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I22" i="1"/>
  <c r="E29" i="1"/>
  <c r="G29" i="1"/>
  <c r="E6" i="1" l="1"/>
  <c r="E10" i="1"/>
  <c r="E27" i="1" l="1"/>
  <c r="G27" i="1"/>
  <c r="E8" i="1"/>
  <c r="E25" i="1"/>
  <c r="G25" i="1"/>
  <c r="G26" i="1" l="1"/>
  <c r="G31" i="1" s="1"/>
  <c r="E26" i="1"/>
  <c r="E31" i="1" s="1"/>
  <c r="E33" i="1" l="1"/>
  <c r="E35" i="1"/>
  <c r="I35" i="1" s="1"/>
  <c r="G35" i="1"/>
  <c r="G33" i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<sst xmlns="http://schemas.openxmlformats.org/spreadsheetml/2006/main" count="34" uniqueCount="25">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</sst>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Au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51">
          <cell r="D451">
            <v>2.4887999999999999</v>
          </cell>
        </row>
        <row r="452">
          <cell r="D452">
            <v>7.1274160000000003E-2</v>
          </cell>
        </row>
        <row r="453">
          <cell r="D453">
            <v>3.089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I35" sqref="I35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2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Tables'!$D$451</f>
        <v>2.4887999999999999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Tables'!$D$453</f>
        <v>3.089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Tables'!$D$452</f>
        <v>7.1274160000000003E-2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9.9359999999999921E-4</v>
      </c>
      <c r="F26" s="51"/>
      <c r="G26" s="50">
        <f>MAX(0,(E8-G8)*G16)</f>
        <v>9.9359999999999921E-4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3.3980853360000007E-3</v>
      </c>
      <c r="F27" s="51"/>
      <c r="G27" s="50">
        <f>MAX(0, (E10-G10)*G17)</f>
        <v>9.098876864000004E-3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4.3916853359999997E-3</v>
      </c>
      <c r="F31" s="59"/>
      <c r="G31" s="76">
        <f>SUM(G25:G28)</f>
        <v>1.0092476864000003E-2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0.43916853359999997</v>
      </c>
      <c r="F33" s="78"/>
      <c r="G33" s="64">
        <f>G31*100</f>
        <v>1.0092476864000004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4.3916853360000001</v>
      </c>
      <c r="F35" s="78"/>
      <c r="G35" s="64">
        <f>G22*G31</f>
        <v>10.092476864000004</v>
      </c>
      <c r="H35" s="78"/>
      <c r="I35" s="64">
        <f>E35+G35</f>
        <v>14.484162200000004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2019-07-26T00:13:01Z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