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0\12-Dec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31" i="1" l="1"/>
  <c r="E31" i="1"/>
  <c r="G27" i="1"/>
  <c r="E27" i="1"/>
  <c r="E25" i="1"/>
  <c r="I13" i="1" l="1"/>
  <c r="I22" i="1"/>
  <c r="E29" i="1"/>
  <c r="G29" i="1"/>
  <c r="E8" i="1" l="1"/>
  <c r="E6" i="1"/>
  <c r="G25" i="1" l="1"/>
  <c r="G26" i="1"/>
  <c r="E26" i="1"/>
  <c r="E10" i="1" l="1"/>
  <c r="E35" i="1" l="1"/>
  <c r="E33" i="1"/>
  <c r="G33" i="1"/>
  <c r="G35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<sst xmlns="http://schemas.openxmlformats.org/spreadsheetml/2006/main" count="34" uniqueCount="25">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</sst>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J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502">
          <cell r="D502">
            <v>2.7117900000000001</v>
          </cell>
        </row>
        <row r="503">
          <cell r="D503">
            <v>6.7537600000000003E-2</v>
          </cell>
        </row>
        <row r="504">
          <cell r="D504">
            <v>2.4319999999999999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/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Tables'!$D$502</f>
        <v>2.7117900000000001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Tables'!$D$503</f>
        <v>6.7537600000000003E-2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Tables'!$D$504</f>
        <v>2.4319999999999999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0</v>
      </c>
      <c r="F26" s="51"/>
      <c r="G26" s="50">
        <f>MAX(0,(E8-G8)*G16)</f>
        <v>0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1.0352713499999999</v>
      </c>
      <c r="F27" s="51"/>
      <c r="G27" s="50">
        <f>MAX(0, (E10-G10)*G17)</f>
        <v>2.7720924000000005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1.0352713499999999</v>
      </c>
      <c r="F31" s="59"/>
      <c r="G31" s="76">
        <f>SUM(G25:G28)</f>
        <v>2.7720924000000005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103.52713499999999</v>
      </c>
      <c r="F33" s="78"/>
      <c r="G33" s="64">
        <f>G31*100</f>
        <v>277.20924000000002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1035.27135</v>
      </c>
      <c r="F35" s="78"/>
      <c r="G35" s="64">
        <f>G22*G31</f>
        <v>2772.0924000000005</v>
      </c>
      <c r="H35" s="78"/>
      <c r="I35" s="64">
        <f>E35+G35</f>
        <v>3807.3637500000004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2020-12-16T21:42:38Z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