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fhrfps01\FinancialPlanning\Energy Surcharge\2025\10_Oct\"/>
    </mc:Choice>
  </mc:AlternateContent>
  <xr:revisionPtr revIDLastSave="0" documentId="8_{64889315-3341-43AA-96F8-7735749AB3F4}" xr6:coauthVersionLast="47" xr6:coauthVersionMax="47" xr10:uidLastSave="{00000000-0000-0000-0000-000000000000}"/>
  <bookViews>
    <workbookView xWindow="-114" yWindow="-114" windowWidth="27602" windowHeight="14927" tabRatio="824" firstSheet="1" activeTab="14"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3" i="18"/>
  <c r="B48" i="20"/>
  <c r="B68"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E11" i="33"/>
  <c r="D13" i="33"/>
  <c r="P11" i="33" l="1"/>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<sst xmlns="http://schemas.openxmlformats.org/spreadsheetml/2006/main" count="6228" uniqueCount="1610">
  <si>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</si>
  <si>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</si>
  <si>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</si>
  <si>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</si>
  <si>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</si>
  <si>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</si>
  <si>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</si>
  <si>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</si>
  <si>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</si>
  <si>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</si>
  <si>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</si>
  <si>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</si>
  <si>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</si>
  <si>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</si>
  <si>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</si>
  <si>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</si>
  <si>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</si>
  <si>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</si>
  <si>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</si>
  <si>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</si>
  <si>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</si>
  <si>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</si>
  <si>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</si>
  <si>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</si>
  <si>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</si>
  <si>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</si>
  <si>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</si>
  <si>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</si>
  <si>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</si>
  <si>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</si>
  <si>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</si>
  <si>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</si>
  <si>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</si>
  <si>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</si>
  <si>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</si>
  <si>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</si>
  <si>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</si>
  <si>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</si>
  <si>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</si>
  <si>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</si>
  <si>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</si>
  <si>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</si>
  <si>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</si>
  <si>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</si>
  <si>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</si>
  <si>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</si>
  <si>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</si>
  <si>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</si>
  <si>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</si>
  <si>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</si>
  <si>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</si>
  <si>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</si>
  <si>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</si>
  <si>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</si>
  <si>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</si>
  <si>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</si>
  <si>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</si>
  <si>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</si>
  <si>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</si>
  <si>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</si>
  <si>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</si>
  <si>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</si>
  <si>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</si>
  <si>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</si>
  <si>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</si>
  <si>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</si>
  <si>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</si>
  <si>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</si>
  <si>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</si>
  <si>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</si>
  <si>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</si>
  <si>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</si>
  <si>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</si>
  <si>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</si>
  <si>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</si>
  <si>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</si>
  <si>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</si>
  <si>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</si>
  <si>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</si>
  <si>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</si>
  <si>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</si>
  <si>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</si>
  <si>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</si>
  <si>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</si>
  <si>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</si>
  <si>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</si>
  <si>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</si>
  <si>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</si>
  <si>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</si>
  <si>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</si>
  <si>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</si>
  <si>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</si>
  <si>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</si>
  <si>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</si>
  <si>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</si>
  <si>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</si>
  <si>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</si>
  <si>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</si>
  <si>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</si>
  <si>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</si>
  <si>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</si>
  <si>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</si>
  <si>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</si>
  <si>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</si>
  <si>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</si>
  <si>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</si>
  <si>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</si>
  <si>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</si>
  <si>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</si>
  <si>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</si>
  <si>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</si>
  <si>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</si>
  <si>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</si>
  <si>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</si>
  <si>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</si>
  <si>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</si>
  <si>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</si>
  <si>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</si>
  <si>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</si>
  <si>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</si>
  <si>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</si>
  <si>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</si>
  <si>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</si>
  <si>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</si>
  <si>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</si>
  <si>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</si>
  <si>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</si>
  <si>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</si>
  <si>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</si>
  <si>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</si>
  <si>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</si>
  <si>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</si>
  <si>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</si>
  <si>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</si>
  <si>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</si>
  <si>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</si>
  <si>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</si>
  <si>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</si>
  <si>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</si>
  <si>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</si>
  <si>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</si>
  <si>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</si>
  <si>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</si>
  <si>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</si>
  <si>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</si>
  <si>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</si>
  <si>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</si>
  <si>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</si>
  <si>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</si>
  <si>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</si>
  <si>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</si>
  <si>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</si>
  <si>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</si>
  <si>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</si>
  <si>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</si>
  <si>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</si>
  <si>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</si>
  <si>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</si>
  <si>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</si>
  <si>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</si>
  <si>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</si>
  <si>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</si>
  <si>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</si>
  <si>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</si>
  <si>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</si>
  <si>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</si>
  <si>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</si>
  <si>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</si>
  <si>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</si>
  <si>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</si>
  <si>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</si>
  <si>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</si>
  <si>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</si>
  <si>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</si>
  <si>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</si>
  <si>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</si>
  <si>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</si>
  <si>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</si>
  <si>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</si>
  <si>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</si>
  <si>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</si>
  <si>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</si>
  <si>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</si>
  <si>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</si>
  <si>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</si>
  <si>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</si>
  <si>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</si>
  <si>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</si>
  <si>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</si>
  <si>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</si>
  <si>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</si>
  <si>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</si>
  <si>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</si>
  <si>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</si>
  <si>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</si>
  <si>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</si>
  <si>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</si>
  <si>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</si>
  <si>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</si>
  <si>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</si>
  <si>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</si>
  <si>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</si>
  <si>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</si>
  <si>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</si>
  <si>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</si>
  <si>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</si>
  <si>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</si>
  <si>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</si>
  <si>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</si>
  <si>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</si>
  <si>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</si>
  <si>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</si>
  <si>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</si>
  <si>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</si>
  <si>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</si>
  <si>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</si>
  <si>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</si>
  <si>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</si>
  <si>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</si>
  <si>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</si>
  <si>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</si>
  <si>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</si>
  <si>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</si>
  <si>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</si>
  <si>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</si>
  <si>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</si>
  <si>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</si>
  <si>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</si>
  <si>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</si>
  <si>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</si>
  <si>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</si>
  <si>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</si>
  <si>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</si>
  <si>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</si>
  <si>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</si>
  <si>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</si>
  <si>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</si>
  <si>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</si>
  <si>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</si>
  <si>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</si>
  <si>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</si>
  <si>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</si>
  <si>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</si>
  <si>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</si>
  <si>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</si>
  <si>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</si>
  <si>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</si>
  <si>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</si>
  <si>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</si>
  <si>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</si>
  <si>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</si>
  <si>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</si>
  <si>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</si>
  <si>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</si>
  <si>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</si>
  <si>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</si>
  <si>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</si>
  <si>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</si>
  <si>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</si>
  <si>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</si>
  <si>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</si>
  <si>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</si>
  <si>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</si>
  <si>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</si>
  <si>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</si>
  <si>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</si>
  <si>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</si>
  <si>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</si>
  <si>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</si>
  <si>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</si>
  <si>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</si>
  <si>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</si>
  <si>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</si>
  <si>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</si>
  <si>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</si>
  <si>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</si>
  <si>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</si>
  <si>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</si>
  <si>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</si>
  <si>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</si>
  <si>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</si>
  <si>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</si>
  <si>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</si>
  <si>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</si>
  <si>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</si>
  <si>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</si>
  <si>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</si>
  <si>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</si>
  <si>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</si>
  <si>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</si>
  <si>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</si>
  <si>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</si>
  <si>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</si>
  <si>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</si>
  <si>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</si>
  <si>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</si>
  <si>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</si>
  <si>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</si>
  <si>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</si>
  <si>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</si>
  <si>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</si>
  <si>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</si>
  <si>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</si>
  <si>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</si>
  <si>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</si>
  <si>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</si>
  <si>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</si>
  <si>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</si>
  <si>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</si>
  <si>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</si>
  <si>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</si>
  <si>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</si>
  <si>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</si>
  <si>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</si>
  <si>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</si>
  <si>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</si>
  <si>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</si>
  <si>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</si>
  <si>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</si>
  <si>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</si>
  <si>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</si>
  <si>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</si>
  <si>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</si>
  <si>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</si>
  <si>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</si>
  <si>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</si>
  <si>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</si>
  <si>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</si>
  <si>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</si>
  <si>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</si>
  <si>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</si>
  <si>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</si>
  <si>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</si>
  <si>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</si>
  <si>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</si>
  <si>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</si>
  <si>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</si>
  <si>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</si>
  <si>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</si>
  <si>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</si>
  <si>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</si>
  <si>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</si>
  <si>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</si>
  <si>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</si>
  <si>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</si>
  <si>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</si>
  <si>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</si>
  <si>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</si>
  <si>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</si>
  <si>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</si>
  <si>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</si>
  <si>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</si>
  <si>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</si>
  <si>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</si>
  <si>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</si>
  <si>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</si>
  <si>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</si>
  <si>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</si>
  <si>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</si>
  <si>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</si>
  <si>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</si>
  <si>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</si>
  <si>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</si>
  <si>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</si>
  <si>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</si>
  <si>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</si>
  <si>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</si>
  <si>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</si>
  <si>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</si>
  <si>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</si>
  <si>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</si>
  <si>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</si>
  <si>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</si>
  <si>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</si>
  <si>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</si>
  <si>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</si>
  <si>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</si>
  <si>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</si>
  <si>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</si>
  <si>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</si>
  <si>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</si>
  <si>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</si>
  <si>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</si>
  <si>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</si>
  <si>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</si>
  <si>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</si>
  <si>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</si>
  <si>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</si>
  <si>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</si>
  <si>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</si>
  <si>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</si>
  <si>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</si>
  <si>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</si>
  <si>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</si>
  <si>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</si>
  <si>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</si>
  <si>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</si>
  <si>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</si>
  <si>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</si>
  <si>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</si>
  <si>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</si>
  <si>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</si>
  <si>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</si>
  <si>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</si>
  <si>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</si>
  <si>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</si>
  <si>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</si>
  <si>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</si>
  <si>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</si>
  <si>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</si>
  <si>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</si>
  <si>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</si>
  <si>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</si>
  <si>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</si>
  <si>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</si>
  <si>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</si>
  <si>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</si>
  <si>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</si>
  <si>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</si>
  <si>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</si>
  <si>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</si>
  <si>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</si>
  <si>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</si>
  <si>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</si>
  <si>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</si>
  <si>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</si>
  <si>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</si>
  <si>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</si>
  <si>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</si>
  <si>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</si>
  <si>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</si>
  <si>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</si>
  <si>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</si>
  <si>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</si>
  <si>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</si>
  <si>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</si>
  <si>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</si>
  <si>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</si>
  <si>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</si>
  <si>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</si>
  <si>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</si>
  <si>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</si>
  <si>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</si>
  <si>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</si>
  <si>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</si>
  <si>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</si>
  <si>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</si>
  <si>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</si>
  <si>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</si>
  <si>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</si>
  <si>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</si>
  <si>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</si>
  <si>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</si>
  <si>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</si>
  <si>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</si>
  <si>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</si>
  <si>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</si>
  <si>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</si>
  <si>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</si>
  <si>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</si>
  <si>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</si>
  <si>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</si>
  <si>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</si>
  <si>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</si>
  <si>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</si>
  <si>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</si>
  <si>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</si>
  <si>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</si>
  <si>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</si>
  <si>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</si>
  <si>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</si>
  <si>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</si>
  <si>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</si>
  <si>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</si>
  <si>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</si>
  <si>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</si>
  <si>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</si>
  <si>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</si>
  <si>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</si>
  <si>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</si>
  <si>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</si>
  <si>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</si>
  <si>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</si>
  <si>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</si>
  <si>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</si>
  <si>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</si>
  <si>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</si>
  <si>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</si>
  <si>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</si>
  <si>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</si>
  <si>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</si>
  <si>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</si>
  <si>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</si>
  <si>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</si>
  <si>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</si>
  <si>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</si>
  <si>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</si>
  <si>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</si>
  <si>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</si>
  <si>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</si>
  <si>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</si>
  <si>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</si>
  <si>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</si>
  <si>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</si>
  <si>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</si>
  <si>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</si>
  <si>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</si>
  <si>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</si>
  <si>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</si>
  <si>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</si>
  <si>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</si>
  <si>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</si>
  <si>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</si>
  <si>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</si>
  <si>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</si>
  <si>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</si>
  <si>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</si>
  <si>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</si>
  <si>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</si>
  <si>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</si>
  <si>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</si>
  <si>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</si>
  <si>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</si>
  <si>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</si>
  <si>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</si>
  <si>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</si>
  <si>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</si>
  <si>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</si>
  <si>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</si>
  <si>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</si>
  <si>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</si>
  <si>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</si>
  <si>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</si>
  <si>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</si>
  <si>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</si>
  <si>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</si>
  <si>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</si>
  <si>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</si>
  <si>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</si>
  <si>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</si>
  <si>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</si>
  <si>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</si>
  <si>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</si>
  <si>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</si>
  <si>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</si>
  <si>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</si>
  <si>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</si>
  <si>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</si>
  <si>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</si>
  <si>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</si>
  <si>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</si>
  <si>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</si>
  <si>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</si>
  <si>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</si>
  <si>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</si>
  <si>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</si>
  <si>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</si>
  <si>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</si>
  <si>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</si>
  <si>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</si>
  <si>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</si>
  <si>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</si>
  <si>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</si>
  <si>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</si>
  <si>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</si>
  <si>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</si>
  <si>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</si>
  <si>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</si>
  <si>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</si>
  <si>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</si>
  <si>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</si>
  <si>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</si>
  <si>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</si>
  <si>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</si>
  <si>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</si>
  <si>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</si>
  <si>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</si>
  <si>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</si>
  <si>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</si>
  <si>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</si>
  <si>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</si>
  <si>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</si>
  <si>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</si>
  <si>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</si>
  <si>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</si>
  <si>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</si>
  <si>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</si>
  <si>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</si>
  <si>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</si>
  <si>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</si>
  <si>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</si>
  <si>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</si>
  <si>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</si>
  <si>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</si>
  <si>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</si>
  <si>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</si>
  <si>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</si>
  <si>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</si>
  <si>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</si>
  <si>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</si>
  <si>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</si>
  <si>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</si>
  <si>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</si>
  <si>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</si>
  <si>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</si>
  <si>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</si>
  <si>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</si>
  <si>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</si>
  <si>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</si>
  <si>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</si>
  <si>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</si>
  <si>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</si>
  <si>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</si>
  <si>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</si>
  <si>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</si>
  <si>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</si>
  <si>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</si>
  <si>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</si>
  <si>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</si>
  <si>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</si>
  <si>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</si>
  <si>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</si>
  <si>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</si>
  <si>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</si>
  <si>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</si>
  <si>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</si>
  <si>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</si>
  <si>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</si>
  <si>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</si>
  <si>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</si>
  <si>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</si>
  <si>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</si>
  <si>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</si>
  <si>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</si>
  <si>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</si>
  <si>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</si>
  <si>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</si>
  <si>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</si>
  <si>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</si>
  <si>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</si>
  <si>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</si>
  <si>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</si>
  <si>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</si>
  <si>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</si>
  <si>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</si>
  <si>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</si>
  <si>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</si>
  <si>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</si>
  <si>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</si>
  <si>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</si>
  <si>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</si>
  <si>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</si>
  <si>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</si>
  <si>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</si>
  <si>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</si>
  <si>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</si>
  <si>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</si>
  <si>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</si>
  <si>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</si>
  <si>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</si>
  <si>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</si>
  <si>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</si>
  <si>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</si>
  <si>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</si>
  <si>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</si>
  <si>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</si>
  <si>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</si>
  <si>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</si>
  <si>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</si>
  <si>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</si>
  <si>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</si>
  <si>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</si>
  <si>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</si>
  <si>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</si>
  <si>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</si>
  <si>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</si>
  <si>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</si>
  <si>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</si>
  <si>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</si>
  <si>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</si>
  <si>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</si>
  <si>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</si>
  <si>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</si>
  <si>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</si>
  <si>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</si>
  <si>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</si>
  <si>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</si>
  <si>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</si>
  <si>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</si>
  <si>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</si>
  <si>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</si>
  <si>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</si>
  <si>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</si>
  <si>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</si>
  <si>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</si>
  <si>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</si>
  <si>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</si>
  <si>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</si>
  <si>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</si>
  <si>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</si>
  <si>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</si>
  <si>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</si>
  <si>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</si>
  <si>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</si>
  <si>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</si>
  <si>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</si>
  <si>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</si>
  <si>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</si>
  <si>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</si>
  <si>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</si>
  <si>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</si>
  <si>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</si>
  <si>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</si>
  <si>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</si>
  <si>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</si>
  <si>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</si>
  <si>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</si>
  <si>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</si>
  <si>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</si>
  <si>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</si>
  <si>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</si>
  <si>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</si>
  <si>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</si>
  <si>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</si>
  <si>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</si>
  <si>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</si>
  <si>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</si>
  <si>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</si>
  <si>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</si>
  <si>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</si>
  <si>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</si>
  <si>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</si>
  <si>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</si>
  <si>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</si>
  <si>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</si>
  <si>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</si>
  <si>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</si>
  <si>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</si>
  <si>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</si>
  <si>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</si>
  <si>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</si>
  <si>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</si>
  <si>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</si>
  <si>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</si>
  <si>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</si>
  <si>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</si>
  <si>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</si>
  <si>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</si>
  <si>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</si>
  <si>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</si>
  <si>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</si>
  <si>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</si>
  <si>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</si>
  <si>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</si>
  <si>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</si>
  <si>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</si>
  <si>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</si>
  <si>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</si>
  <si>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</si>
  <si>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</si>
  <si>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</si>
  <si>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</si>
  <si>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</si>
  <si>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</si>
  <si>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</si>
  <si>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</si>
  <si>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</si>
  <si>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</si>
  <si>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</si>
  <si>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</si>
  <si>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</si>
  <si>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</si>
  <si>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</si>
  <si>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</si>
  <si>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</si>
  <si>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</si>
  <si>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</si>
  <si>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</si>
  <si>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</si>
  <si>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</si>
  <si>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</si>
  <si>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</si>
  <si>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</si>
  <si>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</si>
  <si>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</si>
  <si>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</si>
  <si>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</si>
  <si>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</si>
  <si>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</si>
  <si>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</si>
  <si>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</si>
  <si>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</si>
  <si>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</si>
  <si>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</si>
  <si>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</si>
  <si>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</si>
  <si>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</si>
  <si>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</si>
  <si>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</si>
  <si>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</si>
  <si>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</si>
  <si>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</si>
  <si>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</si>
  <si>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</si>
  <si>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</si>
  <si>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</si>
  <si>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</si>
  <si>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</si>
  <si>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</si>
  <si>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</si>
  <si>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</si>
  <si>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</si>
  <si>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</si>
  <si>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</si>
  <si>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</si>
  <si>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</si>
  <si>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</si>
  <si>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</si>
  <si>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</si>
  <si>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</si>
  <si>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</si>
  <si>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</si>
  <si>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</si>
  <si>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</si>
  <si>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</si>
  <si>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</si>
  <si>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</si>
  <si>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</si>
  <si>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</si>
  <si>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</si>
  <si>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</si>
  <si>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</si>
  <si>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</si>
  <si>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</si>
  <si>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</si>
  <si>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</si>
  <si>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</si>
  <si>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</si>
  <si>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</si>
  <si>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</si>
  <si>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</si>
  <si>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</si>
  <si>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</si>
  <si>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</si>
  <si>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</si>
  <si>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</si>
  <si>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</si>
  <si>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</si>
  <si>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</si>
  <si>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</si>
  <si>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</si>
  <si>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</si>
  <si>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</si>
  <si>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</si>
  <si>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</si>
  <si>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</si>
  <si>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</si>
  <si>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</si>
  <si>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</si>
  <si>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</si>
  <si>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</si>
  <si>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</si>
  <si>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</si>
  <si>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</si>
  <si>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</si>
  <si>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</si>
  <si>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</si>
  <si>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</si>
  <si>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</si>
  <si>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</si>
  <si>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</si>
  <si>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</si>
  <si>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</si>
  <si>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</si>
  <si>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</si>
  <si>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</si>
  <si>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</si>
  <si>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</si>
  <si>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</si>
  <si>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</si>
  <si>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</si>
  <si>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</si>
  <si>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</si>
  <si>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</si>
  <si>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</si>
  <si>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</si>
  <si>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</si>
  <si>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</si>
  <si>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</si>
  <si>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</si>
  <si>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</si>
  <si>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</si>
  <si>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</si>
  <si>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</si>
  <si>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</si>
  <si>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</si>
  <si>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</si>
  <si>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</si>
  <si>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</si>
  <si>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</si>
  <si>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</si>
  <si>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</si>
  <si>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</si>
  <si>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</si>
  <si>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</si>
  <si>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</si>
  <si>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</si>
  <si>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</si>
  <si>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</si>
  <si>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</si>
  <si>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</si>
  <si>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</si>
  <si>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</si>
  <si>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</si>
  <si>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</si>
  <si>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</si>
  <si>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</si>
  <si>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</si>
  <si>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</si>
  <si>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</si>
  <si>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</si>
  <si>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</si>
  <si>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</si>
  <si>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</si>
  <si>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</si>
  <si>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</si>
  <si>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</si>
  <si>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</si>
  <si>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</si>
  <si>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</si>
  <si>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</si>
  <si>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</si>
  <si>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</si>
  <si>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</si>
  <si>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</si>
  <si>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</si>
  <si>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</si>
  <si>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</si>
  <si>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</si>
  <si>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</si>
  <si>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</si>
  <si>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</si>
  <si>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</si>
  <si>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</si>
  <si>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</si>
  <si>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</si>
  <si>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</si>
  <si>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</si>
  <si>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</si>
  <si>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</si>
  <si>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</si>
  <si>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</si>
  <si>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</si>
  <si>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</si>
  <si>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</si>
  <si>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</si>
  <si>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</si>
  <si>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</si>
  <si>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</si>
  <si>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</si>
  <si>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</si>
  <si>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</si>
  <si>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</si>
  <si>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</si>
  <si>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</si>
  <si>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</si>
  <si>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</si>
  <si>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</si>
  <si>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</si>
  <si>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</si>
  <si>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</si>
  <si>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</si>
  <si>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</si>
  <si>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</si>
  <si>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</si>
  <si>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</si>
  <si>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</si>
  <si>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</si>
  <si>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</si>
  <si>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</si>
  <si>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</si>
  <si>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</si>
  <si>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</si>
  <si>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</si>
  <si>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</si>
  <si>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</si>
  <si>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</si>
  <si>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</si>
  <si>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</si>
  <si>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</si>
  <si>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</si>
  <si>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</si>
  <si>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</si>
  <si>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</si>
  <si>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</si>
  <si>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</si>
  <si>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</si>
  <si>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</si>
  <si>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</si>
  <si>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</si>
  <si>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</si>
  <si>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</si>
  <si>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</si>
  <si>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</si>
  <si>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SERC index, Into Southern</t>
  </si>
  <si>
    <t>FRCC index, Florida Reliability</t>
  </si>
  <si>
    <t>Northwest index, Mid-Columbia</t>
  </si>
  <si>
    <t>Southwest index, Palo Verde</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</si>
  <si>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</si>
  <si>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</si>
  <si>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</si>
  <si>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</si>
  <si>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</si>
  <si>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</si>
  <si>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</si>
  <si>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</si>
  <si>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</si>
  <si>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</si>
  <si>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</si>
  <si>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</si>
  <si>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</si>
  <si>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</si>
  <si>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</si>
  <si>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</si>
  <si>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</si>
  <si>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</si>
  <si>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</si>
  <si>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</si>
  <si>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</si>
  <si>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</si>
  <si>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</si>
  <si>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</si>
  <si>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</si>
  <si>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</si>
  <si>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</si>
  <si>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</si>
  <si>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</si>
  <si>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</si>
  <si>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</si>
  <si>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</si>
  <si>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</si>
  <si>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</si>
  <si>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</si>
  <si>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</si>
  <si>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</si>
  <si>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</si>
  <si>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</si>
  <si>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</si>
  <si>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</si>
  <si>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</si>
  <si>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</si>
  <si>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</si>
  <si>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</si>
  <si>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</si>
  <si>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</si>
  <si>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</si>
  <si>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</si>
  <si>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</si>
  <si>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</si>
  <si>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</si>
  <si>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</si>
  <si>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</si>
  <si>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</si>
  <si>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</si>
  <si>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</si>
  <si>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</si>
  <si>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</si>
  <si>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</si>
  <si>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</si>
  <si>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</si>
  <si>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</si>
  <si>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</si>
  <si>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</si>
  <si>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</si>
  <si>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</si>
  <si>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</si>
  <si>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</si>
  <si>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</si>
  <si>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</si>
  <si>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</si>
  <si>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</si>
  <si>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</si>
  <si>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</si>
  <si>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</si>
  <si>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</si>
  <si>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</si>
  <si>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</si>
  <si>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</si>
  <si>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</si>
  <si>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</si>
  <si>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</si>
  <si>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</si>
  <si>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</si>
  <si>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</si>
  <si>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</si>
  <si>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</si>
  <si>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</si>
  <si>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</si>
  <si>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</si>
  <si>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</si>
  <si>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</si>
  <si>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</si>
  <si>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</si>
  <si>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</si>
  <si>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</si>
  <si>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</si>
  <si>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</si>
  <si>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</si>
  <si>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</si>
  <si>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</si>
  <si>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</si>
  <si>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</si>
  <si>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</si>
  <si>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</si>
  <si>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</si>
  <si>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</si>
  <si>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</si>
  <si>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</si>
  <si>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</si>
  <si>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</si>
  <si>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</si>
  <si>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</si>
  <si>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</si>
  <si>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</si>
  <si>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</si>
  <si>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</si>
  <si>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</si>
  <si>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</si>
  <si>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</si>
  <si>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</si>
  <si>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</si>
  <si>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</si>
  <si>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</si>
  <si>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</si>
  <si>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</si>
  <si>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</si>
  <si>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</si>
  <si>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</si>
  <si>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</si>
  <si>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</si>
  <si>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</si>
  <si>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</si>
  <si>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</si>
  <si>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</si>
  <si>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</si>
  <si>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</si>
  <si>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</si>
  <si>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</si>
  <si>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</si>
  <si>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</si>
  <si>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</si>
  <si>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</si>
  <si>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</si>
  <si>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</si>
  <si>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</si>
  <si>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</si>
  <si>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</si>
  <si>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</si>
  <si>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</si>
  <si>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</si>
  <si>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</si>
  <si>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</si>
  <si>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</si>
  <si>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</si>
  <si>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</si>
  <si>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</si>
  <si>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</si>
  <si>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</si>
  <si>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</si>
  <si>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</si>
  <si>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</si>
  <si>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</si>
  <si>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</si>
  <si>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</si>
  <si>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</si>
  <si>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</si>
  <si>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</si>
  <si>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</si>
  <si>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</si>
  <si>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</si>
  <si>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</si>
  <si>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</si>
  <si>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</si>
  <si>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</si>
  <si>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</si>
  <si>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</si>
  <si>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</si>
  <si>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</si>
  <si>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</si>
  <si>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</si>
  <si>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</si>
  <si>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</si>
  <si>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</si>
  <si>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</si>
  <si>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</si>
  <si>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</si>
  <si>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</si>
  <si>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</si>
  <si>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</si>
  <si>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</si>
  <si>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</si>
  <si>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</si>
  <si>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</si>
  <si>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</si>
  <si>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</si>
  <si>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</si>
  <si>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</si>
  <si>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</si>
  <si>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</si>
  <si>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</si>
  <si>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</si>
  <si>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</si>
  <si>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</si>
  <si>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</si>
  <si>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</si>
  <si>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</si>
  <si>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</si>
  <si>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</si>
  <si>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</si>
  <si>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</si>
  <si>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</si>
  <si>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</si>
  <si>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</si>
  <si>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</si>
  <si>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</si>
  <si>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</si>
  <si>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</si>
  <si>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</si>
  <si>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</si>
  <si>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</si>
  <si>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</si>
  <si>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</si>
  <si>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</si>
  <si>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</si>
  <si>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</si>
  <si>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</si>
  <si>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</si>
  <si>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</si>
  <si>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</si>
  <si>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</si>
  <si>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</si>
  <si>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</si>
  <si>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</si>
  <si>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</si>
  <si>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</si>
  <si>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</si>
  <si>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</si>
  <si>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</si>
  <si>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</si>
  <si>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</si>
  <si>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</si>
  <si>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</si>
  <si>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</si>
  <si>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</si>
  <si>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</si>
  <si>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</si>
  <si>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</si>
  <si>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</si>
  <si>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</si>
  <si>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</si>
  <si>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</si>
  <si>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</si>
  <si>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</si>
  <si>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</si>
  <si>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</si>
  <si>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</si>
  <si>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</si>
  <si>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</si>
  <si>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</si>
  <si>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</si>
  <si>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</si>
  <si>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</si>
  <si>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</si>
  <si>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</si>
  <si>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</si>
  <si>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</si>
  <si>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</si>
  <si>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</si>
  <si>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</si>
  <si>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</si>
  <si>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</si>
  <si>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</si>
  <si>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</si>
  <si>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</si>
  <si>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</si>
  <si>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</si>
  <si>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</si>
  <si>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</si>
  <si>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</si>
  <si>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</si>
  <si>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</si>
  <si>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</si>
  <si>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</si>
  <si>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</si>
  <si>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</si>
  <si>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</si>
  <si>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</si>
  <si>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</si>
  <si>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</si>
  <si>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</si>
  <si>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</si>
  <si>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</si>
  <si>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</si>
  <si>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</si>
  <si>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</si>
  <si>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</si>
  <si>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</si>
  <si>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</si>
  <si>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</si>
  <si>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</si>
  <si>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</si>
  <si>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</si>
  <si>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</si>
  <si>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</si>
  <si>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</si>
  <si>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</si>
  <si>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</si>
  <si>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</si>
  <si>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</si>
  <si>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</si>
  <si>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</si>
  <si>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</si>
  <si>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</si>
  <si>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</si>
  <si>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</si>
  <si>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</si>
  <si>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</si>
  <si>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</si>
  <si>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</si>
  <si>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</si>
  <si>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</si>
  <si>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</si>
  <si>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</si>
  <si>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</si>
  <si>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</si>
  <si>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</si>
  <si>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</si>
  <si>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</si>
  <si>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</si>
  <si>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</si>
  <si>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</si>
  <si>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</si>
  <si>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</si>
  <si>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</si>
  <si>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</si>
  <si>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</si>
  <si>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</si>
  <si>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</si>
  <si>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</si>
  <si>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</si>
  <si>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</si>
  <si>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</si>
  <si>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</si>
  <si>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</si>
  <si>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</si>
  <si>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</si>
  <si>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</si>
  <si>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</si>
  <si>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</si>
  <si>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</si>
  <si>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</si>
  <si>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</si>
  <si>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</si>
  <si>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</si>
  <si>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</si>
  <si>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</si>
  <si>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</si>
  <si>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</si>
  <si>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</si>
  <si>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</si>
  <si>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</si>
  <si>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</si>
  <si>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</si>
  <si>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</si>
  <si>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</si>
  <si>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</si>
  <si>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</si>
  <si>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</si>
  <si>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</si>
  <si>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</si>
  <si>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</si>
  <si>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</si>
  <si>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</si>
  <si>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</si>
  <si>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</si>
  <si>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</si>
  <si>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</si>
  <si>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</si>
  <si>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</si>
  <si>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</si>
  <si>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</si>
  <si>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</si>
  <si>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</si>
  <si>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</si>
  <si>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</si>
  <si>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</si>
  <si>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</si>
  <si>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</si>
  <si>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</si>
  <si>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</si>
  <si>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</si>
  <si>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</si>
  <si>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</si>
  <si>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</si>
  <si>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</si>
  <si>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</si>
  <si>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</si>
  <si>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</si>
  <si>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</si>
  <si>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</si>
  <si>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</si>
  <si>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</si>
  <si>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</si>
  <si>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</si>
  <si>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</si>
  <si>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</si>
  <si>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</si>
  <si>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</si>
  <si>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</si>
  <si>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</si>
  <si>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</si>
  <si>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</si>
  <si>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</si>
  <si>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</si>
  <si>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</si>
  <si>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</si>
  <si>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</si>
  <si>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</si>
  <si>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</si>
  <si>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</si>
  <si>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</si>
  <si>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EIA databases supporting the following reports: Electric Power Monthly and Electric Power Annual (electricity supply and 
consumption, fuel inventories and costs, and retail electricity prices); S&amp;P Global Market Intelligence (wholesale electricity prices).</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</si>
  <si>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</si>
  <si>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</si>
  <si>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</si>
  <si>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</si>
  <si>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</si>
  <si>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</si>
  <si>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</si>
  <si>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</si>
  <si>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</si>
  <si>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</si>
  <si>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</si>
  <si>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</si>
  <si>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</si>
  <si>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</si>
  <si>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</si>
  <si>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</si>
  <si>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</si>
  <si>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</si>
  <si>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</si>
  <si>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</si>
  <si>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</si>
  <si>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</si>
  <si>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</si>
  <si>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</si>
  <si>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</si>
  <si>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</si>
  <si>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</si>
  <si>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</si>
  <si>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</si>
  <si>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</si>
  <si>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</si>
  <si>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</si>
  <si>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</si>
  <si>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</si>
  <si>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</si>
  <si>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</si>
  <si>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</si>
  <si>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</si>
  <si>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</si>
  <si>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</si>
  <si>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</si>
  <si>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</si>
  <si>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</si>
  <si>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</si>
  <si>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</si>
  <si>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</si>
  <si>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</si>
  <si>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</si>
  <si>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</si>
  <si>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</si>
  <si>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</si>
  <si>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</si>
  <si>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</si>
  <si>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</si>
  <si>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</si>
  <si>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</si>
  <si>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</si>
  <si>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</si>
  <si>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</si>
  <si>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</si>
  <si>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</si>
  <si>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</si>
  <si>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</si>
  <si>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</si>
  <si>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</si>
  <si>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</si>
  <si>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</si>
  <si>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</si>
  <si>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</si>
  <si>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</si>
  <si>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</si>
  <si>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</si>
  <si>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</si>
  <si>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</si>
  <si>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</si>
  <si>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</si>
  <si>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</si>
  <si>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</si>
  <si>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</si>
  <si>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</si>
  <si>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</si>
  <si>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</si>
  <si>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</si>
  <si>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</si>
  <si>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</si>
  <si>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</si>
  <si>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</si>
  <si>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</si>
  <si>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</si>
  <si>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</si>
  <si>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</si>
  <si>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</si>
  <si>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</si>
  <si>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</si>
  <si>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</si>
  <si>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</si>
  <si>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</si>
  <si>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</si>
  <si>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</si>
  <si>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</si>
  <si>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</si>
  <si>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</si>
  <si>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</si>
  <si>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</si>
  <si>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</si>
  <si>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</si>
  <si>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</si>
  <si>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</si>
  <si>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</si>
  <si>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</si>
  <si>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</si>
  <si>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</si>
  <si>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</si>
  <si>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</si>
  <si>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</si>
  <si>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</si>
  <si>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</si>
  <si>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</si>
  <si>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</si>
  <si>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</si>
  <si>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</si>
  <si>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</si>
  <si>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</si>
  <si>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</si>
  <si>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</si>
  <si>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</si>
  <si>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</si>
  <si>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</si>
  <si>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</si>
  <si>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</si>
  <si>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</si>
  <si>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</si>
  <si>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</si>
  <si>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</si>
  <si>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</si>
  <si>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</si>
  <si>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</si>
  <si>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</si>
  <si>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</si>
  <si>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</si>
  <si>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</si>
  <si>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</si>
  <si>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</si>
  <si>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</si>
  <si>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</si>
  <si>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</si>
  <si>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</si>
  <si>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</si>
  <si>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</si>
  <si>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</si>
  <si>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</si>
  <si>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</si>
  <si>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</si>
  <si>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</si>
  <si>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</si>
  <si>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</si>
  <si>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</si>
  <si>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</si>
  <si>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</si>
  <si>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</si>
  <si>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</si>
  <si>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</si>
  <si>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</si>
  <si>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</si>
  <si>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</si>
  <si>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</si>
  <si>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</si>
  <si>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</si>
  <si>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</si>
  <si>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</si>
  <si>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</si>
  <si>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</si>
  <si>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</si>
  <si>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</si>
  <si>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</si>
  <si>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</si>
  <si>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October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</si>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</sst>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16">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166" fontId="20" fillId="8" borderId="0" xfId="22" applyNumberFormat="1" applyFont="1" applyFill="1" applyAlignment="1">
      <alignment horizontal="center"/>
    </xf>
    <xf numFmtId="0" fontId="17" fillId="8" borderId="0" xfId="0" applyFont="1" applyFill="1"/>
    <xf numFmtId="164" fontId="17" fillId="8" borderId="0" xfId="23" applyNumberFormat="1" applyFont="1" applyFill="1"/>
    <xf numFmtId="0" fontId="20" fillId="8" borderId="2" xfId="21" applyFont="1" applyFill="1" applyBorder="1" applyAlignment="1">
      <alignment horizontal="right"/>
    </xf>
    <xf numFmtId="0" fontId="20" fillId="8" borderId="0" xfId="13" applyFont="1" applyFill="1" applyAlignment="1">
      <alignment horizontal="center"/>
    </xf>
    <xf numFmtId="0" fontId="20" fillId="8" borderId="2" xfId="16" applyFont="1" applyFill="1" applyBorder="1" applyAlignment="1">
      <alignment horizontal="right"/>
    </xf>
    <xf numFmtId="165" fontId="20" fillId="8" borderId="2" xfId="18" applyNumberFormat="1" applyFont="1" applyFill="1" applyBorder="1" applyAlignment="1">
      <alignment horizontal="right"/>
    </xf>
    <xf numFmtId="0" fontId="17" fillId="8" borderId="0" xfId="7"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0" fontId="20" fillId="8" borderId="2" xfId="19" applyFont="1" applyFill="1" applyBorder="1" applyAlignment="1">
      <alignment horizontal="center"/>
    </xf>
    <xf numFmtId="0" fontId="17" fillId="8" borderId="0" xfId="9" applyFont="1" applyFill="1" applyAlignment="1">
      <alignment horizontal="center"/>
    </xf>
    <xf numFmtId="0" fontId="13" fillId="8" borderId="0" xfId="9" applyFont="1" applyFill="1" applyAlignment="1">
      <alignment horizontal="center"/>
    </xf>
    <xf numFmtId="167" fontId="21" fillId="8" borderId="0" xfId="23" applyNumberFormat="1" applyFont="1" applyFill="1" applyAlignment="1">
      <alignment horizontal="right"/>
    </xf>
    <xf numFmtId="0" fontId="4" fillId="8" borderId="0" xfId="21" applyFont="1" applyFill="1" applyAlignment="1">
      <alignment vertical="top"/>
    </xf>
    <xf numFmtId="3" fontId="4" fillId="8" borderId="0" xfId="21" applyNumberFormat="1" applyFont="1" applyFill="1" applyAlignment="1">
      <alignment vertical="top"/>
    </xf>
    <xf numFmtId="3" fontId="4" fillId="8" borderId="0" xfId="21" applyNumberFormat="1" applyFont="1" applyFill="1"/>
    <xf numFmtId="172" fontId="4" fillId="8" borderId="0" xfId="21" applyNumberFormat="1" applyFont="1" applyFill="1"/>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65"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0" fontId="19" fillId="6" borderId="2" xfId="21" applyFont="1" applyFill="1" applyBorder="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0" fontId="19" fillId="6" borderId="2" xfId="16"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172" fontId="20" fillId="6" borderId="0" xfId="23"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4" fillId="6" borderId="2" xfId="14" applyFont="1" applyFill="1" applyBorder="1" applyAlignment="1">
      <alignment horizontal="right"/>
    </xf>
    <xf numFmtId="164" fontId="21" fillId="6" borderId="0" xfId="14" applyNumberFormat="1" applyFont="1" applyFill="1" applyAlignment="1">
      <alignment horizontal="right"/>
    </xf>
    <xf numFmtId="0" fontId="4" fillId="6" borderId="0" xfId="23" applyFont="1" applyFill="1"/>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2" fontId="19" fillId="6" borderId="0" xfId="23" applyNumberFormat="1" applyFont="1" applyFill="1" applyAlignment="1">
      <alignment horizontal="right" indent="1"/>
    </xf>
    <xf numFmtId="2" fontId="19" fillId="6" borderId="2" xfId="21" applyNumberFormat="1" applyFont="1" applyFill="1" applyBorder="1" applyAlignment="1">
      <alignment horizontal="right"/>
    </xf>
    <xf numFmtId="165" fontId="21" fillId="6" borderId="2" xfId="16" applyNumberFormat="1" applyFont="1" applyFill="1" applyBorder="1" applyAlignment="1">
      <alignment horizontal="right"/>
    </xf>
    <xf numFmtId="0" fontId="21" fillId="6" borderId="2" xfId="14" applyFont="1" applyFill="1" applyBorder="1" applyAlignment="1">
      <alignment horizontal="right"/>
    </xf>
    <xf numFmtId="43" fontId="4" fillId="6" borderId="0" xfId="30" applyFont="1" applyFill="1"/>
    <xf numFmtId="3" fontId="30" fillId="6" borderId="0" xfId="21" applyNumberFormat="1" applyFont="1" applyFill="1" applyAlignment="1">
      <alignment vertical="top"/>
    </xf>
    <xf numFmtId="0" fontId="10" fillId="6" borderId="0" xfId="9" applyFont="1" applyFill="1" applyAlignment="1">
      <alignment horizontal="center"/>
    </xf>
    <xf numFmtId="2" fontId="21" fillId="6" borderId="2" xfId="21" applyNumberFormat="1" applyFont="1" applyFill="1" applyBorder="1" applyAlignment="1">
      <alignment horizontal="right"/>
    </xf>
    <xf numFmtId="1" fontId="20" fillId="6" borderId="0" xfId="23" applyNumberFormat="1" applyFont="1" applyFill="1" applyAlignment="1">
      <alignment horizontal="right" indent="1"/>
    </xf>
    <xf numFmtId="166" fontId="20" fillId="6" borderId="0" xfId="22" applyNumberFormat="1" applyFont="1" applyFill="1" applyAlignment="1">
      <alignment horizontal="center"/>
    </xf>
    <xf numFmtId="0" fontId="20" fillId="6" borderId="2" xfId="23" applyFont="1" applyFill="1" applyBorder="1" applyAlignment="1">
      <alignment horizontal="center"/>
    </xf>
    <xf numFmtId="164" fontId="17" fillId="6" borderId="0" xfId="23" applyNumberFormat="1" applyFont="1" applyFill="1"/>
    <xf numFmtId="0" fontId="37" fillId="6" borderId="0" xfId="11" applyFont="1" applyFill="1" applyAlignment="1">
      <alignment horizontal="center"/>
    </xf>
    <xf numFmtId="2" fontId="20" fillId="6" borderId="2" xfId="21" applyNumberFormat="1" applyFont="1" applyFill="1" applyBorder="1" applyAlignment="1">
      <alignment horizontal="right"/>
    </xf>
    <xf numFmtId="0" fontId="20" fillId="6" borderId="0" xfId="13" applyFont="1" applyFill="1" applyAlignment="1">
      <alignment horizontal="center"/>
    </xf>
    <xf numFmtId="165" fontId="20" fillId="6" borderId="2" xfId="16" applyNumberFormat="1" applyFont="1" applyFill="1" applyBorder="1" applyAlignment="1">
      <alignment horizontal="right"/>
    </xf>
    <xf numFmtId="165" fontId="20" fillId="6" borderId="2" xfId="18" applyNumberFormat="1" applyFont="1" applyFill="1" applyBorder="1" applyAlignment="1">
      <alignment horizontal="right"/>
    </xf>
    <xf numFmtId="0" fontId="17" fillId="6" borderId="0" xfId="7" applyFont="1" applyFill="1" applyAlignment="1">
      <alignment horizontal="center"/>
    </xf>
    <xf numFmtId="0" fontId="17" fillId="6" borderId="0" xfId="8" applyFont="1" applyFill="1" applyAlignment="1">
      <alignment horizontal="center"/>
    </xf>
    <xf numFmtId="0" fontId="20" fillId="6" borderId="2" xfId="14" applyFont="1" applyFill="1" applyBorder="1" applyAlignment="1">
      <alignment horizontal="right"/>
    </xf>
    <xf numFmtId="0" fontId="17" fillId="6" borderId="2" xfId="14" applyFont="1" applyFill="1" applyBorder="1" applyAlignment="1">
      <alignment horizontal="right"/>
    </xf>
    <xf numFmtId="0" fontId="20" fillId="6" borderId="0" xfId="15" applyFont="1" applyFill="1" applyAlignment="1">
      <alignment horizontal="right"/>
    </xf>
    <xf numFmtId="0" fontId="20" fillId="6" borderId="2" xfId="19" applyFont="1" applyFill="1" applyBorder="1" applyAlignment="1">
      <alignment horizontal="center"/>
    </xf>
    <xf numFmtId="0" fontId="17" fillId="6" borderId="0" xfId="9" applyFont="1" applyFill="1" applyAlignment="1">
      <alignment horizontal="center"/>
    </xf>
    <xf numFmtId="0" fontId="13" fillId="6" borderId="0" xfId="9" applyFont="1" applyFill="1" applyAlignment="1">
      <alignment horizontal="center"/>
    </xf>
    <xf numFmtId="0" fontId="20" fillId="6" borderId="2" xfId="21" applyFont="1" applyFill="1" applyBorder="1" applyAlignment="1">
      <alignment horizontal="right"/>
    </xf>
    <xf numFmtId="0" fontId="4" fillId="6" borderId="0" xfId="8" applyFont="1" applyFill="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9"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18"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18"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16" fillId="0" borderId="0" xfId="7" applyFont="1" applyAlignment="1">
      <alignment horizontal="left"/>
    </xf>
    <xf numFmtId="0" fontId="0" fillId="0" borderId="0" xfId="0" applyAlignment="1">
      <alignment horizontal="left"/>
    </xf>
    <xf numFmtId="0" fontId="47"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3" fillId="0" borderId="15" xfId="0" applyFont="1" applyBorder="1" applyAlignment="1">
      <alignment wrapText="1"/>
    </xf>
    <xf numFmtId="0" fontId="4" fillId="0" borderId="13" xfId="14" quotePrefix="1" applyFont="1" applyBorder="1" applyAlignment="1">
      <alignment horizontal="left" wrapText="1"/>
    </xf>
    <xf numFmtId="0" fontId="4" fillId="0" borderId="13" xfId="18" quotePrefix="1" applyFont="1" applyBorder="1" applyAlignment="1">
      <alignment wrapText="1"/>
    </xf>
    <xf numFmtId="49" fontId="20" fillId="0" borderId="4" xfId="8" applyNumberFormat="1" applyFont="1" applyBorder="1" applyAlignment="1">
      <alignment horizontal="center"/>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xf numFmtId="0" fontId="20" fillId="9" borderId="4" xfId="19" applyFont="1" applyFill="1" applyBorder="1" applyAlignment="1">
      <alignment horizontal="center"/>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C18" sqref="C18"/>
    </sheetView>
  </sheetViews>
  <sheetFormatPr defaultRowHeight="12.85" x14ac:dyDescent="0.2"/>
  <cols>
    <col min="1" max="1" width="6.5" customWidth="1"/>
    <col min="2" max="2" width="14" customWidth="1"/>
    <col min="3" max="3" width="10.5" customWidth="1"/>
    <col min="4" max="4" width="8.5" customWidth="1"/>
  </cols>
  <sheetData>
    <row r="1" spans="1:74" x14ac:dyDescent="0.2">
      <c r="A1" s="110" t="s">
        <v>137</v>
      </c>
      <c r="D1" s="974" t="s">
        <v>1608</v>
      </c>
      <c r="E1" s="974"/>
      <c r="F1" s="974"/>
    </row>
    <row r="2" spans="1:74" x14ac:dyDescent="0.2">
      <c r="A2" s="310" t="s">
        <v>750</v>
      </c>
      <c r="D2" s="973">
        <v>45932</v>
      </c>
      <c r="E2" s="973"/>
      <c r="F2" s="973"/>
      <c r="G2" s="312" t="str">
        <f>"EIA completed modeling and analysis for this report on "&amp;TEXT(Dates!$D$2,"dddd, mmmm d, yyyy")&amp;"."</f>
        <v>EIA completed modeling and analysis for this report on Thursday, October 2, 2025.</v>
      </c>
      <c r="H2" s="312"/>
      <c r="I2" s="312"/>
      <c r="J2" s="312"/>
      <c r="K2" s="312"/>
      <c r="L2" s="312"/>
      <c r="M2" s="312"/>
    </row>
    <row r="3" spans="1:74" x14ac:dyDescent="0.2">
      <c r="A3" t="s">
        <v>63</v>
      </c>
      <c r="D3" s="290">
        <f>YEAR(D1)-4</f>
        <v>2021</v>
      </c>
      <c r="G3" s="311"/>
      <c r="H3" s="7"/>
      <c r="I3" s="7"/>
      <c r="J3" s="7"/>
      <c r="K3" s="7"/>
      <c r="L3" s="7"/>
      <c r="M3" s="7"/>
    </row>
    <row r="4" spans="1:74" x14ac:dyDescent="0.2">
      <c r="D4" s="109"/>
    </row>
    <row r="5" spans="1:74" x14ac:dyDescent="0.2">
      <c r="A5" t="s">
        <v>560</v>
      </c>
      <c r="D5" s="109">
        <f>+D3*100+1</f>
        <v>202101</v>
      </c>
    </row>
    <row r="7" spans="1:74" x14ac:dyDescent="0.2">
      <c r="A7" t="s">
        <v>562</v>
      </c>
      <c r="D7" s="109">
        <f>IF(MONTH(D1)&gt;1,100*YEAR(D1)+MONTH(D1)-1,100*(YEAR(D1)-1)+12)</f>
        <v>202509</v>
      </c>
    </row>
    <row r="9" spans="1:74" x14ac:dyDescent="0.2">
      <c r="A9" t="s">
        <v>812</v>
      </c>
      <c r="D9" s="972">
        <v>45932.635937500003</v>
      </c>
      <c r="E9" s="972"/>
    </row>
    <row r="10" spans="1:74" s="117" customFormat="1" x14ac:dyDescent="0.2">
      <c r="A10" s="117" t="s">
        <v>138</v>
      </c>
    </row>
    <row r="11" spans="1:74" s="7" customFormat="1" ht="10.7" x14ac:dyDescent="0.2">
      <c r="A11" s="20"/>
      <c r="B11" s="21" t="s">
        <v>442</v>
      </c>
      <c r="C11" s="18">
        <f>+D5</f>
        <v>202101</v>
      </c>
      <c r="D11" s="22">
        <f>C11+1</f>
        <v>202102</v>
      </c>
      <c r="E11" s="22">
        <f>D11+1</f>
        <v>202103</v>
      </c>
      <c r="F11" s="23">
        <f>E11+1</f>
        <v>202104</v>
      </c>
      <c r="G11" s="23">
        <f t="shared" ref="G11:BR11" si="0">F11+1</f>
        <v>202105</v>
      </c>
      <c r="H11" s="23">
        <f t="shared" si="0"/>
        <v>202106</v>
      </c>
      <c r="I11" s="23">
        <f t="shared" si="0"/>
        <v>202107</v>
      </c>
      <c r="J11" s="23">
        <f t="shared" si="0"/>
        <v>202108</v>
      </c>
      <c r="K11" s="23">
        <f t="shared" si="0"/>
        <v>202109</v>
      </c>
      <c r="L11" s="23">
        <f t="shared" si="0"/>
        <v>202110</v>
      </c>
      <c r="M11" s="23">
        <f t="shared" si="0"/>
        <v>202111</v>
      </c>
      <c r="N11" s="23">
        <f t="shared" si="0"/>
        <v>202112</v>
      </c>
      <c r="O11" s="23">
        <f>+C11+100</f>
        <v>202201</v>
      </c>
      <c r="P11" s="23">
        <f t="shared" si="0"/>
        <v>202202</v>
      </c>
      <c r="Q11" s="23">
        <f t="shared" si="0"/>
        <v>202203</v>
      </c>
      <c r="R11" s="23">
        <f t="shared" si="0"/>
        <v>202204</v>
      </c>
      <c r="S11" s="23">
        <f t="shared" si="0"/>
        <v>202205</v>
      </c>
      <c r="T11" s="23">
        <f t="shared" si="0"/>
        <v>202206</v>
      </c>
      <c r="U11" s="23">
        <f t="shared" si="0"/>
        <v>202207</v>
      </c>
      <c r="V11" s="23">
        <f t="shared" si="0"/>
        <v>202208</v>
      </c>
      <c r="W11" s="23">
        <f t="shared" si="0"/>
        <v>202209</v>
      </c>
      <c r="X11" s="23">
        <f t="shared" si="0"/>
        <v>202210</v>
      </c>
      <c r="Y11" s="23">
        <f t="shared" si="0"/>
        <v>202211</v>
      </c>
      <c r="Z11" s="23">
        <f t="shared" si="0"/>
        <v>202212</v>
      </c>
      <c r="AA11" s="23">
        <f>+O11+100</f>
        <v>202301</v>
      </c>
      <c r="AB11" s="23">
        <f t="shared" si="0"/>
        <v>202302</v>
      </c>
      <c r="AC11" s="23">
        <f t="shared" si="0"/>
        <v>202303</v>
      </c>
      <c r="AD11" s="23">
        <f t="shared" si="0"/>
        <v>202304</v>
      </c>
      <c r="AE11" s="23">
        <f t="shared" si="0"/>
        <v>202305</v>
      </c>
      <c r="AF11" s="23">
        <f t="shared" si="0"/>
        <v>202306</v>
      </c>
      <c r="AG11" s="23">
        <f t="shared" si="0"/>
        <v>202307</v>
      </c>
      <c r="AH11" s="23">
        <f t="shared" si="0"/>
        <v>202308</v>
      </c>
      <c r="AI11" s="23">
        <f t="shared" si="0"/>
        <v>202309</v>
      </c>
      <c r="AJ11" s="23">
        <f t="shared" si="0"/>
        <v>202310</v>
      </c>
      <c r="AK11" s="23">
        <f t="shared" si="0"/>
        <v>202311</v>
      </c>
      <c r="AL11" s="23">
        <f t="shared" si="0"/>
        <v>202312</v>
      </c>
      <c r="AM11" s="23">
        <f>+AA11+100</f>
        <v>202401</v>
      </c>
      <c r="AN11" s="23">
        <f t="shared" si="0"/>
        <v>202402</v>
      </c>
      <c r="AO11" s="23">
        <f t="shared" si="0"/>
        <v>202403</v>
      </c>
      <c r="AP11" s="23">
        <f t="shared" si="0"/>
        <v>202404</v>
      </c>
      <c r="AQ11" s="23">
        <f t="shared" si="0"/>
        <v>202405</v>
      </c>
      <c r="AR11" s="23">
        <f t="shared" si="0"/>
        <v>202406</v>
      </c>
      <c r="AS11" s="23">
        <f t="shared" si="0"/>
        <v>202407</v>
      </c>
      <c r="AT11" s="23">
        <f t="shared" si="0"/>
        <v>202408</v>
      </c>
      <c r="AU11" s="23">
        <f t="shared" si="0"/>
        <v>202409</v>
      </c>
      <c r="AV11" s="23">
        <f t="shared" si="0"/>
        <v>202410</v>
      </c>
      <c r="AW11" s="23">
        <f t="shared" si="0"/>
        <v>202411</v>
      </c>
      <c r="AX11" s="23">
        <f t="shared" si="0"/>
        <v>202412</v>
      </c>
      <c r="AY11" s="23">
        <f>+AM11+100</f>
        <v>202501</v>
      </c>
      <c r="AZ11" s="23">
        <f t="shared" si="0"/>
        <v>202502</v>
      </c>
      <c r="BA11" s="23">
        <f t="shared" si="0"/>
        <v>202503</v>
      </c>
      <c r="BB11" s="23">
        <f t="shared" si="0"/>
        <v>202504</v>
      </c>
      <c r="BC11" s="23">
        <f t="shared" si="0"/>
        <v>202505</v>
      </c>
      <c r="BD11" s="23">
        <f t="shared" si="0"/>
        <v>202506</v>
      </c>
      <c r="BE11" s="23">
        <f t="shared" si="0"/>
        <v>202507</v>
      </c>
      <c r="BF11" s="23">
        <f t="shared" si="0"/>
        <v>202508</v>
      </c>
      <c r="BG11" s="23">
        <f t="shared" si="0"/>
        <v>202509</v>
      </c>
      <c r="BH11" s="23">
        <f t="shared" si="0"/>
        <v>202510</v>
      </c>
      <c r="BI11" s="23">
        <f t="shared" si="0"/>
        <v>202511</v>
      </c>
      <c r="BJ11" s="23">
        <f t="shared" si="0"/>
        <v>202512</v>
      </c>
      <c r="BK11" s="23">
        <f>+AY11+100</f>
        <v>202601</v>
      </c>
      <c r="BL11" s="23">
        <f t="shared" si="0"/>
        <v>202602</v>
      </c>
      <c r="BM11" s="23">
        <f t="shared" si="0"/>
        <v>202603</v>
      </c>
      <c r="BN11" s="23">
        <f t="shared" si="0"/>
        <v>202604</v>
      </c>
      <c r="BO11" s="23">
        <f t="shared" si="0"/>
        <v>202605</v>
      </c>
      <c r="BP11" s="23">
        <f t="shared" si="0"/>
        <v>202606</v>
      </c>
      <c r="BQ11" s="23">
        <f t="shared" si="0"/>
        <v>202607</v>
      </c>
      <c r="BR11" s="23">
        <f t="shared" si="0"/>
        <v>202608</v>
      </c>
      <c r="BS11" s="23">
        <f>BR11+1</f>
        <v>202609</v>
      </c>
      <c r="BT11" s="23">
        <f>BS11+1</f>
        <v>202610</v>
      </c>
      <c r="BU11" s="23">
        <f>BT11+1</f>
        <v>202611</v>
      </c>
      <c r="BV11" s="23">
        <f>BU11+1</f>
        <v>202612</v>
      </c>
    </row>
    <row r="12" spans="1:74" s="7" customFormat="1" ht="10.7" x14ac:dyDescent="0.2">
      <c r="A12" s="20"/>
      <c r="B12" s="24" t="s">
        <v>141</v>
      </c>
      <c r="C12" s="25">
        <v>325</v>
      </c>
      <c r="D12" s="25">
        <v>326</v>
      </c>
      <c r="E12" s="25">
        <v>327</v>
      </c>
      <c r="F12" s="25">
        <v>328</v>
      </c>
      <c r="G12" s="25">
        <v>329</v>
      </c>
      <c r="H12" s="25">
        <v>330</v>
      </c>
      <c r="I12" s="25">
        <v>331</v>
      </c>
      <c r="J12" s="25">
        <v>332</v>
      </c>
      <c r="K12" s="25">
        <v>333</v>
      </c>
      <c r="L12" s="25">
        <v>334</v>
      </c>
      <c r="M12" s="25">
        <v>335</v>
      </c>
      <c r="N12" s="25">
        <v>336</v>
      </c>
      <c r="O12" s="25">
        <v>337</v>
      </c>
      <c r="P12" s="25">
        <v>338</v>
      </c>
      <c r="Q12" s="25">
        <v>339</v>
      </c>
      <c r="R12" s="25">
        <v>340</v>
      </c>
      <c r="S12" s="25">
        <v>341</v>
      </c>
      <c r="T12" s="25">
        <v>342</v>
      </c>
      <c r="U12" s="25">
        <v>343</v>
      </c>
      <c r="V12" s="25">
        <v>344</v>
      </c>
      <c r="W12" s="25">
        <v>345</v>
      </c>
      <c r="X12" s="25">
        <v>346</v>
      </c>
      <c r="Y12" s="25">
        <v>347</v>
      </c>
      <c r="Z12" s="25">
        <v>348</v>
      </c>
      <c r="AA12" s="25">
        <v>349</v>
      </c>
      <c r="AB12" s="25">
        <v>350</v>
      </c>
      <c r="AC12" s="25">
        <v>351</v>
      </c>
      <c r="AD12" s="25">
        <v>352</v>
      </c>
      <c r="AE12" s="25">
        <v>353</v>
      </c>
      <c r="AF12" s="25">
        <v>354</v>
      </c>
      <c r="AG12" s="25">
        <v>355</v>
      </c>
      <c r="AH12" s="25">
        <v>356</v>
      </c>
      <c r="AI12" s="25">
        <v>357</v>
      </c>
      <c r="AJ12" s="25">
        <v>358</v>
      </c>
      <c r="AK12" s="25">
        <v>359</v>
      </c>
      <c r="AL12" s="25">
        <v>360</v>
      </c>
      <c r="AM12" s="25">
        <v>361</v>
      </c>
      <c r="AN12" s="25">
        <v>362</v>
      </c>
      <c r="AO12" s="25">
        <v>363</v>
      </c>
      <c r="AP12" s="25">
        <v>364</v>
      </c>
      <c r="AQ12" s="25">
        <v>365</v>
      </c>
      <c r="AR12" s="25">
        <v>366</v>
      </c>
      <c r="AS12" s="25">
        <v>367</v>
      </c>
      <c r="AT12" s="25">
        <v>368</v>
      </c>
      <c r="AU12" s="25">
        <v>369</v>
      </c>
      <c r="AV12" s="25">
        <v>370</v>
      </c>
      <c r="AW12" s="25">
        <v>371</v>
      </c>
      <c r="AX12" s="25">
        <v>372</v>
      </c>
      <c r="AY12" s="25">
        <v>373</v>
      </c>
      <c r="AZ12" s="25">
        <v>374</v>
      </c>
      <c r="BA12" s="25">
        <v>375</v>
      </c>
      <c r="BB12" s="25">
        <v>376</v>
      </c>
      <c r="BC12" s="25">
        <v>377</v>
      </c>
      <c r="BD12" s="25">
        <v>378</v>
      </c>
      <c r="BE12" s="25">
        <v>379</v>
      </c>
      <c r="BF12" s="25">
        <v>380</v>
      </c>
      <c r="BG12" s="25">
        <v>381</v>
      </c>
      <c r="BH12" s="25">
        <v>382</v>
      </c>
      <c r="BI12" s="25">
        <v>383</v>
      </c>
      <c r="BJ12" s="25">
        <v>384</v>
      </c>
      <c r="BK12" s="25">
        <v>385</v>
      </c>
      <c r="BL12" s="25">
        <v>386</v>
      </c>
      <c r="BM12" s="25">
        <v>387</v>
      </c>
      <c r="BN12" s="25">
        <v>388</v>
      </c>
      <c r="BO12" s="25">
        <v>389</v>
      </c>
      <c r="BP12" s="25">
        <v>390</v>
      </c>
      <c r="BQ12" s="25">
        <v>391</v>
      </c>
      <c r="BR12" s="25">
        <v>392</v>
      </c>
      <c r="BS12" s="25">
        <v>393</v>
      </c>
      <c r="BT12" s="25">
        <v>394</v>
      </c>
      <c r="BU12" s="25">
        <v>395</v>
      </c>
      <c r="BV12" s="25">
        <v>396</v>
      </c>
    </row>
    <row r="13" spans="1:74" s="117" customFormat="1" x14ac:dyDescent="0.2">
      <c r="B13" s="24" t="s">
        <v>561</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1</v>
      </c>
      <c r="BE13" s="25">
        <f t="shared" si="1"/>
        <v>1</v>
      </c>
      <c r="BF13" s="25">
        <f t="shared" si="1"/>
        <v>1</v>
      </c>
      <c r="BG13" s="25">
        <f t="shared" si="1"/>
        <v>1</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I14" sqref="BI14"/>
    </sheetView>
  </sheetViews>
  <sheetFormatPr defaultColWidth="9.5" defaultRowHeight="10.7" x14ac:dyDescent="0.2"/>
  <cols>
    <col min="1" max="1" width="14.5" style="24" customWidth="1"/>
    <col min="2" max="2" width="44.5" style="24" customWidth="1"/>
    <col min="3" max="50" width="6.5" style="24" customWidth="1"/>
    <col min="51" max="55" width="6.5" style="647" customWidth="1"/>
    <col min="56" max="58" width="6.5" style="645" customWidth="1"/>
    <col min="59" max="61" width="6.5" style="647" customWidth="1"/>
    <col min="62" max="62" width="6.5" style="149" customWidth="1"/>
    <col min="63" max="74" width="6.5" style="24" customWidth="1"/>
    <col min="75" max="16384" width="9.5" style="24"/>
  </cols>
  <sheetData>
    <row r="1" spans="1:74" ht="13.4" customHeight="1" x14ac:dyDescent="0.2">
      <c r="A1" s="997" t="s">
        <v>479</v>
      </c>
      <c r="B1" s="1041" t="s">
        <v>892</v>
      </c>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74"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87"/>
      <c r="AZ5" s="887"/>
      <c r="BA5" s="887"/>
      <c r="BB5" s="887"/>
      <c r="BC5" s="887"/>
      <c r="BD5" s="955"/>
      <c r="BE5" s="955"/>
      <c r="BF5" s="955"/>
      <c r="BG5" s="955"/>
      <c r="BH5" s="558"/>
      <c r="BI5" s="558"/>
      <c r="BJ5" s="558"/>
      <c r="BK5" s="558"/>
      <c r="BL5" s="558"/>
      <c r="BM5" s="558"/>
      <c r="BN5" s="558"/>
      <c r="BO5" s="558"/>
      <c r="BP5" s="558"/>
      <c r="BQ5" s="558"/>
      <c r="BR5" s="558"/>
      <c r="BS5" s="558"/>
      <c r="BT5" s="558"/>
      <c r="BU5" s="558"/>
      <c r="BV5" s="558"/>
    </row>
    <row r="6" spans="1:74" s="273" customFormat="1" ht="11.05" customHeight="1" x14ac:dyDescent="0.2">
      <c r="A6" s="543" t="s">
        <v>233</v>
      </c>
      <c r="B6" s="544" t="s">
        <v>1081</v>
      </c>
      <c r="C6" s="102">
        <v>11.155578</v>
      </c>
      <c r="D6" s="102">
        <v>9.9305830000000004</v>
      </c>
      <c r="E6" s="102">
        <v>11.375774</v>
      </c>
      <c r="F6" s="102">
        <v>11.35534</v>
      </c>
      <c r="G6" s="102">
        <v>11.425008999999999</v>
      </c>
      <c r="H6" s="102">
        <v>11.400919</v>
      </c>
      <c r="I6" s="102">
        <v>11.420494</v>
      </c>
      <c r="J6" s="102">
        <v>11.317954</v>
      </c>
      <c r="K6" s="102">
        <v>10.960716</v>
      </c>
      <c r="L6" s="102">
        <v>11.640148</v>
      </c>
      <c r="M6" s="102">
        <v>11.870915</v>
      </c>
      <c r="N6" s="102">
        <v>11.759573</v>
      </c>
      <c r="O6" s="102">
        <v>11.450569</v>
      </c>
      <c r="P6" s="102">
        <v>11.465123999999999</v>
      </c>
      <c r="Q6" s="102">
        <v>11.888377999999999</v>
      </c>
      <c r="R6" s="102">
        <v>11.82958</v>
      </c>
      <c r="S6" s="102">
        <v>11.757607</v>
      </c>
      <c r="T6" s="102">
        <v>11.919069</v>
      </c>
      <c r="U6" s="102">
        <v>12.008948</v>
      </c>
      <c r="V6" s="102">
        <v>12.134452</v>
      </c>
      <c r="W6" s="102">
        <v>12.429211</v>
      </c>
      <c r="X6" s="102">
        <v>12.441943</v>
      </c>
      <c r="Y6" s="102">
        <v>12.493145</v>
      </c>
      <c r="Z6" s="102">
        <v>12.201518</v>
      </c>
      <c r="AA6" s="102">
        <v>12.640105</v>
      </c>
      <c r="AB6" s="102">
        <v>12.620922999999999</v>
      </c>
      <c r="AC6" s="102">
        <v>12.867153999999999</v>
      </c>
      <c r="AD6" s="102">
        <v>12.734163000000001</v>
      </c>
      <c r="AE6" s="102">
        <v>12.73226</v>
      </c>
      <c r="AF6" s="102">
        <v>12.787032999999999</v>
      </c>
      <c r="AG6" s="102">
        <v>12.912464</v>
      </c>
      <c r="AH6" s="102">
        <v>12.999148999999999</v>
      </c>
      <c r="AI6" s="102">
        <v>13.17794</v>
      </c>
      <c r="AJ6" s="102">
        <v>13.213355</v>
      </c>
      <c r="AK6" s="102">
        <v>13.315652999999999</v>
      </c>
      <c r="AL6" s="102">
        <v>13.29698</v>
      </c>
      <c r="AM6" s="102">
        <v>12.517327999999999</v>
      </c>
      <c r="AN6" s="102">
        <v>13.128899000000001</v>
      </c>
      <c r="AO6" s="102">
        <v>13.190308999999999</v>
      </c>
      <c r="AP6" s="102">
        <v>13.313839</v>
      </c>
      <c r="AQ6" s="102">
        <v>13.256073000000001</v>
      </c>
      <c r="AR6" s="102">
        <v>13.251652</v>
      </c>
      <c r="AS6" s="102">
        <v>13.21224</v>
      </c>
      <c r="AT6" s="102">
        <v>13.41051</v>
      </c>
      <c r="AU6" s="102">
        <v>13.170586</v>
      </c>
      <c r="AV6" s="102">
        <v>13.529911999999999</v>
      </c>
      <c r="AW6" s="102">
        <v>13.395830999999999</v>
      </c>
      <c r="AX6" s="102">
        <v>13.437274</v>
      </c>
      <c r="AY6" s="888">
        <v>13.140373</v>
      </c>
      <c r="AZ6" s="888">
        <v>13.239549999999999</v>
      </c>
      <c r="BA6" s="888">
        <v>13.452956</v>
      </c>
      <c r="BB6" s="888">
        <v>13.465611000000001</v>
      </c>
      <c r="BC6" s="888">
        <v>13.446565</v>
      </c>
      <c r="BD6" s="888">
        <v>13.532946000000001</v>
      </c>
      <c r="BE6" s="888">
        <v>13.641643</v>
      </c>
      <c r="BF6" s="888">
        <v>13.677991332</v>
      </c>
      <c r="BG6" s="888">
        <v>13.712054962</v>
      </c>
      <c r="BH6" s="559">
        <v>13.63303</v>
      </c>
      <c r="BI6" s="559">
        <v>13.66056</v>
      </c>
      <c r="BJ6" s="559">
        <v>13.68751</v>
      </c>
      <c r="BK6" s="559">
        <v>13.680709999999999</v>
      </c>
      <c r="BL6" s="559">
        <v>13.56671</v>
      </c>
      <c r="BM6" s="559">
        <v>13.611929999999999</v>
      </c>
      <c r="BN6" s="559">
        <v>13.565060000000001</v>
      </c>
      <c r="BO6" s="559">
        <v>13.537129999999999</v>
      </c>
      <c r="BP6" s="559">
        <v>13.501860000000001</v>
      </c>
      <c r="BQ6" s="559">
        <v>13.46711</v>
      </c>
      <c r="BR6" s="559">
        <v>13.41916</v>
      </c>
      <c r="BS6" s="559">
        <v>13.312290000000001</v>
      </c>
      <c r="BT6" s="559">
        <v>13.395960000000001</v>
      </c>
      <c r="BU6" s="559">
        <v>13.52045</v>
      </c>
      <c r="BV6" s="559">
        <v>13.514290000000001</v>
      </c>
    </row>
    <row r="7" spans="1:74" ht="11.05" customHeight="1" x14ac:dyDescent="0.2">
      <c r="A7" s="269" t="s">
        <v>234</v>
      </c>
      <c r="B7" s="545" t="s">
        <v>1082</v>
      </c>
      <c r="C7" s="341">
        <v>0.45829399999999998</v>
      </c>
      <c r="D7" s="341">
        <v>0.45663999999999999</v>
      </c>
      <c r="E7" s="341">
        <v>0.45417099999999999</v>
      </c>
      <c r="F7" s="341">
        <v>0.44631700000000002</v>
      </c>
      <c r="G7" s="341">
        <v>0.443326</v>
      </c>
      <c r="H7" s="341">
        <v>0.43998199999999998</v>
      </c>
      <c r="I7" s="341">
        <v>0.37997999999999998</v>
      </c>
      <c r="J7" s="341">
        <v>0.40851500000000002</v>
      </c>
      <c r="K7" s="341">
        <v>0.42968299999999998</v>
      </c>
      <c r="L7" s="341">
        <v>0.43696299999999999</v>
      </c>
      <c r="M7" s="341">
        <v>0.44602399999999998</v>
      </c>
      <c r="N7" s="341">
        <v>0.45112400000000002</v>
      </c>
      <c r="O7" s="341">
        <v>0.44978899999999999</v>
      </c>
      <c r="P7" s="341">
        <v>0.45063900000000001</v>
      </c>
      <c r="Q7" s="341">
        <v>0.43985299999999999</v>
      </c>
      <c r="R7" s="341">
        <v>0.441523</v>
      </c>
      <c r="S7" s="341">
        <v>0.44727099999999997</v>
      </c>
      <c r="T7" s="341">
        <v>0.41863099999999998</v>
      </c>
      <c r="U7" s="341">
        <v>0.43156699999999998</v>
      </c>
      <c r="V7" s="341">
        <v>0.41315099999999999</v>
      </c>
      <c r="W7" s="341">
        <v>0.43018099999999998</v>
      </c>
      <c r="X7" s="341">
        <v>0.43493100000000001</v>
      </c>
      <c r="Y7" s="341">
        <v>0.44467699999999999</v>
      </c>
      <c r="Z7" s="341">
        <v>0.44663199999999997</v>
      </c>
      <c r="AA7" s="341">
        <v>0.44840600000000003</v>
      </c>
      <c r="AB7" s="341">
        <v>0.44623099999999999</v>
      </c>
      <c r="AC7" s="341">
        <v>0.43522100000000002</v>
      </c>
      <c r="AD7" s="341">
        <v>0.43446699999999999</v>
      </c>
      <c r="AE7" s="341">
        <v>0.43016599999999999</v>
      </c>
      <c r="AF7" s="341">
        <v>0.42319000000000001</v>
      </c>
      <c r="AG7" s="341">
        <v>0.39722000000000002</v>
      </c>
      <c r="AH7" s="341">
        <v>0.39592500000000003</v>
      </c>
      <c r="AI7" s="341">
        <v>0.415715</v>
      </c>
      <c r="AJ7" s="341">
        <v>0.42596800000000001</v>
      </c>
      <c r="AK7" s="341">
        <v>0.42787500000000001</v>
      </c>
      <c r="AL7" s="341">
        <v>0.43298599999999998</v>
      </c>
      <c r="AM7" s="341">
        <v>0.427091</v>
      </c>
      <c r="AN7" s="341">
        <v>0.432479</v>
      </c>
      <c r="AO7" s="341">
        <v>0.43356600000000001</v>
      </c>
      <c r="AP7" s="341">
        <v>0.42995699999999998</v>
      </c>
      <c r="AQ7" s="341">
        <v>0.41693400000000003</v>
      </c>
      <c r="AR7" s="341">
        <v>0.40057999999999999</v>
      </c>
      <c r="AS7" s="341">
        <v>0.408273</v>
      </c>
      <c r="AT7" s="341">
        <v>0.39613300000000001</v>
      </c>
      <c r="AU7" s="341">
        <v>0.40866999999999998</v>
      </c>
      <c r="AV7" s="341">
        <v>0.42830200000000002</v>
      </c>
      <c r="AW7" s="341">
        <v>0.43912099999999998</v>
      </c>
      <c r="AX7" s="341">
        <v>0.43429899999999999</v>
      </c>
      <c r="AY7" s="870">
        <v>0.44050400000000001</v>
      </c>
      <c r="AZ7" s="870">
        <v>0.438384</v>
      </c>
      <c r="BA7" s="870">
        <v>0.43376199999999998</v>
      </c>
      <c r="BB7" s="870">
        <v>0.43250499999999997</v>
      </c>
      <c r="BC7" s="870">
        <v>0.43403399999999998</v>
      </c>
      <c r="BD7" s="870">
        <v>0.42234100000000002</v>
      </c>
      <c r="BE7" s="870">
        <v>0.35710999999999998</v>
      </c>
      <c r="BF7" s="870">
        <v>0.38661164516000002</v>
      </c>
      <c r="BG7" s="870">
        <v>0.41799999999999998</v>
      </c>
      <c r="BH7" s="352">
        <v>0.43318087306000003</v>
      </c>
      <c r="BI7" s="352">
        <v>0.44040623753000002</v>
      </c>
      <c r="BJ7" s="352">
        <v>0.43849982499000001</v>
      </c>
      <c r="BK7" s="352">
        <v>0.43993442711000003</v>
      </c>
      <c r="BL7" s="352">
        <v>0.44576967773999998</v>
      </c>
      <c r="BM7" s="352">
        <v>0.45366799841</v>
      </c>
      <c r="BN7" s="352">
        <v>0.45628397523999997</v>
      </c>
      <c r="BO7" s="352">
        <v>0.44559556171999998</v>
      </c>
      <c r="BP7" s="352">
        <v>0.44095927052</v>
      </c>
      <c r="BQ7" s="352">
        <v>0.4015094696</v>
      </c>
      <c r="BR7" s="352">
        <v>0.41909140858999999</v>
      </c>
      <c r="BS7" s="352">
        <v>0.43666730009999999</v>
      </c>
      <c r="BT7" s="352">
        <v>0.47957793873999999</v>
      </c>
      <c r="BU7" s="352">
        <v>0.50102622495000004</v>
      </c>
      <c r="BV7" s="352">
        <v>0.49990720233000002</v>
      </c>
    </row>
    <row r="8" spans="1:74" ht="11.05" customHeight="1" x14ac:dyDescent="0.2">
      <c r="A8" s="269" t="s">
        <v>235</v>
      </c>
      <c r="B8" s="545" t="s">
        <v>1574</v>
      </c>
      <c r="C8" s="341">
        <v>1.810236</v>
      </c>
      <c r="D8" s="341">
        <v>1.795309</v>
      </c>
      <c r="E8" s="341">
        <v>1.878849</v>
      </c>
      <c r="F8" s="341">
        <v>1.7945580000000001</v>
      </c>
      <c r="G8" s="341">
        <v>1.816325</v>
      </c>
      <c r="H8" s="341">
        <v>1.783652</v>
      </c>
      <c r="I8" s="341">
        <v>1.848463</v>
      </c>
      <c r="J8" s="341">
        <v>1.5522609999999999</v>
      </c>
      <c r="K8" s="341">
        <v>1.060325</v>
      </c>
      <c r="L8" s="341">
        <v>1.6777280000000001</v>
      </c>
      <c r="M8" s="341">
        <v>1.7719320000000001</v>
      </c>
      <c r="N8" s="341">
        <v>1.693052</v>
      </c>
      <c r="O8" s="341">
        <v>1.684369</v>
      </c>
      <c r="P8" s="341">
        <v>1.6128199999999999</v>
      </c>
      <c r="Q8" s="341">
        <v>1.6846140000000001</v>
      </c>
      <c r="R8" s="341">
        <v>1.7537210000000001</v>
      </c>
      <c r="S8" s="341">
        <v>1.6063499999999999</v>
      </c>
      <c r="T8" s="341">
        <v>1.7351289999999999</v>
      </c>
      <c r="U8" s="341">
        <v>1.72783</v>
      </c>
      <c r="V8" s="341">
        <v>1.7611479999999999</v>
      </c>
      <c r="W8" s="341">
        <v>1.8250219999999999</v>
      </c>
      <c r="X8" s="341">
        <v>1.7928269999999999</v>
      </c>
      <c r="Y8" s="341">
        <v>1.7971790000000001</v>
      </c>
      <c r="Z8" s="341">
        <v>1.788338</v>
      </c>
      <c r="AA8" s="341">
        <v>1.9144490000000001</v>
      </c>
      <c r="AB8" s="341">
        <v>1.8535539999999999</v>
      </c>
      <c r="AC8" s="341">
        <v>1.8768959999999999</v>
      </c>
      <c r="AD8" s="341">
        <v>1.749533</v>
      </c>
      <c r="AE8" s="341">
        <v>1.7207699999999999</v>
      </c>
      <c r="AF8" s="341">
        <v>1.844633</v>
      </c>
      <c r="AG8" s="341">
        <v>1.925478</v>
      </c>
      <c r="AH8" s="341">
        <v>1.876298</v>
      </c>
      <c r="AI8" s="341">
        <v>1.973946</v>
      </c>
      <c r="AJ8" s="341">
        <v>1.93459</v>
      </c>
      <c r="AK8" s="341">
        <v>1.8511</v>
      </c>
      <c r="AL8" s="341">
        <v>1.8458589999999999</v>
      </c>
      <c r="AM8" s="341">
        <v>1.7459899999999999</v>
      </c>
      <c r="AN8" s="341">
        <v>1.8082780000000001</v>
      </c>
      <c r="AO8" s="341">
        <v>1.798338</v>
      </c>
      <c r="AP8" s="341">
        <v>1.8586830000000001</v>
      </c>
      <c r="AQ8" s="341">
        <v>1.7987629999999999</v>
      </c>
      <c r="AR8" s="341">
        <v>1.814972</v>
      </c>
      <c r="AS8" s="341">
        <v>1.8283700000000001</v>
      </c>
      <c r="AT8" s="341">
        <v>1.839764</v>
      </c>
      <c r="AU8" s="341">
        <v>1.606884</v>
      </c>
      <c r="AV8" s="341">
        <v>1.810297</v>
      </c>
      <c r="AW8" s="341">
        <v>1.6646700000000001</v>
      </c>
      <c r="AX8" s="341">
        <v>1.8696470000000001</v>
      </c>
      <c r="AY8" s="870">
        <v>1.8013840000000001</v>
      </c>
      <c r="AZ8" s="870">
        <v>1.76315</v>
      </c>
      <c r="BA8" s="870">
        <v>1.7911649999999999</v>
      </c>
      <c r="BB8" s="870">
        <v>1.7985679999999999</v>
      </c>
      <c r="BC8" s="870">
        <v>1.8451850000000001</v>
      </c>
      <c r="BD8" s="870">
        <v>1.9126559999999999</v>
      </c>
      <c r="BE8" s="870">
        <v>1.912215</v>
      </c>
      <c r="BF8" s="870">
        <v>1.9789701424999999</v>
      </c>
      <c r="BG8" s="870">
        <v>1.9934591622</v>
      </c>
      <c r="BH8" s="352">
        <v>1.9182484989999999</v>
      </c>
      <c r="BI8" s="352">
        <v>1.9290022238</v>
      </c>
      <c r="BJ8" s="352">
        <v>1.9823253535000001</v>
      </c>
      <c r="BK8" s="352">
        <v>1.9974492530000001</v>
      </c>
      <c r="BL8" s="352">
        <v>2.0047668160000001</v>
      </c>
      <c r="BM8" s="352">
        <v>2.0058232720000002</v>
      </c>
      <c r="BN8" s="352">
        <v>2.0049630764000002</v>
      </c>
      <c r="BO8" s="352">
        <v>2.0035658513999999</v>
      </c>
      <c r="BP8" s="352">
        <v>1.9887412775</v>
      </c>
      <c r="BQ8" s="352">
        <v>1.9760088597000001</v>
      </c>
      <c r="BR8" s="352">
        <v>1.9360382044</v>
      </c>
      <c r="BS8" s="352">
        <v>1.7917218623</v>
      </c>
      <c r="BT8" s="352">
        <v>1.8384571458000001</v>
      </c>
      <c r="BU8" s="352">
        <v>1.9485858004000001</v>
      </c>
      <c r="BV8" s="352">
        <v>1.9892079767999999</v>
      </c>
    </row>
    <row r="9" spans="1:74" ht="11.05" customHeight="1" x14ac:dyDescent="0.2">
      <c r="A9" s="269" t="s">
        <v>236</v>
      </c>
      <c r="B9" s="545" t="s">
        <v>1568</v>
      </c>
      <c r="C9" s="341">
        <v>8.8870480000000001</v>
      </c>
      <c r="D9" s="341">
        <v>7.6786339999999997</v>
      </c>
      <c r="E9" s="341">
        <v>9.0427540000000004</v>
      </c>
      <c r="F9" s="341">
        <v>9.1144649999999992</v>
      </c>
      <c r="G9" s="341">
        <v>9.1653579999999994</v>
      </c>
      <c r="H9" s="341">
        <v>9.1772849999999995</v>
      </c>
      <c r="I9" s="341">
        <v>9.1920509999999993</v>
      </c>
      <c r="J9" s="341">
        <v>9.3571779999999993</v>
      </c>
      <c r="K9" s="341">
        <v>9.4707080000000001</v>
      </c>
      <c r="L9" s="341">
        <v>9.5254569999999994</v>
      </c>
      <c r="M9" s="341">
        <v>9.6529589999999992</v>
      </c>
      <c r="N9" s="341">
        <v>9.6153969999999997</v>
      </c>
      <c r="O9" s="341">
        <v>9.3164110000000004</v>
      </c>
      <c r="P9" s="341">
        <v>9.4016649999999995</v>
      </c>
      <c r="Q9" s="341">
        <v>9.7639110000000002</v>
      </c>
      <c r="R9" s="341">
        <v>9.6343359999999993</v>
      </c>
      <c r="S9" s="341">
        <v>9.7039860000000004</v>
      </c>
      <c r="T9" s="341">
        <v>9.7653090000000002</v>
      </c>
      <c r="U9" s="341">
        <v>9.8495509999999999</v>
      </c>
      <c r="V9" s="341">
        <v>9.960153</v>
      </c>
      <c r="W9" s="341">
        <v>10.174008000000001</v>
      </c>
      <c r="X9" s="341">
        <v>10.214185000000001</v>
      </c>
      <c r="Y9" s="341">
        <v>10.251289</v>
      </c>
      <c r="Z9" s="341">
        <v>9.9665479999999995</v>
      </c>
      <c r="AA9" s="341">
        <v>10.27725</v>
      </c>
      <c r="AB9" s="341">
        <v>10.321137999999999</v>
      </c>
      <c r="AC9" s="341">
        <v>10.555037</v>
      </c>
      <c r="AD9" s="341">
        <v>10.550163</v>
      </c>
      <c r="AE9" s="341">
        <v>10.581324</v>
      </c>
      <c r="AF9" s="341">
        <v>10.519209999999999</v>
      </c>
      <c r="AG9" s="341">
        <v>10.589765999999999</v>
      </c>
      <c r="AH9" s="341">
        <v>10.726926000000001</v>
      </c>
      <c r="AI9" s="341">
        <v>10.788278999999999</v>
      </c>
      <c r="AJ9" s="341">
        <v>10.852797000000001</v>
      </c>
      <c r="AK9" s="341">
        <v>11.036678</v>
      </c>
      <c r="AL9" s="341">
        <v>11.018134999999999</v>
      </c>
      <c r="AM9" s="341">
        <v>10.344246999999999</v>
      </c>
      <c r="AN9" s="341">
        <v>10.888142</v>
      </c>
      <c r="AO9" s="341">
        <v>10.958405000000001</v>
      </c>
      <c r="AP9" s="341">
        <v>11.025199000000001</v>
      </c>
      <c r="AQ9" s="341">
        <v>11.040376</v>
      </c>
      <c r="AR9" s="341">
        <v>11.036099999999999</v>
      </c>
      <c r="AS9" s="341">
        <v>10.975597</v>
      </c>
      <c r="AT9" s="341">
        <v>11.174613000000001</v>
      </c>
      <c r="AU9" s="341">
        <v>11.155032</v>
      </c>
      <c r="AV9" s="341">
        <v>11.291313000000001</v>
      </c>
      <c r="AW9" s="341">
        <v>11.29204</v>
      </c>
      <c r="AX9" s="341">
        <v>11.133328000000001</v>
      </c>
      <c r="AY9" s="870">
        <v>10.898485000000001</v>
      </c>
      <c r="AZ9" s="870">
        <v>11.038016000000001</v>
      </c>
      <c r="BA9" s="870">
        <v>11.228028999999999</v>
      </c>
      <c r="BB9" s="870">
        <v>11.234538000000001</v>
      </c>
      <c r="BC9" s="870">
        <v>11.167346</v>
      </c>
      <c r="BD9" s="870">
        <v>11.197948999999999</v>
      </c>
      <c r="BE9" s="870">
        <v>11.372318</v>
      </c>
      <c r="BF9" s="870">
        <v>11.312409543999999</v>
      </c>
      <c r="BG9" s="870">
        <v>11.3005958</v>
      </c>
      <c r="BH9" s="352">
        <v>11.281599999999999</v>
      </c>
      <c r="BI9" s="352">
        <v>11.29116</v>
      </c>
      <c r="BJ9" s="352">
        <v>11.266690000000001</v>
      </c>
      <c r="BK9" s="352">
        <v>11.24333</v>
      </c>
      <c r="BL9" s="352">
        <v>11.11618</v>
      </c>
      <c r="BM9" s="352">
        <v>11.15244</v>
      </c>
      <c r="BN9" s="352">
        <v>11.103809999999999</v>
      </c>
      <c r="BO9" s="352">
        <v>11.08797</v>
      </c>
      <c r="BP9" s="352">
        <v>11.07216</v>
      </c>
      <c r="BQ9" s="352">
        <v>11.089589999999999</v>
      </c>
      <c r="BR9" s="352">
        <v>11.064030000000001</v>
      </c>
      <c r="BS9" s="352">
        <v>11.0839</v>
      </c>
      <c r="BT9" s="352">
        <v>11.077920000000001</v>
      </c>
      <c r="BU9" s="352">
        <v>11.07084</v>
      </c>
      <c r="BV9" s="352">
        <v>11.025169999999999</v>
      </c>
    </row>
    <row r="10" spans="1:74" ht="11.05" customHeight="1" x14ac:dyDescent="0.2">
      <c r="A10" s="269" t="s">
        <v>1083</v>
      </c>
      <c r="B10" s="546" t="s">
        <v>1084</v>
      </c>
      <c r="C10" s="341">
        <v>0.13641943483999999</v>
      </c>
      <c r="D10" s="341">
        <v>0.13427281143</v>
      </c>
      <c r="E10" s="341">
        <v>0.13509783225999999</v>
      </c>
      <c r="F10" s="341">
        <v>0.139618678</v>
      </c>
      <c r="G10" s="341">
        <v>0.13235569516000001</v>
      </c>
      <c r="H10" s="341">
        <v>0.12922355432999999</v>
      </c>
      <c r="I10" s="341">
        <v>0.12184244258</v>
      </c>
      <c r="J10" s="341">
        <v>0.12605031032</v>
      </c>
      <c r="K10" s="341">
        <v>0.12832046133</v>
      </c>
      <c r="L10" s="341">
        <v>0.11567829806</v>
      </c>
      <c r="M10" s="341">
        <v>0.11828670567000001</v>
      </c>
      <c r="N10" s="341">
        <v>0.11223273839</v>
      </c>
      <c r="O10" s="341">
        <v>0.11737723613000001</v>
      </c>
      <c r="P10" s="341">
        <v>0.11869111464</v>
      </c>
      <c r="Q10" s="341">
        <v>0.12231740935</v>
      </c>
      <c r="R10" s="341">
        <v>0.12988818999999999</v>
      </c>
      <c r="S10" s="341">
        <v>0.12780128031999999</v>
      </c>
      <c r="T10" s="341">
        <v>0.12504924467</v>
      </c>
      <c r="U10" s="341">
        <v>0.12801658290000001</v>
      </c>
      <c r="V10" s="341">
        <v>0.12567139258000001</v>
      </c>
      <c r="W10" s="341">
        <v>0.12547408299999999</v>
      </c>
      <c r="X10" s="341">
        <v>0.13348238839000001</v>
      </c>
      <c r="Y10" s="341">
        <v>0.13591578000000001</v>
      </c>
      <c r="Z10" s="341">
        <v>0.13397054581000001</v>
      </c>
      <c r="AA10" s="341">
        <v>0.15106161580999999</v>
      </c>
      <c r="AB10" s="341">
        <v>0.15652994107000001</v>
      </c>
      <c r="AC10" s="341">
        <v>0.15344751547999999</v>
      </c>
      <c r="AD10" s="341">
        <v>0.15491257932999999</v>
      </c>
      <c r="AE10" s="341">
        <v>0.15550871677</v>
      </c>
      <c r="AF10" s="341">
        <v>0.15746816266999999</v>
      </c>
      <c r="AG10" s="341">
        <v>0.14833715742</v>
      </c>
      <c r="AH10" s="341">
        <v>0.14957530160999999</v>
      </c>
      <c r="AI10" s="341">
        <v>0.14628516666999999</v>
      </c>
      <c r="AJ10" s="341">
        <v>0.16720282322999999</v>
      </c>
      <c r="AK10" s="341">
        <v>0.16444597532999999</v>
      </c>
      <c r="AL10" s="341">
        <v>0.15738200193999999</v>
      </c>
      <c r="AM10" s="341">
        <v>0.15004553387</v>
      </c>
      <c r="AN10" s="341">
        <v>0.14496238654999999</v>
      </c>
      <c r="AO10" s="341">
        <v>0.14322157160999999</v>
      </c>
      <c r="AP10" s="341">
        <v>0.15611639899999999</v>
      </c>
      <c r="AQ10" s="341">
        <v>0.15446582194</v>
      </c>
      <c r="AR10" s="341">
        <v>0.15301513733</v>
      </c>
      <c r="AS10" s="341">
        <v>0.15556959547999999</v>
      </c>
      <c r="AT10" s="341">
        <v>0.16085781258000001</v>
      </c>
      <c r="AU10" s="341">
        <v>0.15705018100000001</v>
      </c>
      <c r="AV10" s="341">
        <v>0.17328758902999999</v>
      </c>
      <c r="AW10" s="341">
        <v>0.16848262966999999</v>
      </c>
      <c r="AX10" s="341">
        <v>0.16697825128999999</v>
      </c>
      <c r="AY10" s="870">
        <v>0.17516811355</v>
      </c>
      <c r="AZ10" s="870">
        <v>0.18415905786</v>
      </c>
      <c r="BA10" s="870">
        <v>0.18702425839</v>
      </c>
      <c r="BB10" s="870">
        <v>0.19253315567000001</v>
      </c>
      <c r="BC10" s="870">
        <v>0.20311749000000001</v>
      </c>
      <c r="BD10" s="870">
        <v>0.19645748232999999</v>
      </c>
      <c r="BE10" s="870">
        <v>0.20811200290000001</v>
      </c>
      <c r="BF10" s="870">
        <v>0.19804898318</v>
      </c>
      <c r="BG10" s="870">
        <v>0.19707385665999999</v>
      </c>
      <c r="BH10" s="352">
        <v>0.19078640918000001</v>
      </c>
      <c r="BI10" s="352">
        <v>0.19192892438</v>
      </c>
      <c r="BJ10" s="352">
        <v>0.19143133825</v>
      </c>
      <c r="BK10" s="352">
        <v>0.18606654816000001</v>
      </c>
      <c r="BL10" s="352">
        <v>0.18946448390000001</v>
      </c>
      <c r="BM10" s="352">
        <v>0.19205397358000001</v>
      </c>
      <c r="BN10" s="352">
        <v>0.19022380509</v>
      </c>
      <c r="BO10" s="352">
        <v>0.19064392711</v>
      </c>
      <c r="BP10" s="352">
        <v>0.19000426774000001</v>
      </c>
      <c r="BQ10" s="352">
        <v>0.18844280389000001</v>
      </c>
      <c r="BR10" s="352">
        <v>0.18933293739000001</v>
      </c>
      <c r="BS10" s="352">
        <v>0.18749657506</v>
      </c>
      <c r="BT10" s="352">
        <v>0.18767719900999999</v>
      </c>
      <c r="BU10" s="352">
        <v>0.18917570073000001</v>
      </c>
      <c r="BV10" s="352">
        <v>0.19051869074</v>
      </c>
    </row>
    <row r="11" spans="1:74" ht="11.05" customHeight="1" x14ac:dyDescent="0.2">
      <c r="A11" s="269" t="s">
        <v>1085</v>
      </c>
      <c r="B11" s="546" t="s">
        <v>1086</v>
      </c>
      <c r="C11" s="341">
        <v>1.1587488361</v>
      </c>
      <c r="D11" s="341">
        <v>1.0949230861000001</v>
      </c>
      <c r="E11" s="341">
        <v>1.1208681406000001</v>
      </c>
      <c r="F11" s="341">
        <v>1.1335796362999999</v>
      </c>
      <c r="G11" s="341">
        <v>1.1402843452</v>
      </c>
      <c r="H11" s="341">
        <v>1.143390068</v>
      </c>
      <c r="I11" s="341">
        <v>1.0883471847999999</v>
      </c>
      <c r="J11" s="341">
        <v>1.1207534339</v>
      </c>
      <c r="K11" s="341">
        <v>1.1277712929999999</v>
      </c>
      <c r="L11" s="341">
        <v>1.1257488571000001</v>
      </c>
      <c r="M11" s="341">
        <v>1.1747201257</v>
      </c>
      <c r="N11" s="341">
        <v>1.1579323445</v>
      </c>
      <c r="O11" s="341">
        <v>1.1030949261</v>
      </c>
      <c r="P11" s="341">
        <v>1.1059264404</v>
      </c>
      <c r="Q11" s="341">
        <v>1.1416183974</v>
      </c>
      <c r="R11" s="341">
        <v>0.93399118400000003</v>
      </c>
      <c r="S11" s="341">
        <v>1.0731295148</v>
      </c>
      <c r="T11" s="341">
        <v>1.1199874297000001</v>
      </c>
      <c r="U11" s="341">
        <v>1.0914584815999999</v>
      </c>
      <c r="V11" s="341">
        <v>1.0925391390000001</v>
      </c>
      <c r="W11" s="341">
        <v>1.139722957</v>
      </c>
      <c r="X11" s="341">
        <v>1.1318771081000001</v>
      </c>
      <c r="Y11" s="341">
        <v>1.1162068463000001</v>
      </c>
      <c r="Z11" s="341">
        <v>0.97969209322999995</v>
      </c>
      <c r="AA11" s="341">
        <v>1.0845457328999999</v>
      </c>
      <c r="AB11" s="341">
        <v>1.1799511071</v>
      </c>
      <c r="AC11" s="341">
        <v>1.1458922052</v>
      </c>
      <c r="AD11" s="341">
        <v>1.1524091457000001</v>
      </c>
      <c r="AE11" s="341">
        <v>1.1551084006000001</v>
      </c>
      <c r="AF11" s="341">
        <v>1.1869772163000001</v>
      </c>
      <c r="AG11" s="341">
        <v>1.1961857674</v>
      </c>
      <c r="AH11" s="341">
        <v>1.235449719</v>
      </c>
      <c r="AI11" s="341">
        <v>1.3154242663</v>
      </c>
      <c r="AJ11" s="341">
        <v>1.282405759</v>
      </c>
      <c r="AK11" s="341">
        <v>1.3073945073</v>
      </c>
      <c r="AL11" s="341">
        <v>1.3021461728999999</v>
      </c>
      <c r="AM11" s="341">
        <v>1.1289611396999999</v>
      </c>
      <c r="AN11" s="341">
        <v>1.2831894114</v>
      </c>
      <c r="AO11" s="341">
        <v>1.2632984406000001</v>
      </c>
      <c r="AP11" s="341">
        <v>1.2760716283</v>
      </c>
      <c r="AQ11" s="341">
        <v>1.2327381854999999</v>
      </c>
      <c r="AR11" s="341">
        <v>1.2205062587</v>
      </c>
      <c r="AS11" s="341">
        <v>1.204214049</v>
      </c>
      <c r="AT11" s="341">
        <v>1.2200684916</v>
      </c>
      <c r="AU11" s="341">
        <v>1.2426393673</v>
      </c>
      <c r="AV11" s="341">
        <v>1.2233810280999999</v>
      </c>
      <c r="AW11" s="341">
        <v>1.2711003123</v>
      </c>
      <c r="AX11" s="341">
        <v>1.2348236028999999</v>
      </c>
      <c r="AY11" s="870">
        <v>1.2111598503000001</v>
      </c>
      <c r="AZ11" s="870">
        <v>1.1763832471</v>
      </c>
      <c r="BA11" s="870">
        <v>1.2144708289999999</v>
      </c>
      <c r="BB11" s="870">
        <v>1.1993865242999999</v>
      </c>
      <c r="BC11" s="870">
        <v>1.1562871797000001</v>
      </c>
      <c r="BD11" s="870">
        <v>1.1875736493</v>
      </c>
      <c r="BE11" s="870">
        <v>1.2074909155</v>
      </c>
      <c r="BF11" s="870">
        <v>1.2049758541</v>
      </c>
      <c r="BG11" s="870">
        <v>1.2114827722999999</v>
      </c>
      <c r="BH11" s="352">
        <v>1.2185751556</v>
      </c>
      <c r="BI11" s="352">
        <v>1.2160456475000001</v>
      </c>
      <c r="BJ11" s="352">
        <v>1.2203608677</v>
      </c>
      <c r="BK11" s="352">
        <v>1.2224894876000001</v>
      </c>
      <c r="BL11" s="352">
        <v>1.2091136623000001</v>
      </c>
      <c r="BM11" s="352">
        <v>1.1909947888000001</v>
      </c>
      <c r="BN11" s="352">
        <v>1.1904822274</v>
      </c>
      <c r="BO11" s="352">
        <v>1.1913238181000001</v>
      </c>
      <c r="BP11" s="352">
        <v>1.1922782623999999</v>
      </c>
      <c r="BQ11" s="352">
        <v>1.1949464872</v>
      </c>
      <c r="BR11" s="352">
        <v>1.2060336213</v>
      </c>
      <c r="BS11" s="352">
        <v>1.2056089137999999</v>
      </c>
      <c r="BT11" s="352">
        <v>1.2082127486000001</v>
      </c>
      <c r="BU11" s="352">
        <v>1.2072661339999999</v>
      </c>
      <c r="BV11" s="352">
        <v>1.1863077549000001</v>
      </c>
    </row>
    <row r="12" spans="1:74" ht="11.05" customHeight="1" x14ac:dyDescent="0.2">
      <c r="A12" s="269" t="s">
        <v>1087</v>
      </c>
      <c r="B12" s="546" t="s">
        <v>1088</v>
      </c>
      <c r="C12" s="341">
        <v>1.0533721742</v>
      </c>
      <c r="D12" s="341">
        <v>0.89113102857000004</v>
      </c>
      <c r="E12" s="341">
        <v>1.1034194258000001</v>
      </c>
      <c r="F12" s="341">
        <v>1.1085812666999999</v>
      </c>
      <c r="G12" s="341">
        <v>1.0888919871</v>
      </c>
      <c r="H12" s="341">
        <v>1.0840110667</v>
      </c>
      <c r="I12" s="341">
        <v>1.1033644129</v>
      </c>
      <c r="J12" s="341">
        <v>1.1090536677</v>
      </c>
      <c r="K12" s="341">
        <v>1.1203418332999999</v>
      </c>
      <c r="L12" s="341">
        <v>1.0823175613</v>
      </c>
      <c r="M12" s="341">
        <v>1.0880712167</v>
      </c>
      <c r="N12" s="341">
        <v>1.0839628387</v>
      </c>
      <c r="O12" s="341">
        <v>1.0487555451999999</v>
      </c>
      <c r="P12" s="341">
        <v>1.0552980142999999</v>
      </c>
      <c r="Q12" s="341">
        <v>1.0622017935000001</v>
      </c>
      <c r="R12" s="341">
        <v>1.0876916967000001</v>
      </c>
      <c r="S12" s="341">
        <v>1.0825222838999999</v>
      </c>
      <c r="T12" s="341">
        <v>1.1191979166999999</v>
      </c>
      <c r="U12" s="341">
        <v>1.1050630290000001</v>
      </c>
      <c r="V12" s="341">
        <v>1.1174870871</v>
      </c>
      <c r="W12" s="341">
        <v>1.1368634532999999</v>
      </c>
      <c r="X12" s="341">
        <v>1.1430642128999999</v>
      </c>
      <c r="Y12" s="341">
        <v>1.1103090200000001</v>
      </c>
      <c r="Z12" s="341">
        <v>1.0826535968</v>
      </c>
      <c r="AA12" s="341">
        <v>1.1199031773999999</v>
      </c>
      <c r="AB12" s="341">
        <v>1.1312883</v>
      </c>
      <c r="AC12" s="341">
        <v>1.1721934839000001</v>
      </c>
      <c r="AD12" s="341">
        <v>1.1539120367</v>
      </c>
      <c r="AE12" s="341">
        <v>1.1810571000000001</v>
      </c>
      <c r="AF12" s="341">
        <v>1.1846160467</v>
      </c>
      <c r="AG12" s="341">
        <v>1.1892722</v>
      </c>
      <c r="AH12" s="341">
        <v>1.1686339805999999</v>
      </c>
      <c r="AI12" s="341">
        <v>1.1700476867</v>
      </c>
      <c r="AJ12" s="341">
        <v>1.1358979839000001</v>
      </c>
      <c r="AK12" s="341">
        <v>1.1231302599999999</v>
      </c>
      <c r="AL12" s="341">
        <v>1.0836036645</v>
      </c>
      <c r="AM12" s="341">
        <v>1.0391280968000001</v>
      </c>
      <c r="AN12" s="341">
        <v>1.0820040930999999</v>
      </c>
      <c r="AO12" s="341">
        <v>1.1092721548</v>
      </c>
      <c r="AP12" s="341">
        <v>1.14846184</v>
      </c>
      <c r="AQ12" s="341">
        <v>1.1917396387000001</v>
      </c>
      <c r="AR12" s="341">
        <v>1.1935523800000001</v>
      </c>
      <c r="AS12" s="341">
        <v>1.1698871612999999</v>
      </c>
      <c r="AT12" s="341">
        <v>1.2060678774</v>
      </c>
      <c r="AU12" s="341">
        <v>1.2093295399999999</v>
      </c>
      <c r="AV12" s="341">
        <v>1.2213451484</v>
      </c>
      <c r="AW12" s="341">
        <v>1.1700074133</v>
      </c>
      <c r="AX12" s="341">
        <v>1.1439666323</v>
      </c>
      <c r="AY12" s="870">
        <v>1.125517229</v>
      </c>
      <c r="AZ12" s="870">
        <v>1.1765739786</v>
      </c>
      <c r="BA12" s="870">
        <v>1.1706229097</v>
      </c>
      <c r="BB12" s="870">
        <v>1.1771667767</v>
      </c>
      <c r="BC12" s="870">
        <v>1.1227200097000001</v>
      </c>
      <c r="BD12" s="870">
        <v>1.1226851033</v>
      </c>
      <c r="BE12" s="870">
        <v>1.0872604839</v>
      </c>
      <c r="BF12" s="870">
        <v>1.0939946163000001</v>
      </c>
      <c r="BG12" s="870">
        <v>1.0957268854</v>
      </c>
      <c r="BH12" s="352">
        <v>1.0931235249</v>
      </c>
      <c r="BI12" s="352">
        <v>1.1088710687000001</v>
      </c>
      <c r="BJ12" s="352">
        <v>1.1051057157999999</v>
      </c>
      <c r="BK12" s="352">
        <v>1.1105263591000001</v>
      </c>
      <c r="BL12" s="352">
        <v>1.1096697493000001</v>
      </c>
      <c r="BM12" s="352">
        <v>1.1079323603</v>
      </c>
      <c r="BN12" s="352">
        <v>1.0956137992999999</v>
      </c>
      <c r="BO12" s="352">
        <v>1.0943943829</v>
      </c>
      <c r="BP12" s="352">
        <v>1.0938404105999999</v>
      </c>
      <c r="BQ12" s="352">
        <v>1.0955632966</v>
      </c>
      <c r="BR12" s="352">
        <v>1.0942126302999999</v>
      </c>
      <c r="BS12" s="352">
        <v>1.1060469477999999</v>
      </c>
      <c r="BT12" s="352">
        <v>1.0906170781</v>
      </c>
      <c r="BU12" s="352">
        <v>1.0956574384</v>
      </c>
      <c r="BV12" s="352">
        <v>1.0812344423</v>
      </c>
    </row>
    <row r="13" spans="1:74" ht="11.05" customHeight="1" x14ac:dyDescent="0.2">
      <c r="A13" s="269" t="s">
        <v>1089</v>
      </c>
      <c r="B13" s="546" t="s">
        <v>1090</v>
      </c>
      <c r="C13" s="341">
        <v>3.0549639355000002E-2</v>
      </c>
      <c r="D13" s="341">
        <v>2.5706958570999999E-2</v>
      </c>
      <c r="E13" s="341">
        <v>3.0474777742000001E-2</v>
      </c>
      <c r="F13" s="341">
        <v>3.0116280666999999E-2</v>
      </c>
      <c r="G13" s="341">
        <v>2.8876489676999999E-2</v>
      </c>
      <c r="H13" s="341">
        <v>2.8981469332999998E-2</v>
      </c>
      <c r="I13" s="341">
        <v>2.8744022902999999E-2</v>
      </c>
      <c r="J13" s="341">
        <v>2.8446238065000001E-2</v>
      </c>
      <c r="K13" s="341">
        <v>2.9963115333000001E-2</v>
      </c>
      <c r="L13" s="341">
        <v>3.1348540644999999E-2</v>
      </c>
      <c r="M13" s="341">
        <v>3.2624714333000002E-2</v>
      </c>
      <c r="N13" s="341">
        <v>3.2843059676999999E-2</v>
      </c>
      <c r="O13" s="341">
        <v>3.1370930967999998E-2</v>
      </c>
      <c r="P13" s="341">
        <v>3.2765528214E-2</v>
      </c>
      <c r="Q13" s="341">
        <v>3.4231869355E-2</v>
      </c>
      <c r="R13" s="341">
        <v>3.3618048999999997E-2</v>
      </c>
      <c r="S13" s="341">
        <v>3.2299348387E-2</v>
      </c>
      <c r="T13" s="341">
        <v>3.1564074667000001E-2</v>
      </c>
      <c r="U13" s="341">
        <v>3.1184033226E-2</v>
      </c>
      <c r="V13" s="341">
        <v>3.2188501612999999E-2</v>
      </c>
      <c r="W13" s="341">
        <v>3.3085762333E-2</v>
      </c>
      <c r="X13" s="341">
        <v>3.2549178710000001E-2</v>
      </c>
      <c r="Y13" s="341">
        <v>3.1769887667E-2</v>
      </c>
      <c r="Z13" s="341">
        <v>3.0769399031999999E-2</v>
      </c>
      <c r="AA13" s="341">
        <v>3.2741498387000002E-2</v>
      </c>
      <c r="AB13" s="341">
        <v>3.2035998928999998E-2</v>
      </c>
      <c r="AC13" s="341">
        <v>3.2179133547999998E-2</v>
      </c>
      <c r="AD13" s="341">
        <v>3.1242216E-2</v>
      </c>
      <c r="AE13" s="341">
        <v>3.1573821935000003E-2</v>
      </c>
      <c r="AF13" s="341">
        <v>2.8119931667000001E-2</v>
      </c>
      <c r="AG13" s="341">
        <v>2.9211019032000001E-2</v>
      </c>
      <c r="AH13" s="341">
        <v>2.9209192581E-2</v>
      </c>
      <c r="AI13" s="341">
        <v>2.8919146999999999E-2</v>
      </c>
      <c r="AJ13" s="341">
        <v>3.0545993870999998E-2</v>
      </c>
      <c r="AK13" s="341">
        <v>2.9966408999999999E-2</v>
      </c>
      <c r="AL13" s="341">
        <v>3.0994610323000001E-2</v>
      </c>
      <c r="AM13" s="341">
        <v>2.7864802902999999E-2</v>
      </c>
      <c r="AN13" s="341">
        <v>2.9023609999999998E-2</v>
      </c>
      <c r="AO13" s="341">
        <v>2.9421889677000001E-2</v>
      </c>
      <c r="AP13" s="341">
        <v>2.8340391667E-2</v>
      </c>
      <c r="AQ13" s="341">
        <v>2.7498389676999999E-2</v>
      </c>
      <c r="AR13" s="341">
        <v>2.6862261333000001E-2</v>
      </c>
      <c r="AS13" s="341">
        <v>2.7902867742000001E-2</v>
      </c>
      <c r="AT13" s="341">
        <v>2.8084980645E-2</v>
      </c>
      <c r="AU13" s="341">
        <v>2.8251546999999998E-2</v>
      </c>
      <c r="AV13" s="341">
        <v>2.8938480645E-2</v>
      </c>
      <c r="AW13" s="341">
        <v>2.9321459000000001E-2</v>
      </c>
      <c r="AX13" s="341">
        <v>3.0232478387000002E-2</v>
      </c>
      <c r="AY13" s="870">
        <v>2.9802017096999998E-2</v>
      </c>
      <c r="AZ13" s="870">
        <v>2.8884725714000001E-2</v>
      </c>
      <c r="BA13" s="870">
        <v>2.9274270644999999E-2</v>
      </c>
      <c r="BB13" s="870">
        <v>2.9477056000000001E-2</v>
      </c>
      <c r="BC13" s="870">
        <v>3.0640246773999999E-2</v>
      </c>
      <c r="BD13" s="870">
        <v>3.1717433000000003E-2</v>
      </c>
      <c r="BE13" s="870">
        <v>3.0864769032E-2</v>
      </c>
      <c r="BF13" s="870">
        <v>3.0257710351E-2</v>
      </c>
      <c r="BG13" s="870">
        <v>2.9359551740999999E-2</v>
      </c>
      <c r="BH13" s="352">
        <v>3.0506662226E-2</v>
      </c>
      <c r="BI13" s="352">
        <v>2.9841354872E-2</v>
      </c>
      <c r="BJ13" s="352">
        <v>2.8444169312999999E-2</v>
      </c>
      <c r="BK13" s="352">
        <v>2.7782642603999999E-2</v>
      </c>
      <c r="BL13" s="352">
        <v>2.7726342673999999E-2</v>
      </c>
      <c r="BM13" s="352">
        <v>2.8069529839000001E-2</v>
      </c>
      <c r="BN13" s="352">
        <v>2.7440392625000001E-2</v>
      </c>
      <c r="BO13" s="352">
        <v>2.6839078809000001E-2</v>
      </c>
      <c r="BP13" s="352">
        <v>2.6426301990000001E-2</v>
      </c>
      <c r="BQ13" s="352">
        <v>2.6003745926000001E-2</v>
      </c>
      <c r="BR13" s="352">
        <v>2.5749449824000001E-2</v>
      </c>
      <c r="BS13" s="352">
        <v>2.5726704037E-2</v>
      </c>
      <c r="BT13" s="352">
        <v>2.6255356006E-2</v>
      </c>
      <c r="BU13" s="352">
        <v>2.6252879805999999E-2</v>
      </c>
      <c r="BV13" s="352">
        <v>2.5150477729999999E-2</v>
      </c>
    </row>
    <row r="14" spans="1:74" ht="11.05" customHeight="1" x14ac:dyDescent="0.2">
      <c r="A14" s="269" t="s">
        <v>1091</v>
      </c>
      <c r="B14" s="546" t="s">
        <v>1092</v>
      </c>
      <c r="C14" s="341">
        <v>4.4643283160999996</v>
      </c>
      <c r="D14" s="341">
        <v>3.6959935857000001</v>
      </c>
      <c r="E14" s="341">
        <v>4.6329076580999997</v>
      </c>
      <c r="F14" s="341">
        <v>4.6552731367</v>
      </c>
      <c r="G14" s="341">
        <v>4.7279680032</v>
      </c>
      <c r="H14" s="341">
        <v>4.7623689633000001</v>
      </c>
      <c r="I14" s="341">
        <v>4.8236269484000003</v>
      </c>
      <c r="J14" s="341">
        <v>4.9512224710000003</v>
      </c>
      <c r="K14" s="341">
        <v>5.0201507333000004</v>
      </c>
      <c r="L14" s="341">
        <v>5.0963698290000004</v>
      </c>
      <c r="M14" s="341">
        <v>5.1570813133</v>
      </c>
      <c r="N14" s="341">
        <v>5.1319495355000004</v>
      </c>
      <c r="O14" s="341">
        <v>5.0165501806000004</v>
      </c>
      <c r="P14" s="341">
        <v>5.0738922678999998</v>
      </c>
      <c r="Q14" s="341">
        <v>5.2810271774000004</v>
      </c>
      <c r="R14" s="341">
        <v>5.3359488400000004</v>
      </c>
      <c r="S14" s="341">
        <v>5.3009287129000002</v>
      </c>
      <c r="T14" s="341">
        <v>5.2855084300000001</v>
      </c>
      <c r="U14" s="341">
        <v>5.3985491419000002</v>
      </c>
      <c r="V14" s="341">
        <v>5.4972461838999997</v>
      </c>
      <c r="W14" s="341">
        <v>5.6435558132999999</v>
      </c>
      <c r="X14" s="341">
        <v>5.6862506483999997</v>
      </c>
      <c r="Y14" s="341">
        <v>5.7312517400000003</v>
      </c>
      <c r="Z14" s="341">
        <v>5.7110890323000003</v>
      </c>
      <c r="AA14" s="341">
        <v>5.8203291999999998</v>
      </c>
      <c r="AB14" s="341">
        <v>5.7588205679</v>
      </c>
      <c r="AC14" s="341">
        <v>5.9232957258000001</v>
      </c>
      <c r="AD14" s="341">
        <v>5.9133069967000003</v>
      </c>
      <c r="AE14" s="341">
        <v>5.8707418999999996</v>
      </c>
      <c r="AF14" s="341">
        <v>5.7761117232999997</v>
      </c>
      <c r="AG14" s="341">
        <v>5.8587853097</v>
      </c>
      <c r="AH14" s="341">
        <v>5.9509975547999998</v>
      </c>
      <c r="AI14" s="341">
        <v>5.9431126299999999</v>
      </c>
      <c r="AJ14" s="341">
        <v>5.9984200194000001</v>
      </c>
      <c r="AK14" s="341">
        <v>6.1848907833000002</v>
      </c>
      <c r="AL14" s="341">
        <v>6.2217357258000003</v>
      </c>
      <c r="AM14" s="341">
        <v>5.9278503129000004</v>
      </c>
      <c r="AN14" s="341">
        <v>6.1741023966000004</v>
      </c>
      <c r="AO14" s="341">
        <v>6.2461692710000003</v>
      </c>
      <c r="AP14" s="341">
        <v>6.2495459899999997</v>
      </c>
      <c r="AQ14" s="341">
        <v>6.2537168742000002</v>
      </c>
      <c r="AR14" s="341">
        <v>6.3064113400000004</v>
      </c>
      <c r="AS14" s="341">
        <v>6.3082759289999997</v>
      </c>
      <c r="AT14" s="341">
        <v>6.4361049483999997</v>
      </c>
      <c r="AU14" s="341">
        <v>6.3771474166999997</v>
      </c>
      <c r="AV14" s="341">
        <v>6.4604570967999999</v>
      </c>
      <c r="AW14" s="341">
        <v>6.4541317500000002</v>
      </c>
      <c r="AX14" s="341">
        <v>6.3765064354999996</v>
      </c>
      <c r="AY14" s="870">
        <v>6.2524996709999998</v>
      </c>
      <c r="AZ14" s="870">
        <v>6.3855710464</v>
      </c>
      <c r="BA14" s="870">
        <v>6.4871446677</v>
      </c>
      <c r="BB14" s="870">
        <v>6.4945131866999999</v>
      </c>
      <c r="BC14" s="870">
        <v>6.5175375484</v>
      </c>
      <c r="BD14" s="870">
        <v>6.5621198400000003</v>
      </c>
      <c r="BE14" s="870">
        <v>6.7152067742000003</v>
      </c>
      <c r="BF14" s="870">
        <v>6.6760132391999996</v>
      </c>
      <c r="BG14" s="870">
        <v>6.6493643317000002</v>
      </c>
      <c r="BH14" s="352">
        <v>6.6348535392999999</v>
      </c>
      <c r="BI14" s="352">
        <v>6.6177458867999999</v>
      </c>
      <c r="BJ14" s="352">
        <v>6.6147718671</v>
      </c>
      <c r="BK14" s="352">
        <v>6.6089689728999996</v>
      </c>
      <c r="BL14" s="352">
        <v>6.5113751730000002</v>
      </c>
      <c r="BM14" s="352">
        <v>6.5749427814999999</v>
      </c>
      <c r="BN14" s="352">
        <v>6.5504009290000003</v>
      </c>
      <c r="BO14" s="352">
        <v>6.5292865803</v>
      </c>
      <c r="BP14" s="352">
        <v>6.5319824734000003</v>
      </c>
      <c r="BQ14" s="352">
        <v>6.5300131103999997</v>
      </c>
      <c r="BR14" s="352">
        <v>6.4947769253000001</v>
      </c>
      <c r="BS14" s="352">
        <v>6.5062946185000001</v>
      </c>
      <c r="BT14" s="352">
        <v>6.5146494876999999</v>
      </c>
      <c r="BU14" s="352">
        <v>6.5111269619999996</v>
      </c>
      <c r="BV14" s="352">
        <v>6.5189775982000002</v>
      </c>
    </row>
    <row r="15" spans="1:74" ht="11.05" customHeight="1" x14ac:dyDescent="0.2">
      <c r="A15" s="269" t="s">
        <v>1093</v>
      </c>
      <c r="B15" s="546" t="s">
        <v>1094</v>
      </c>
      <c r="C15" s="341">
        <v>2.0436290935999999</v>
      </c>
      <c r="D15" s="341">
        <v>1.8366063071000001</v>
      </c>
      <c r="E15" s="341">
        <v>2.0199866760999998</v>
      </c>
      <c r="F15" s="341">
        <v>2.0472959884000002</v>
      </c>
      <c r="G15" s="341">
        <v>2.0469816957</v>
      </c>
      <c r="H15" s="341">
        <v>2.0293096179000001</v>
      </c>
      <c r="I15" s="341">
        <v>2.0261257725999999</v>
      </c>
      <c r="J15" s="341">
        <v>2.0216513098000002</v>
      </c>
      <c r="K15" s="341">
        <v>2.0441605776</v>
      </c>
      <c r="L15" s="341">
        <v>2.0739937969</v>
      </c>
      <c r="M15" s="341">
        <v>2.0821751781</v>
      </c>
      <c r="N15" s="341">
        <v>2.0964760678999999</v>
      </c>
      <c r="O15" s="341">
        <v>1.9992617316000001</v>
      </c>
      <c r="P15" s="341">
        <v>2.0150915305999999</v>
      </c>
      <c r="Q15" s="341">
        <v>2.1225140574000001</v>
      </c>
      <c r="R15" s="341">
        <v>2.1131978038999999</v>
      </c>
      <c r="S15" s="341">
        <v>2.0873042835</v>
      </c>
      <c r="T15" s="341">
        <v>2.0840018782</v>
      </c>
      <c r="U15" s="341">
        <v>2.095279653</v>
      </c>
      <c r="V15" s="341">
        <v>2.0950209482000002</v>
      </c>
      <c r="W15" s="341">
        <v>2.0953064133999999</v>
      </c>
      <c r="X15" s="341">
        <v>2.0869615038</v>
      </c>
      <c r="Y15" s="341">
        <v>2.1258348605999999</v>
      </c>
      <c r="Z15" s="341">
        <v>2.0283733763999998</v>
      </c>
      <c r="AA15" s="341">
        <v>2.0686685091000001</v>
      </c>
      <c r="AB15" s="341">
        <v>2.062511942</v>
      </c>
      <c r="AC15" s="341">
        <v>2.1280290389999998</v>
      </c>
      <c r="AD15" s="341">
        <v>2.1443805248999999</v>
      </c>
      <c r="AE15" s="341">
        <v>2.1873341934999999</v>
      </c>
      <c r="AF15" s="341">
        <v>2.1859173680000001</v>
      </c>
      <c r="AG15" s="341">
        <v>2.1679747947000001</v>
      </c>
      <c r="AH15" s="341">
        <v>2.1930594093</v>
      </c>
      <c r="AI15" s="341">
        <v>2.1844906201000001</v>
      </c>
      <c r="AJ15" s="341">
        <v>2.2383245778999998</v>
      </c>
      <c r="AK15" s="341">
        <v>2.2268495433000002</v>
      </c>
      <c r="AL15" s="341">
        <v>2.2222723246</v>
      </c>
      <c r="AM15" s="341">
        <v>2.0703968855000001</v>
      </c>
      <c r="AN15" s="341">
        <v>2.1748604137999998</v>
      </c>
      <c r="AO15" s="341">
        <v>2.1670220576000001</v>
      </c>
      <c r="AP15" s="341">
        <v>2.1666627427999998</v>
      </c>
      <c r="AQ15" s="341">
        <v>2.1802171589000001</v>
      </c>
      <c r="AR15" s="341">
        <v>2.1357532259999998</v>
      </c>
      <c r="AS15" s="341">
        <v>2.1097473395000002</v>
      </c>
      <c r="AT15" s="341">
        <v>2.1234286261999999</v>
      </c>
      <c r="AU15" s="341">
        <v>2.1406141176000002</v>
      </c>
      <c r="AV15" s="341">
        <v>2.1839034000000002</v>
      </c>
      <c r="AW15" s="341">
        <v>2.1875607717999999</v>
      </c>
      <c r="AX15" s="341">
        <v>2.1808208823999999</v>
      </c>
      <c r="AY15" s="870">
        <v>2.1044837753999999</v>
      </c>
      <c r="AZ15" s="870">
        <v>2.0865890009000001</v>
      </c>
      <c r="BA15" s="870">
        <v>2.1394919593999999</v>
      </c>
      <c r="BB15" s="870">
        <v>2.1414611516000002</v>
      </c>
      <c r="BC15" s="870">
        <v>2.1347840930999999</v>
      </c>
      <c r="BD15" s="870">
        <v>2.1429285293999998</v>
      </c>
      <c r="BE15" s="870">
        <v>2.1121087279999999</v>
      </c>
      <c r="BF15" s="870">
        <v>2.1091191412999999</v>
      </c>
      <c r="BG15" s="870">
        <v>2.1175884023</v>
      </c>
      <c r="BH15" s="352">
        <v>2.1137562052000001</v>
      </c>
      <c r="BI15" s="352">
        <v>2.1267226096999998</v>
      </c>
      <c r="BJ15" s="352">
        <v>2.1065735721999999</v>
      </c>
      <c r="BK15" s="352">
        <v>2.0874915688</v>
      </c>
      <c r="BL15" s="352">
        <v>2.0688278849000001</v>
      </c>
      <c r="BM15" s="352">
        <v>2.0584492655000002</v>
      </c>
      <c r="BN15" s="352">
        <v>2.0496476524</v>
      </c>
      <c r="BO15" s="352">
        <v>2.0554793191999998</v>
      </c>
      <c r="BP15" s="352">
        <v>2.037626065</v>
      </c>
      <c r="BQ15" s="352">
        <v>2.0546232314999999</v>
      </c>
      <c r="BR15" s="352">
        <v>2.0539276440999998</v>
      </c>
      <c r="BS15" s="352">
        <v>2.0527287789000002</v>
      </c>
      <c r="BT15" s="352">
        <v>2.0505109590999999</v>
      </c>
      <c r="BU15" s="352">
        <v>2.0413561993</v>
      </c>
      <c r="BV15" s="352">
        <v>2.0229840440000002</v>
      </c>
    </row>
    <row r="16" spans="1:74" ht="11.05"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s="273" customFormat="1" ht="11.05" customHeight="1" x14ac:dyDescent="0.2">
      <c r="A17" s="543" t="s">
        <v>437</v>
      </c>
      <c r="B17" s="544" t="s">
        <v>213</v>
      </c>
      <c r="C17" s="102">
        <v>18.715430516000001</v>
      </c>
      <c r="D17" s="102">
        <v>17.699020570999998</v>
      </c>
      <c r="E17" s="102">
        <v>19.131856290000002</v>
      </c>
      <c r="F17" s="102">
        <v>19.743370533</v>
      </c>
      <c r="G17" s="102">
        <v>20.049364838999999</v>
      </c>
      <c r="H17" s="102">
        <v>20.585420233000001</v>
      </c>
      <c r="I17" s="102">
        <v>20.171343871000001</v>
      </c>
      <c r="J17" s="102">
        <v>20.572289161</v>
      </c>
      <c r="K17" s="102">
        <v>20.137974400000001</v>
      </c>
      <c r="L17" s="102">
        <v>20.376654354999999</v>
      </c>
      <c r="M17" s="102">
        <v>20.572407800000001</v>
      </c>
      <c r="N17" s="102">
        <v>20.656523258</v>
      </c>
      <c r="O17" s="102">
        <v>19.612842355000002</v>
      </c>
      <c r="P17" s="102">
        <v>20.190111464000001</v>
      </c>
      <c r="Q17" s="102">
        <v>20.483176676999999</v>
      </c>
      <c r="R17" s="102">
        <v>19.726980099999999</v>
      </c>
      <c r="S17" s="102">
        <v>19.839299709999999</v>
      </c>
      <c r="T17" s="102">
        <v>20.432958267</v>
      </c>
      <c r="U17" s="102">
        <v>19.925094612999999</v>
      </c>
      <c r="V17" s="102">
        <v>20.264698257999999</v>
      </c>
      <c r="W17" s="102">
        <v>20.1285375</v>
      </c>
      <c r="X17" s="102">
        <v>20.006323225999999</v>
      </c>
      <c r="Y17" s="102">
        <v>20.214266833</v>
      </c>
      <c r="Z17" s="102">
        <v>19.327256548000001</v>
      </c>
      <c r="AA17" s="102">
        <v>19.353552580999999</v>
      </c>
      <c r="AB17" s="102">
        <v>19.941555464</v>
      </c>
      <c r="AC17" s="102">
        <v>20.207250548000001</v>
      </c>
      <c r="AD17" s="102">
        <v>19.971788666999998</v>
      </c>
      <c r="AE17" s="102">
        <v>20.323219096999999</v>
      </c>
      <c r="AF17" s="102">
        <v>20.755094166999999</v>
      </c>
      <c r="AG17" s="102">
        <v>20.042181386999999</v>
      </c>
      <c r="AH17" s="102">
        <v>20.767341999999999</v>
      </c>
      <c r="AI17" s="102">
        <v>20.154018467</v>
      </c>
      <c r="AJ17" s="102">
        <v>20.631304709999998</v>
      </c>
      <c r="AK17" s="102">
        <v>20.739070467000001</v>
      </c>
      <c r="AL17" s="102">
        <v>20.39611571</v>
      </c>
      <c r="AM17" s="102">
        <v>19.789404967999999</v>
      </c>
      <c r="AN17" s="102">
        <v>19.972100517000001</v>
      </c>
      <c r="AO17" s="102">
        <v>20.010914031999999</v>
      </c>
      <c r="AP17" s="102">
        <v>20.154661567000002</v>
      </c>
      <c r="AQ17" s="102">
        <v>20.887079065000002</v>
      </c>
      <c r="AR17" s="102">
        <v>20.536077367000001</v>
      </c>
      <c r="AS17" s="102">
        <v>20.592636839000001</v>
      </c>
      <c r="AT17" s="102">
        <v>20.983979483999999</v>
      </c>
      <c r="AU17" s="102">
        <v>20.355124366999998</v>
      </c>
      <c r="AV17" s="102">
        <v>21.247971065000002</v>
      </c>
      <c r="AW17" s="102">
        <v>20.365889766999999</v>
      </c>
      <c r="AX17" s="102">
        <v>20.613660968000001</v>
      </c>
      <c r="AY17" s="888">
        <v>20.706618161000002</v>
      </c>
      <c r="AZ17" s="888">
        <v>20.224115036000001</v>
      </c>
      <c r="BA17" s="888">
        <v>19.949541451999998</v>
      </c>
      <c r="BB17" s="888">
        <v>20.211925333</v>
      </c>
      <c r="BC17" s="888">
        <v>20.321401032000001</v>
      </c>
      <c r="BD17" s="888">
        <v>21.0064174</v>
      </c>
      <c r="BE17" s="888">
        <v>20.984344516</v>
      </c>
      <c r="BF17" s="888">
        <v>20.739018272999999</v>
      </c>
      <c r="BG17" s="888">
        <v>20.153739435999999</v>
      </c>
      <c r="BH17" s="559">
        <v>20.640910000000002</v>
      </c>
      <c r="BI17" s="559">
        <v>20.357209999999998</v>
      </c>
      <c r="BJ17" s="559">
        <v>20.313649999999999</v>
      </c>
      <c r="BK17" s="559">
        <v>20.035430000000002</v>
      </c>
      <c r="BL17" s="559">
        <v>20.170919999999999</v>
      </c>
      <c r="BM17" s="559">
        <v>20.161290000000001</v>
      </c>
      <c r="BN17" s="559">
        <v>20.371960000000001</v>
      </c>
      <c r="BO17" s="559">
        <v>20.467639999999999</v>
      </c>
      <c r="BP17" s="559">
        <v>20.812519999999999</v>
      </c>
      <c r="BQ17" s="559">
        <v>20.71481</v>
      </c>
      <c r="BR17" s="559">
        <v>20.894410000000001</v>
      </c>
      <c r="BS17" s="559">
        <v>20.417560000000002</v>
      </c>
      <c r="BT17" s="559">
        <v>20.780860000000001</v>
      </c>
      <c r="BU17" s="559">
        <v>20.495819999999998</v>
      </c>
      <c r="BV17" s="559">
        <v>20.448180000000001</v>
      </c>
    </row>
    <row r="18" spans="1:74" s="273" customFormat="1" ht="11.05" customHeight="1" x14ac:dyDescent="0.2">
      <c r="A18" s="548" t="s">
        <v>239</v>
      </c>
      <c r="B18" s="549" t="s">
        <v>1095</v>
      </c>
      <c r="C18" s="102">
        <v>14.541839</v>
      </c>
      <c r="D18" s="102">
        <v>12.370929</v>
      </c>
      <c r="E18" s="102">
        <v>14.387129</v>
      </c>
      <c r="F18" s="102">
        <v>15.162167</v>
      </c>
      <c r="G18" s="102">
        <v>15.595677</v>
      </c>
      <c r="H18" s="102">
        <v>16.190232999999999</v>
      </c>
      <c r="I18" s="102">
        <v>15.851839</v>
      </c>
      <c r="J18" s="102">
        <v>15.726000000000001</v>
      </c>
      <c r="K18" s="102">
        <v>15.231667</v>
      </c>
      <c r="L18" s="102">
        <v>15.045355000000001</v>
      </c>
      <c r="M18" s="102">
        <v>15.683967000000001</v>
      </c>
      <c r="N18" s="102">
        <v>15.756902999999999</v>
      </c>
      <c r="O18" s="102">
        <v>15.467677</v>
      </c>
      <c r="P18" s="102">
        <v>15.397285999999999</v>
      </c>
      <c r="Q18" s="102">
        <v>15.846807</v>
      </c>
      <c r="R18" s="102">
        <v>15.648300000000001</v>
      </c>
      <c r="S18" s="102">
        <v>16.238773999999999</v>
      </c>
      <c r="T18" s="102">
        <v>16.571000000000002</v>
      </c>
      <c r="U18" s="102">
        <v>16.358000000000001</v>
      </c>
      <c r="V18" s="102">
        <v>16.427676999999999</v>
      </c>
      <c r="W18" s="102">
        <v>16.141200000000001</v>
      </c>
      <c r="X18" s="102">
        <v>15.775807</v>
      </c>
      <c r="Y18" s="102">
        <v>16.450467</v>
      </c>
      <c r="Z18" s="102">
        <v>15.376936000000001</v>
      </c>
      <c r="AA18" s="102">
        <v>15.086548000000001</v>
      </c>
      <c r="AB18" s="102">
        <v>15.125607</v>
      </c>
      <c r="AC18" s="102">
        <v>15.512516</v>
      </c>
      <c r="AD18" s="102">
        <v>15.839833</v>
      </c>
      <c r="AE18" s="102">
        <v>16.215032000000001</v>
      </c>
      <c r="AF18" s="102">
        <v>16.406133000000001</v>
      </c>
      <c r="AG18" s="102">
        <v>16.627967999999999</v>
      </c>
      <c r="AH18" s="102">
        <v>16.689484</v>
      </c>
      <c r="AI18" s="102">
        <v>16.2393</v>
      </c>
      <c r="AJ18" s="102">
        <v>15.356903000000001</v>
      </c>
      <c r="AK18" s="102">
        <v>15.937167000000001</v>
      </c>
      <c r="AL18" s="102">
        <v>16.501839</v>
      </c>
      <c r="AM18" s="102">
        <v>15.394838999999999</v>
      </c>
      <c r="AN18" s="102">
        <v>14.881862</v>
      </c>
      <c r="AO18" s="102">
        <v>15.864613</v>
      </c>
      <c r="AP18" s="102">
        <v>15.881767</v>
      </c>
      <c r="AQ18" s="102">
        <v>16.718516000000001</v>
      </c>
      <c r="AR18" s="102">
        <v>16.815632999999998</v>
      </c>
      <c r="AS18" s="102">
        <v>16.579903000000002</v>
      </c>
      <c r="AT18" s="102">
        <v>16.853031999999999</v>
      </c>
      <c r="AU18" s="102">
        <v>16.202500000000001</v>
      </c>
      <c r="AV18" s="102">
        <v>16.116871</v>
      </c>
      <c r="AW18" s="102">
        <v>16.553699999999999</v>
      </c>
      <c r="AX18" s="102">
        <v>16.772129</v>
      </c>
      <c r="AY18" s="888">
        <v>15.737</v>
      </c>
      <c r="AZ18" s="888">
        <v>15.357393</v>
      </c>
      <c r="BA18" s="888">
        <v>15.829644999999999</v>
      </c>
      <c r="BB18" s="888">
        <v>16.090599999999998</v>
      </c>
      <c r="BC18" s="888">
        <v>16.723580999999999</v>
      </c>
      <c r="BD18" s="888">
        <v>17.095267</v>
      </c>
      <c r="BE18" s="888">
        <v>16.999580999999999</v>
      </c>
      <c r="BF18" s="888">
        <v>17.013322581000001</v>
      </c>
      <c r="BG18" s="888">
        <v>16.347556666999999</v>
      </c>
      <c r="BH18" s="559">
        <v>15.13078</v>
      </c>
      <c r="BI18" s="559">
        <v>15.7742</v>
      </c>
      <c r="BJ18" s="559">
        <v>15.817349999999999</v>
      </c>
      <c r="BK18" s="559">
        <v>15.420859999999999</v>
      </c>
      <c r="BL18" s="559">
        <v>15.14179</v>
      </c>
      <c r="BM18" s="559">
        <v>15.734489999999999</v>
      </c>
      <c r="BN18" s="559">
        <v>15.945589999999999</v>
      </c>
      <c r="BO18" s="559">
        <v>16.258320000000001</v>
      </c>
      <c r="BP18" s="559">
        <v>16.40748</v>
      </c>
      <c r="BQ18" s="559">
        <v>16.525569999999998</v>
      </c>
      <c r="BR18" s="559">
        <v>16.49457</v>
      </c>
      <c r="BS18" s="559">
        <v>15.845230000000001</v>
      </c>
      <c r="BT18" s="559">
        <v>15.31363</v>
      </c>
      <c r="BU18" s="559">
        <v>15.83789</v>
      </c>
      <c r="BV18" s="559">
        <v>15.959680000000001</v>
      </c>
    </row>
    <row r="19" spans="1:74" ht="11.05" customHeight="1" x14ac:dyDescent="0.2">
      <c r="A19" s="269" t="s">
        <v>233</v>
      </c>
      <c r="B19" s="550" t="s">
        <v>1081</v>
      </c>
      <c r="C19" s="341">
        <v>11.155578</v>
      </c>
      <c r="D19" s="341">
        <v>9.9305830000000004</v>
      </c>
      <c r="E19" s="341">
        <v>11.375774</v>
      </c>
      <c r="F19" s="341">
        <v>11.35534</v>
      </c>
      <c r="G19" s="341">
        <v>11.425008999999999</v>
      </c>
      <c r="H19" s="341">
        <v>11.400919</v>
      </c>
      <c r="I19" s="341">
        <v>11.420494</v>
      </c>
      <c r="J19" s="341">
        <v>11.317954</v>
      </c>
      <c r="K19" s="341">
        <v>10.960716</v>
      </c>
      <c r="L19" s="341">
        <v>11.640148</v>
      </c>
      <c r="M19" s="341">
        <v>11.870915</v>
      </c>
      <c r="N19" s="341">
        <v>11.759573</v>
      </c>
      <c r="O19" s="341">
        <v>11.450569</v>
      </c>
      <c r="P19" s="341">
        <v>11.465123999999999</v>
      </c>
      <c r="Q19" s="341">
        <v>11.888377999999999</v>
      </c>
      <c r="R19" s="341">
        <v>11.82958</v>
      </c>
      <c r="S19" s="341">
        <v>11.757607</v>
      </c>
      <c r="T19" s="341">
        <v>11.919069</v>
      </c>
      <c r="U19" s="341">
        <v>12.008948</v>
      </c>
      <c r="V19" s="341">
        <v>12.134452</v>
      </c>
      <c r="W19" s="341">
        <v>12.429211</v>
      </c>
      <c r="X19" s="341">
        <v>12.441943</v>
      </c>
      <c r="Y19" s="341">
        <v>12.493145</v>
      </c>
      <c r="Z19" s="341">
        <v>12.201518</v>
      </c>
      <c r="AA19" s="341">
        <v>12.640105</v>
      </c>
      <c r="AB19" s="341">
        <v>12.620922999999999</v>
      </c>
      <c r="AC19" s="341">
        <v>12.867153999999999</v>
      </c>
      <c r="AD19" s="341">
        <v>12.734163000000001</v>
      </c>
      <c r="AE19" s="341">
        <v>12.73226</v>
      </c>
      <c r="AF19" s="341">
        <v>12.787032999999999</v>
      </c>
      <c r="AG19" s="341">
        <v>12.912464</v>
      </c>
      <c r="AH19" s="341">
        <v>12.999148999999999</v>
      </c>
      <c r="AI19" s="341">
        <v>13.17794</v>
      </c>
      <c r="AJ19" s="341">
        <v>13.213355</v>
      </c>
      <c r="AK19" s="341">
        <v>13.315652999999999</v>
      </c>
      <c r="AL19" s="341">
        <v>13.29698</v>
      </c>
      <c r="AM19" s="341">
        <v>12.517327999999999</v>
      </c>
      <c r="AN19" s="341">
        <v>13.128899000000001</v>
      </c>
      <c r="AO19" s="341">
        <v>13.190308999999999</v>
      </c>
      <c r="AP19" s="341">
        <v>13.313839</v>
      </c>
      <c r="AQ19" s="341">
        <v>13.256073000000001</v>
      </c>
      <c r="AR19" s="341">
        <v>13.251652</v>
      </c>
      <c r="AS19" s="341">
        <v>13.21224</v>
      </c>
      <c r="AT19" s="341">
        <v>13.41051</v>
      </c>
      <c r="AU19" s="341">
        <v>13.170586</v>
      </c>
      <c r="AV19" s="341">
        <v>13.529911999999999</v>
      </c>
      <c r="AW19" s="341">
        <v>13.395830999999999</v>
      </c>
      <c r="AX19" s="341">
        <v>13.437274</v>
      </c>
      <c r="AY19" s="870">
        <v>13.140373</v>
      </c>
      <c r="AZ19" s="870">
        <v>13.239549999999999</v>
      </c>
      <c r="BA19" s="870">
        <v>13.452956</v>
      </c>
      <c r="BB19" s="870">
        <v>13.465611000000001</v>
      </c>
      <c r="BC19" s="870">
        <v>13.446565</v>
      </c>
      <c r="BD19" s="870">
        <v>13.532946000000001</v>
      </c>
      <c r="BE19" s="870">
        <v>13.641643</v>
      </c>
      <c r="BF19" s="870">
        <v>13.677991332</v>
      </c>
      <c r="BG19" s="870">
        <v>13.712054962</v>
      </c>
      <c r="BH19" s="352">
        <v>13.63303</v>
      </c>
      <c r="BI19" s="352">
        <v>13.66056</v>
      </c>
      <c r="BJ19" s="352">
        <v>13.68751</v>
      </c>
      <c r="BK19" s="352">
        <v>13.680709999999999</v>
      </c>
      <c r="BL19" s="352">
        <v>13.56671</v>
      </c>
      <c r="BM19" s="352">
        <v>13.611929999999999</v>
      </c>
      <c r="BN19" s="352">
        <v>13.565060000000001</v>
      </c>
      <c r="BO19" s="352">
        <v>13.537129999999999</v>
      </c>
      <c r="BP19" s="352">
        <v>13.501860000000001</v>
      </c>
      <c r="BQ19" s="352">
        <v>13.46711</v>
      </c>
      <c r="BR19" s="352">
        <v>13.41916</v>
      </c>
      <c r="BS19" s="352">
        <v>13.312290000000001</v>
      </c>
      <c r="BT19" s="352">
        <v>13.395960000000001</v>
      </c>
      <c r="BU19" s="352">
        <v>13.52045</v>
      </c>
      <c r="BV19" s="352">
        <v>13.514290000000001</v>
      </c>
    </row>
    <row r="20" spans="1:74" ht="11.05" customHeight="1" x14ac:dyDescent="0.2">
      <c r="A20" s="270" t="s">
        <v>807</v>
      </c>
      <c r="B20" s="550" t="s">
        <v>1096</v>
      </c>
      <c r="C20" s="341">
        <v>0</v>
      </c>
      <c r="D20" s="341">
        <v>0</v>
      </c>
      <c r="E20" s="341">
        <v>0</v>
      </c>
      <c r="F20" s="341">
        <v>0</v>
      </c>
      <c r="G20" s="341">
        <v>0</v>
      </c>
      <c r="H20" s="341">
        <v>0</v>
      </c>
      <c r="I20" s="341">
        <v>0</v>
      </c>
      <c r="J20" s="341">
        <v>0</v>
      </c>
      <c r="K20" s="341">
        <v>0</v>
      </c>
      <c r="L20" s="341">
        <v>0</v>
      </c>
      <c r="M20" s="341">
        <v>0</v>
      </c>
      <c r="N20" s="341">
        <v>0</v>
      </c>
      <c r="O20" s="341">
        <v>0.25954199999999999</v>
      </c>
      <c r="P20" s="341">
        <v>0.53358000000000005</v>
      </c>
      <c r="Q20" s="341">
        <v>0.43973400000000001</v>
      </c>
      <c r="R20" s="341">
        <v>0.41915799999999998</v>
      </c>
      <c r="S20" s="341">
        <v>0.32280300000000001</v>
      </c>
      <c r="T20" s="341">
        <v>0.36192999999999997</v>
      </c>
      <c r="U20" s="341">
        <v>0.40188299999999999</v>
      </c>
      <c r="V20" s="341">
        <v>0.44310500000000003</v>
      </c>
      <c r="W20" s="341">
        <v>0.42931200000000003</v>
      </c>
      <c r="X20" s="341">
        <v>0.58893399999999996</v>
      </c>
      <c r="Y20" s="341">
        <v>0.478047</v>
      </c>
      <c r="Z20" s="341">
        <v>0.373726</v>
      </c>
      <c r="AA20" s="341">
        <v>0.47386699999999998</v>
      </c>
      <c r="AB20" s="341">
        <v>0.33417000000000002</v>
      </c>
      <c r="AC20" s="341">
        <v>0.447542</v>
      </c>
      <c r="AD20" s="341">
        <v>0.52693100000000004</v>
      </c>
      <c r="AE20" s="341">
        <v>0.33610299999999999</v>
      </c>
      <c r="AF20" s="341">
        <v>0.55097300000000005</v>
      </c>
      <c r="AG20" s="341">
        <v>0.56745699999999999</v>
      </c>
      <c r="AH20" s="341">
        <v>0.67401900000000003</v>
      </c>
      <c r="AI20" s="341">
        <v>0.69033599999999995</v>
      </c>
      <c r="AJ20" s="341">
        <v>0.66837999999999997</v>
      </c>
      <c r="AK20" s="341">
        <v>0.55133900000000002</v>
      </c>
      <c r="AL20" s="341">
        <v>0.47212799999999999</v>
      </c>
      <c r="AM20" s="341">
        <v>0.50376699999999996</v>
      </c>
      <c r="AN20" s="341">
        <v>0.54354100000000005</v>
      </c>
      <c r="AO20" s="341">
        <v>0.50770499999999996</v>
      </c>
      <c r="AP20" s="341">
        <v>0.60906300000000002</v>
      </c>
      <c r="AQ20" s="341">
        <v>0.56484400000000001</v>
      </c>
      <c r="AR20" s="341">
        <v>0.68176300000000001</v>
      </c>
      <c r="AS20" s="341">
        <v>0.51678999999999997</v>
      </c>
      <c r="AT20" s="341">
        <v>0.64451899999999995</v>
      </c>
      <c r="AU20" s="341">
        <v>0.71692299999999998</v>
      </c>
      <c r="AV20" s="341">
        <v>0.65523900000000002</v>
      </c>
      <c r="AW20" s="341">
        <v>0.688693</v>
      </c>
      <c r="AX20" s="341">
        <v>0.71265199999999995</v>
      </c>
      <c r="AY20" s="870">
        <v>0.56069199999999997</v>
      </c>
      <c r="AZ20" s="870">
        <v>0.70757400000000004</v>
      </c>
      <c r="BA20" s="870">
        <v>0.74473199999999995</v>
      </c>
      <c r="BB20" s="870">
        <v>0.62717000000000001</v>
      </c>
      <c r="BC20" s="870">
        <v>0.61721099999999995</v>
      </c>
      <c r="BD20" s="870">
        <v>0.39513399999999999</v>
      </c>
      <c r="BE20" s="870">
        <v>0.56908099999999995</v>
      </c>
      <c r="BF20" s="870">
        <v>0.53</v>
      </c>
      <c r="BG20" s="870">
        <v>0.53</v>
      </c>
      <c r="BH20" s="352">
        <v>0.60159929999999995</v>
      </c>
      <c r="BI20" s="352">
        <v>0.57225979999999999</v>
      </c>
      <c r="BJ20" s="352">
        <v>0.55728719999999998</v>
      </c>
      <c r="BK20" s="352">
        <v>0.60794649999999995</v>
      </c>
      <c r="BL20" s="352">
        <v>0.58995039999999999</v>
      </c>
      <c r="BM20" s="352">
        <v>0.58297770000000004</v>
      </c>
      <c r="BN20" s="352">
        <v>0.58088360000000006</v>
      </c>
      <c r="BO20" s="352">
        <v>0.58441010000000004</v>
      </c>
      <c r="BP20" s="352">
        <v>0.57750500000000005</v>
      </c>
      <c r="BQ20" s="352">
        <v>0.57323060000000003</v>
      </c>
      <c r="BR20" s="352">
        <v>0.59119500000000003</v>
      </c>
      <c r="BS20" s="352">
        <v>0.60961560000000004</v>
      </c>
      <c r="BT20" s="352">
        <v>0.60742320000000005</v>
      </c>
      <c r="BU20" s="352">
        <v>0.56743429999999995</v>
      </c>
      <c r="BV20" s="352">
        <v>0.54673229999999995</v>
      </c>
    </row>
    <row r="21" spans="1:74" ht="11.05" customHeight="1" x14ac:dyDescent="0.2">
      <c r="A21" s="270" t="s">
        <v>431</v>
      </c>
      <c r="B21" s="550" t="s">
        <v>1097</v>
      </c>
      <c r="C21" s="341">
        <v>2.61416</v>
      </c>
      <c r="D21" s="341">
        <v>3.023647</v>
      </c>
      <c r="E21" s="341">
        <v>3.0111910000000002</v>
      </c>
      <c r="F21" s="341">
        <v>2.6442649999999999</v>
      </c>
      <c r="G21" s="341">
        <v>2.9932609999999999</v>
      </c>
      <c r="H21" s="341">
        <v>3.1933950000000002</v>
      </c>
      <c r="I21" s="341">
        <v>3.6939479999999998</v>
      </c>
      <c r="J21" s="341">
        <v>3.2441450000000001</v>
      </c>
      <c r="K21" s="341">
        <v>3.991622</v>
      </c>
      <c r="L21" s="341">
        <v>3.1922000000000001</v>
      </c>
      <c r="M21" s="341">
        <v>3.19713</v>
      </c>
      <c r="N21" s="341">
        <v>3.015787</v>
      </c>
      <c r="O21" s="341">
        <v>3.0434760000000001</v>
      </c>
      <c r="P21" s="341">
        <v>2.9154740000000001</v>
      </c>
      <c r="Q21" s="341">
        <v>3.2209500000000002</v>
      </c>
      <c r="R21" s="341">
        <v>2.5548730000000002</v>
      </c>
      <c r="S21" s="341">
        <v>2.8580450000000002</v>
      </c>
      <c r="T21" s="341">
        <v>3.0194960000000002</v>
      </c>
      <c r="U21" s="341">
        <v>2.9168850000000002</v>
      </c>
      <c r="V21" s="341">
        <v>2.768659</v>
      </c>
      <c r="W21" s="341">
        <v>2.553353</v>
      </c>
      <c r="X21" s="341">
        <v>2.2373470000000002</v>
      </c>
      <c r="Y21" s="341">
        <v>2.1472720000000001</v>
      </c>
      <c r="Z21" s="341">
        <v>2.2279429999999998</v>
      </c>
      <c r="AA21" s="341">
        <v>2.8911609999999999</v>
      </c>
      <c r="AB21" s="341">
        <v>2.5176810000000001</v>
      </c>
      <c r="AC21" s="341">
        <v>1.890619</v>
      </c>
      <c r="AD21" s="341">
        <v>2.083383</v>
      </c>
      <c r="AE21" s="341">
        <v>2.618525</v>
      </c>
      <c r="AF21" s="341">
        <v>2.6042740000000002</v>
      </c>
      <c r="AG21" s="341">
        <v>2.3827410000000002</v>
      </c>
      <c r="AH21" s="341">
        <v>2.5829580000000001</v>
      </c>
      <c r="AI21" s="341">
        <v>2.5461</v>
      </c>
      <c r="AJ21" s="341">
        <v>2.0019650000000002</v>
      </c>
      <c r="AK21" s="341">
        <v>2.997522</v>
      </c>
      <c r="AL21" s="341">
        <v>1.8000609999999999</v>
      </c>
      <c r="AM21" s="341">
        <v>2.7233450000000001</v>
      </c>
      <c r="AN21" s="341">
        <v>1.9429099999999999</v>
      </c>
      <c r="AO21" s="341">
        <v>1.8470850000000001</v>
      </c>
      <c r="AP21" s="341">
        <v>2.602068</v>
      </c>
      <c r="AQ21" s="341">
        <v>2.8264719999999999</v>
      </c>
      <c r="AR21" s="341">
        <v>2.5246909999999998</v>
      </c>
      <c r="AS21" s="341">
        <v>2.8533279999999999</v>
      </c>
      <c r="AT21" s="341">
        <v>2.3408679999999999</v>
      </c>
      <c r="AU21" s="341">
        <v>2.6593429999999998</v>
      </c>
      <c r="AV21" s="341">
        <v>2.487581</v>
      </c>
      <c r="AW21" s="341">
        <v>2.288926</v>
      </c>
      <c r="AX21" s="341">
        <v>2.805301</v>
      </c>
      <c r="AY21" s="870">
        <v>2.7184330000000001</v>
      </c>
      <c r="AZ21" s="870">
        <v>1.7508349999999999</v>
      </c>
      <c r="BA21" s="870">
        <v>1.712612</v>
      </c>
      <c r="BB21" s="870">
        <v>2.1500330000000001</v>
      </c>
      <c r="BC21" s="870">
        <v>2.6305670000000001</v>
      </c>
      <c r="BD21" s="870">
        <v>2.4022039999999998</v>
      </c>
      <c r="BE21" s="870">
        <v>2.8085179999999998</v>
      </c>
      <c r="BF21" s="870">
        <v>2.7686451612999998</v>
      </c>
      <c r="BG21" s="870">
        <v>1.8971456667</v>
      </c>
      <c r="BH21" s="352">
        <v>1.6266970000000001</v>
      </c>
      <c r="BI21" s="352">
        <v>1.5736429999999999</v>
      </c>
      <c r="BJ21" s="352">
        <v>1.5207349999999999</v>
      </c>
      <c r="BK21" s="352">
        <v>1.5885419999999999</v>
      </c>
      <c r="BL21" s="352">
        <v>1.418401</v>
      </c>
      <c r="BM21" s="352">
        <v>1.895991</v>
      </c>
      <c r="BN21" s="352">
        <v>2.1125639999999999</v>
      </c>
      <c r="BO21" s="352">
        <v>2.0906790000000002</v>
      </c>
      <c r="BP21" s="352">
        <v>2.0037219999999998</v>
      </c>
      <c r="BQ21" s="352">
        <v>2.137575</v>
      </c>
      <c r="BR21" s="352">
        <v>2.180866</v>
      </c>
      <c r="BS21" s="352">
        <v>1.9121779999999999</v>
      </c>
      <c r="BT21" s="352">
        <v>1.7460469999999999</v>
      </c>
      <c r="BU21" s="352">
        <v>1.6886810000000001</v>
      </c>
      <c r="BV21" s="352">
        <v>1.6268929999999999</v>
      </c>
    </row>
    <row r="22" spans="1:74" ht="11.05" customHeight="1" x14ac:dyDescent="0.2">
      <c r="A22" s="270" t="s">
        <v>433</v>
      </c>
      <c r="B22" s="550" t="s">
        <v>1098</v>
      </c>
      <c r="C22" s="341">
        <v>3.2258064515E-5</v>
      </c>
      <c r="D22" s="341">
        <v>1.1142857143E-2</v>
      </c>
      <c r="E22" s="341">
        <v>-3.2258064515E-5</v>
      </c>
      <c r="F22" s="341">
        <v>0.14486666667</v>
      </c>
      <c r="G22" s="341">
        <v>0.18848387096999999</v>
      </c>
      <c r="H22" s="341">
        <v>0.20936666667000001</v>
      </c>
      <c r="I22" s="341">
        <v>6.4516129031E-5</v>
      </c>
      <c r="J22" s="341">
        <v>0</v>
      </c>
      <c r="K22" s="341">
        <v>0.1178</v>
      </c>
      <c r="L22" s="341">
        <v>0.22974193547999999</v>
      </c>
      <c r="M22" s="341">
        <v>0.30596666667</v>
      </c>
      <c r="N22" s="341">
        <v>0.25112903226</v>
      </c>
      <c r="O22" s="341">
        <v>0.17306451613000001</v>
      </c>
      <c r="P22" s="341">
        <v>0.33732142857000003</v>
      </c>
      <c r="Q22" s="341">
        <v>0.41325806452000002</v>
      </c>
      <c r="R22" s="341">
        <v>0.60650000000000004</v>
      </c>
      <c r="S22" s="341">
        <v>0.79861290323</v>
      </c>
      <c r="T22" s="341">
        <v>0.99283333333000001</v>
      </c>
      <c r="U22" s="341">
        <v>0.81670967742</v>
      </c>
      <c r="V22" s="341">
        <v>0.74029032258000005</v>
      </c>
      <c r="W22" s="341">
        <v>0.95546666667000002</v>
      </c>
      <c r="X22" s="341">
        <v>0.57496774194</v>
      </c>
      <c r="Y22" s="341">
        <v>0.33833333332999999</v>
      </c>
      <c r="Z22" s="341">
        <v>0.52867741935000001</v>
      </c>
      <c r="AA22" s="341">
        <v>1.4548387096999999E-2</v>
      </c>
      <c r="AB22" s="341">
        <v>0</v>
      </c>
      <c r="AC22" s="341">
        <v>1.3032258065E-2</v>
      </c>
      <c r="AD22" s="341">
        <v>0.24840000000000001</v>
      </c>
      <c r="AE22" s="341">
        <v>0.30183870967999998</v>
      </c>
      <c r="AF22" s="341">
        <v>0.24026666666999999</v>
      </c>
      <c r="AG22" s="341">
        <v>-9.5483870968000005E-3</v>
      </c>
      <c r="AH22" s="341">
        <v>-9.2774193547999997E-2</v>
      </c>
      <c r="AI22" s="341">
        <v>-3.1466666667000001E-2</v>
      </c>
      <c r="AJ22" s="341">
        <v>0</v>
      </c>
      <c r="AK22" s="341">
        <v>-2.1233333332999999E-2</v>
      </c>
      <c r="AL22" s="341">
        <v>-8.9451612902999994E-2</v>
      </c>
      <c r="AM22" s="341">
        <v>-0.10738709677</v>
      </c>
      <c r="AN22" s="341">
        <v>-0.10155172413999999</v>
      </c>
      <c r="AO22" s="341">
        <v>-9.6000000000000002E-2</v>
      </c>
      <c r="AP22" s="341">
        <v>-9.9433333333000001E-2</v>
      </c>
      <c r="AQ22" s="341">
        <v>-0.10483870968</v>
      </c>
      <c r="AR22" s="341">
        <v>-9.6833333332999996E-2</v>
      </c>
      <c r="AS22" s="341">
        <v>-7.6161290322999994E-2</v>
      </c>
      <c r="AT22" s="341">
        <v>-0.13622580644999999</v>
      </c>
      <c r="AU22" s="341">
        <v>-0.10913333333</v>
      </c>
      <c r="AV22" s="341">
        <v>-0.13832258065</v>
      </c>
      <c r="AW22" s="341">
        <v>-0.15273333333</v>
      </c>
      <c r="AX22" s="341">
        <v>-5.7032258065000001E-2</v>
      </c>
      <c r="AY22" s="870">
        <v>-4.8258064516000003E-2</v>
      </c>
      <c r="AZ22" s="870">
        <v>-8.8928571428999997E-3</v>
      </c>
      <c r="BA22" s="870">
        <v>-4.5064516128999997E-2</v>
      </c>
      <c r="BB22" s="870">
        <v>-8.0366666667E-2</v>
      </c>
      <c r="BC22" s="870">
        <v>-9.4774193547999999E-2</v>
      </c>
      <c r="BD22" s="870">
        <v>-3.1466666667000001E-2</v>
      </c>
      <c r="BE22" s="870">
        <v>8.7096774194000005E-4</v>
      </c>
      <c r="BF22" s="870">
        <v>-6.3041474653999993E-2</v>
      </c>
      <c r="BG22" s="870">
        <v>-8.2945831001999995E-2</v>
      </c>
      <c r="BH22" s="352">
        <v>-9.9354799999999993E-2</v>
      </c>
      <c r="BI22" s="352">
        <v>-0.1026667</v>
      </c>
      <c r="BJ22" s="352">
        <v>-9.9354799999999993E-2</v>
      </c>
      <c r="BK22" s="352">
        <v>-9.9354799999999993E-2</v>
      </c>
      <c r="BL22" s="352">
        <v>-0.11</v>
      </c>
      <c r="BM22" s="352">
        <v>-9.9354799999999993E-2</v>
      </c>
      <c r="BN22" s="352">
        <v>-0.1026667</v>
      </c>
      <c r="BO22" s="352">
        <v>0</v>
      </c>
      <c r="BP22" s="352">
        <v>0</v>
      </c>
      <c r="BQ22" s="352">
        <v>0</v>
      </c>
      <c r="BR22" s="352">
        <v>0</v>
      </c>
      <c r="BS22" s="352">
        <v>0</v>
      </c>
      <c r="BT22" s="352">
        <v>0</v>
      </c>
      <c r="BU22" s="352">
        <v>0</v>
      </c>
      <c r="BV22" s="352">
        <v>0</v>
      </c>
    </row>
    <row r="23" spans="1:74" ht="11.05" customHeight="1" x14ac:dyDescent="0.2">
      <c r="A23" s="270" t="s">
        <v>432</v>
      </c>
      <c r="B23" s="550" t="s">
        <v>1099</v>
      </c>
      <c r="C23" s="341">
        <v>0.29683870967999998</v>
      </c>
      <c r="D23" s="341">
        <v>-0.62882142857000001</v>
      </c>
      <c r="E23" s="341">
        <v>-0.27703225805999998</v>
      </c>
      <c r="F23" s="341">
        <v>0.44353333333</v>
      </c>
      <c r="G23" s="341">
        <v>0.39283870968000001</v>
      </c>
      <c r="H23" s="341">
        <v>0.96240000000000003</v>
      </c>
      <c r="I23" s="341">
        <v>0.30203225806</v>
      </c>
      <c r="J23" s="341">
        <v>0.55548387096999996</v>
      </c>
      <c r="K23" s="341">
        <v>3.9399999999999998E-2</v>
      </c>
      <c r="L23" s="341">
        <v>-0.52377419354999999</v>
      </c>
      <c r="M23" s="341">
        <v>0.10643333333</v>
      </c>
      <c r="N23" s="341">
        <v>0.39364516128999999</v>
      </c>
      <c r="O23" s="341">
        <v>0.24096774194000001</v>
      </c>
      <c r="P23" s="341">
        <v>0.18528571428999999</v>
      </c>
      <c r="Q23" s="341">
        <v>-0.18325806452000001</v>
      </c>
      <c r="R23" s="341">
        <v>-0.10583333333</v>
      </c>
      <c r="S23" s="341">
        <v>7.4741935484000002E-2</v>
      </c>
      <c r="T23" s="341">
        <v>-9.1133333332999999E-2</v>
      </c>
      <c r="U23" s="341">
        <v>-0.20245161289999999</v>
      </c>
      <c r="V23" s="341">
        <v>0.13838709677</v>
      </c>
      <c r="W23" s="341">
        <v>-0.30716666666999998</v>
      </c>
      <c r="X23" s="341">
        <v>-0.34445161289999998</v>
      </c>
      <c r="Y23" s="341">
        <v>0.76856666666999995</v>
      </c>
      <c r="Z23" s="341">
        <v>-0.43487096774</v>
      </c>
      <c r="AA23" s="341">
        <v>-0.93732258064999996</v>
      </c>
      <c r="AB23" s="341">
        <v>-0.47178571428999999</v>
      </c>
      <c r="AC23" s="341">
        <v>0.23064516129000001</v>
      </c>
      <c r="AD23" s="341">
        <v>0.18640000000000001</v>
      </c>
      <c r="AE23" s="341">
        <v>-3.2774193548E-2</v>
      </c>
      <c r="AF23" s="341">
        <v>0.1976</v>
      </c>
      <c r="AG23" s="341">
        <v>0.47638709677000002</v>
      </c>
      <c r="AH23" s="341">
        <v>0.73051612902999996</v>
      </c>
      <c r="AI23" s="341">
        <v>-1.8800000000000001E-2</v>
      </c>
      <c r="AJ23" s="341">
        <v>-0.26219354838999998</v>
      </c>
      <c r="AK23" s="341">
        <v>-0.52816666667000001</v>
      </c>
      <c r="AL23" s="341">
        <v>0.49506451613000002</v>
      </c>
      <c r="AM23" s="341">
        <v>-5.3677419354999999E-2</v>
      </c>
      <c r="AN23" s="341">
        <v>-0.69593103448000004</v>
      </c>
      <c r="AO23" s="341">
        <v>1.8806451613E-2</v>
      </c>
      <c r="AP23" s="341">
        <v>-0.56153333333</v>
      </c>
      <c r="AQ23" s="341">
        <v>0.30883870967999999</v>
      </c>
      <c r="AR23" s="341">
        <v>0.48480000000000001</v>
      </c>
      <c r="AS23" s="341">
        <v>0.41322580645000001</v>
      </c>
      <c r="AT23" s="341">
        <v>0.32293548386999998</v>
      </c>
      <c r="AU23" s="341">
        <v>8.3666666666999998E-2</v>
      </c>
      <c r="AV23" s="341">
        <v>-0.27787096773999997</v>
      </c>
      <c r="AW23" s="341">
        <v>8.4666666666999998E-2</v>
      </c>
      <c r="AX23" s="341">
        <v>0.25306451612999997</v>
      </c>
      <c r="AY23" s="870">
        <v>-0.17425806452000001</v>
      </c>
      <c r="AZ23" s="870">
        <v>-0.39300000000000002</v>
      </c>
      <c r="BA23" s="870">
        <v>-6.1354838709999998E-2</v>
      </c>
      <c r="BB23" s="870">
        <v>-0.11256666667</v>
      </c>
      <c r="BC23" s="870">
        <v>0.14638709677</v>
      </c>
      <c r="BD23" s="870">
        <v>0.55403333333000004</v>
      </c>
      <c r="BE23" s="870">
        <v>-0.20258064515999999</v>
      </c>
      <c r="BF23" s="870">
        <v>-7.1262672811000002E-2</v>
      </c>
      <c r="BG23" s="870">
        <v>0.14610209524000001</v>
      </c>
      <c r="BH23" s="352">
        <v>-0.63699309999999998</v>
      </c>
      <c r="BI23" s="352">
        <v>2.74538E-2</v>
      </c>
      <c r="BJ23" s="352">
        <v>8.9271900000000001E-2</v>
      </c>
      <c r="BK23" s="352">
        <v>-0.35473909999999997</v>
      </c>
      <c r="BL23" s="352">
        <v>-0.34381929999999999</v>
      </c>
      <c r="BM23" s="352">
        <v>-0.28642849999999997</v>
      </c>
      <c r="BN23" s="352">
        <v>-0.24227650000000001</v>
      </c>
      <c r="BO23" s="352">
        <v>1.8542400000000001E-2</v>
      </c>
      <c r="BP23" s="352">
        <v>0.28808859999999997</v>
      </c>
      <c r="BQ23" s="352">
        <v>0.30593520000000002</v>
      </c>
      <c r="BR23" s="352">
        <v>0.2843735</v>
      </c>
      <c r="BS23" s="352">
        <v>1.54948E-2</v>
      </c>
      <c r="BT23" s="352">
        <v>-0.43421989999999999</v>
      </c>
      <c r="BU23" s="352">
        <v>1.22706E-2</v>
      </c>
      <c r="BV23" s="352">
        <v>0.19650139999999999</v>
      </c>
    </row>
    <row r="24" spans="1:74" ht="11.05" customHeight="1" x14ac:dyDescent="0.2">
      <c r="A24" s="270" t="s">
        <v>238</v>
      </c>
      <c r="B24" s="550" t="s">
        <v>1100</v>
      </c>
      <c r="C24" s="341">
        <v>0.47523003225999999</v>
      </c>
      <c r="D24" s="341">
        <v>3.4377571428999998E-2</v>
      </c>
      <c r="E24" s="341">
        <v>0.27722851612999999</v>
      </c>
      <c r="F24" s="341">
        <v>0.57416199999999995</v>
      </c>
      <c r="G24" s="341">
        <v>0.59608441935000001</v>
      </c>
      <c r="H24" s="341">
        <v>0.42415233333000002</v>
      </c>
      <c r="I24" s="341">
        <v>0.43530022581</v>
      </c>
      <c r="J24" s="341">
        <v>0.60841712903</v>
      </c>
      <c r="K24" s="341">
        <v>0.122129</v>
      </c>
      <c r="L24" s="341">
        <v>0.50703925806000005</v>
      </c>
      <c r="M24" s="341">
        <v>0.20352200000000001</v>
      </c>
      <c r="N24" s="341">
        <v>0.33676880645000001</v>
      </c>
      <c r="O24" s="341">
        <v>0.30005774194000001</v>
      </c>
      <c r="P24" s="341">
        <v>-3.9499142857E-2</v>
      </c>
      <c r="Q24" s="341">
        <v>6.7745E-2</v>
      </c>
      <c r="R24" s="341">
        <v>0.34402233332999999</v>
      </c>
      <c r="S24" s="341">
        <v>0.42696416128999998</v>
      </c>
      <c r="T24" s="341">
        <v>0.36880499999999999</v>
      </c>
      <c r="U24" s="341">
        <v>0.41602593548</v>
      </c>
      <c r="V24" s="341">
        <v>0.20278358064999999</v>
      </c>
      <c r="W24" s="341">
        <v>8.1023999999999999E-2</v>
      </c>
      <c r="X24" s="341">
        <v>0.27706687096999999</v>
      </c>
      <c r="Y24" s="341">
        <v>0.225103</v>
      </c>
      <c r="Z24" s="341">
        <v>0.47994254839</v>
      </c>
      <c r="AA24" s="341">
        <v>4.1891935483999998E-3</v>
      </c>
      <c r="AB24" s="341">
        <v>0.12461871429</v>
      </c>
      <c r="AC24" s="341">
        <v>6.3523580644999994E-2</v>
      </c>
      <c r="AD24" s="341">
        <v>6.0555999999999999E-2</v>
      </c>
      <c r="AE24" s="341">
        <v>0.25907948387000002</v>
      </c>
      <c r="AF24" s="341">
        <v>2.5986333332999999E-2</v>
      </c>
      <c r="AG24" s="341">
        <v>0.29846729032000002</v>
      </c>
      <c r="AH24" s="341">
        <v>-0.20438393548</v>
      </c>
      <c r="AI24" s="341">
        <v>-0.12480933332999999</v>
      </c>
      <c r="AJ24" s="341">
        <v>-0.26460345160999998</v>
      </c>
      <c r="AK24" s="341">
        <v>-0.37794699999999998</v>
      </c>
      <c r="AL24" s="341">
        <v>0.52705709677000001</v>
      </c>
      <c r="AM24" s="341">
        <v>-0.18853648386999999</v>
      </c>
      <c r="AN24" s="341">
        <v>6.3994758621E-2</v>
      </c>
      <c r="AO24" s="341">
        <v>0.39670754839</v>
      </c>
      <c r="AP24" s="341">
        <v>1.7763666667000001E-2</v>
      </c>
      <c r="AQ24" s="341">
        <v>-0.13287299999999999</v>
      </c>
      <c r="AR24" s="341">
        <v>-3.0439666667000001E-2</v>
      </c>
      <c r="AS24" s="341">
        <v>-0.33951951612999998</v>
      </c>
      <c r="AT24" s="341">
        <v>0.27042532258000002</v>
      </c>
      <c r="AU24" s="341">
        <v>-0.31888533333000002</v>
      </c>
      <c r="AV24" s="341">
        <v>-0.13966745160999999</v>
      </c>
      <c r="AW24" s="341">
        <v>0.24831666666999999</v>
      </c>
      <c r="AX24" s="341">
        <v>-0.37913025806</v>
      </c>
      <c r="AY24" s="870">
        <v>-0.45998187096999998</v>
      </c>
      <c r="AZ24" s="870">
        <v>6.1326857142999999E-2</v>
      </c>
      <c r="BA24" s="870">
        <v>2.5764354839000001E-2</v>
      </c>
      <c r="BB24" s="870">
        <v>4.0719333332999999E-2</v>
      </c>
      <c r="BC24" s="870">
        <v>-2.2374903226000002E-2</v>
      </c>
      <c r="BD24" s="870">
        <v>0.24241633333000001</v>
      </c>
      <c r="BE24" s="870">
        <v>0.18204867742</v>
      </c>
      <c r="BF24" s="870">
        <v>0.17099023465999999</v>
      </c>
      <c r="BG24" s="870">
        <v>0.14519977331</v>
      </c>
      <c r="BH24" s="352">
        <v>5.7962100000000004E-3</v>
      </c>
      <c r="BI24" s="352">
        <v>4.2944700000000002E-2</v>
      </c>
      <c r="BJ24" s="352">
        <v>6.1902499999999999E-2</v>
      </c>
      <c r="BK24" s="352">
        <v>-2.2403900000000001E-3</v>
      </c>
      <c r="BL24" s="352">
        <v>2.0545600000000001E-2</v>
      </c>
      <c r="BM24" s="352">
        <v>2.93742E-2</v>
      </c>
      <c r="BN24" s="352">
        <v>3.2025699999999997E-2</v>
      </c>
      <c r="BO24" s="352">
        <v>2.7560500000000002E-2</v>
      </c>
      <c r="BP24" s="352">
        <v>3.6303500000000002E-2</v>
      </c>
      <c r="BQ24" s="352">
        <v>4.1715599999999999E-2</v>
      </c>
      <c r="BR24" s="352">
        <v>1.8969699999999999E-2</v>
      </c>
      <c r="BS24" s="352">
        <v>-4.3536900000000003E-3</v>
      </c>
      <c r="BT24" s="352">
        <v>-1.57782E-3</v>
      </c>
      <c r="BU24" s="352">
        <v>4.9054599999999997E-2</v>
      </c>
      <c r="BV24" s="352">
        <v>7.5266700000000006E-2</v>
      </c>
    </row>
    <row r="25" spans="1:74" s="273" customFormat="1" ht="11.05" customHeight="1" x14ac:dyDescent="0.2">
      <c r="A25" s="548" t="s">
        <v>241</v>
      </c>
      <c r="B25" s="549" t="s">
        <v>1101</v>
      </c>
      <c r="C25" s="102">
        <v>0.88864399999999999</v>
      </c>
      <c r="D25" s="102">
        <v>0.78028500000000001</v>
      </c>
      <c r="E25" s="102">
        <v>0.86464600000000003</v>
      </c>
      <c r="F25" s="102">
        <v>0.93716600000000005</v>
      </c>
      <c r="G25" s="102">
        <v>1.0375490000000001</v>
      </c>
      <c r="H25" s="102">
        <v>0.95299900000000004</v>
      </c>
      <c r="I25" s="102">
        <v>0.94864599999999999</v>
      </c>
      <c r="J25" s="102">
        <v>0.98896799999999996</v>
      </c>
      <c r="K25" s="102">
        <v>0.93493199999999999</v>
      </c>
      <c r="L25" s="102">
        <v>1.0131289999999999</v>
      </c>
      <c r="M25" s="102">
        <v>1.0127679999999999</v>
      </c>
      <c r="N25" s="102">
        <v>1.0919380000000001</v>
      </c>
      <c r="O25" s="102">
        <v>0.98848599999999998</v>
      </c>
      <c r="P25" s="102">
        <v>0.92403500000000005</v>
      </c>
      <c r="Q25" s="102">
        <v>1.004067</v>
      </c>
      <c r="R25" s="102">
        <v>1.0501659999999999</v>
      </c>
      <c r="S25" s="102">
        <v>1.0867089999999999</v>
      </c>
      <c r="T25" s="102">
        <v>1.1109009999999999</v>
      </c>
      <c r="U25" s="102">
        <v>1.100482</v>
      </c>
      <c r="V25" s="102">
        <v>1.01013</v>
      </c>
      <c r="W25" s="102">
        <v>1.081998</v>
      </c>
      <c r="X25" s="102">
        <v>1.0138050000000001</v>
      </c>
      <c r="Y25" s="102">
        <v>1.023299</v>
      </c>
      <c r="Z25" s="102">
        <v>0.98570899999999995</v>
      </c>
      <c r="AA25" s="102">
        <v>1.0314540000000001</v>
      </c>
      <c r="AB25" s="102">
        <v>0.95485799999999998</v>
      </c>
      <c r="AC25" s="102">
        <v>0.92438900000000002</v>
      </c>
      <c r="AD25" s="102">
        <v>1.008634</v>
      </c>
      <c r="AE25" s="102">
        <v>0.93196699999999999</v>
      </c>
      <c r="AF25" s="102">
        <v>1.049633</v>
      </c>
      <c r="AG25" s="102">
        <v>1.04413</v>
      </c>
      <c r="AH25" s="102">
        <v>1.0708070000000001</v>
      </c>
      <c r="AI25" s="102">
        <v>1.0710679999999999</v>
      </c>
      <c r="AJ25" s="102">
        <v>1.0310319999999999</v>
      </c>
      <c r="AK25" s="102">
        <v>1.054665</v>
      </c>
      <c r="AL25" s="102">
        <v>1.065612</v>
      </c>
      <c r="AM25" s="102">
        <v>0.96887199999999996</v>
      </c>
      <c r="AN25" s="102">
        <v>0.83903499999999998</v>
      </c>
      <c r="AO25" s="102">
        <v>0.92435500000000004</v>
      </c>
      <c r="AP25" s="102">
        <v>0.97323400000000004</v>
      </c>
      <c r="AQ25" s="102">
        <v>0.97599999999999998</v>
      </c>
      <c r="AR25" s="102">
        <v>0.97896799999999995</v>
      </c>
      <c r="AS25" s="102">
        <v>0.91967699999999997</v>
      </c>
      <c r="AT25" s="102">
        <v>1.0033570000000001</v>
      </c>
      <c r="AU25" s="102">
        <v>0.98699800000000004</v>
      </c>
      <c r="AV25" s="102">
        <v>1.008645</v>
      </c>
      <c r="AW25" s="102">
        <v>1.0306649999999999</v>
      </c>
      <c r="AX25" s="102">
        <v>1.020035</v>
      </c>
      <c r="AY25" s="888">
        <v>0.96013099999999996</v>
      </c>
      <c r="AZ25" s="888">
        <v>0.94250100000000003</v>
      </c>
      <c r="BA25" s="888">
        <v>0.91890300000000003</v>
      </c>
      <c r="BB25" s="888">
        <v>0.93333500000000003</v>
      </c>
      <c r="BC25" s="888">
        <v>1.065742</v>
      </c>
      <c r="BD25" s="888">
        <v>1.023166</v>
      </c>
      <c r="BE25" s="888">
        <v>1.0159050000000001</v>
      </c>
      <c r="BF25" s="888">
        <v>1.0409440000000001</v>
      </c>
      <c r="BG25" s="888">
        <v>1.0031596</v>
      </c>
      <c r="BH25" s="559">
        <v>0.96931239999999996</v>
      </c>
      <c r="BI25" s="559">
        <v>1.0063230000000001</v>
      </c>
      <c r="BJ25" s="559">
        <v>0.99829749999999995</v>
      </c>
      <c r="BK25" s="559">
        <v>0.95918400000000004</v>
      </c>
      <c r="BL25" s="559">
        <v>0.91184370000000003</v>
      </c>
      <c r="BM25" s="559">
        <v>0.93451220000000002</v>
      </c>
      <c r="BN25" s="559">
        <v>0.96874930000000004</v>
      </c>
      <c r="BO25" s="559">
        <v>0.96719619999999995</v>
      </c>
      <c r="BP25" s="559">
        <v>0.98721340000000002</v>
      </c>
      <c r="BQ25" s="559">
        <v>0.99393909999999996</v>
      </c>
      <c r="BR25" s="559">
        <v>1.0070809999999999</v>
      </c>
      <c r="BS25" s="559">
        <v>0.96233199999999997</v>
      </c>
      <c r="BT25" s="559">
        <v>0.96144160000000001</v>
      </c>
      <c r="BU25" s="559">
        <v>0.99105520000000003</v>
      </c>
      <c r="BV25" s="559">
        <v>0.9907416</v>
      </c>
    </row>
    <row r="26" spans="1:74" s="273" customFormat="1" ht="11.05" customHeight="1" x14ac:dyDescent="0.2">
      <c r="A26" s="548" t="s">
        <v>240</v>
      </c>
      <c r="B26" s="549" t="s">
        <v>1102</v>
      </c>
      <c r="C26" s="102">
        <v>5.2172580000000002</v>
      </c>
      <c r="D26" s="102">
        <v>4.2468570000000003</v>
      </c>
      <c r="E26" s="102">
        <v>5.1479679999999997</v>
      </c>
      <c r="F26" s="102">
        <v>5.4774669999999999</v>
      </c>
      <c r="G26" s="102">
        <v>5.496645</v>
      </c>
      <c r="H26" s="102">
        <v>5.5151669999999999</v>
      </c>
      <c r="I26" s="102">
        <v>5.5017420000000001</v>
      </c>
      <c r="J26" s="102">
        <v>5.5961290000000004</v>
      </c>
      <c r="K26" s="102">
        <v>5.5712330000000003</v>
      </c>
      <c r="L26" s="102">
        <v>5.7210000000000001</v>
      </c>
      <c r="M26" s="102">
        <v>5.7728330000000003</v>
      </c>
      <c r="N26" s="102">
        <v>5.7409359999999996</v>
      </c>
      <c r="O26" s="102">
        <v>5.5083549999999999</v>
      </c>
      <c r="P26" s="102">
        <v>5.5139639999999996</v>
      </c>
      <c r="Q26" s="102">
        <v>5.9523549999999998</v>
      </c>
      <c r="R26" s="102">
        <v>5.9173</v>
      </c>
      <c r="S26" s="102">
        <v>5.9610000000000003</v>
      </c>
      <c r="T26" s="102">
        <v>6.008267</v>
      </c>
      <c r="U26" s="102">
        <v>6.1885159999999999</v>
      </c>
      <c r="V26" s="102">
        <v>6.0605479999999998</v>
      </c>
      <c r="W26" s="102">
        <v>6.1540670000000004</v>
      </c>
      <c r="X26" s="102">
        <v>6.1677419999999996</v>
      </c>
      <c r="Y26" s="102">
        <v>6.1393000000000004</v>
      </c>
      <c r="Z26" s="102">
        <v>5.6004519999999998</v>
      </c>
      <c r="AA26" s="102">
        <v>6.0409680000000003</v>
      </c>
      <c r="AB26" s="102">
        <v>6.1175360000000003</v>
      </c>
      <c r="AC26" s="102">
        <v>6.3514189999999999</v>
      </c>
      <c r="AD26" s="102">
        <v>6.4454330000000004</v>
      </c>
      <c r="AE26" s="102">
        <v>6.428839</v>
      </c>
      <c r="AF26" s="102">
        <v>6.4082999999999997</v>
      </c>
      <c r="AG26" s="102">
        <v>6.5056770000000004</v>
      </c>
      <c r="AH26" s="102">
        <v>6.6308389999999999</v>
      </c>
      <c r="AI26" s="102">
        <v>6.7954330000000001</v>
      </c>
      <c r="AJ26" s="102">
        <v>6.8048390000000003</v>
      </c>
      <c r="AK26" s="102">
        <v>6.7828330000000001</v>
      </c>
      <c r="AL26" s="102">
        <v>6.6485479999999999</v>
      </c>
      <c r="AM26" s="102">
        <v>6.1396769999999998</v>
      </c>
      <c r="AN26" s="102">
        <v>6.7073450000000001</v>
      </c>
      <c r="AO26" s="102">
        <v>6.9603229999999998</v>
      </c>
      <c r="AP26" s="102">
        <v>7.0796000000000001</v>
      </c>
      <c r="AQ26" s="102">
        <v>7.1399679999999996</v>
      </c>
      <c r="AR26" s="102">
        <v>7.1203000000000003</v>
      </c>
      <c r="AS26" s="102">
        <v>7.0094839999999996</v>
      </c>
      <c r="AT26" s="102">
        <v>7.1390969999999996</v>
      </c>
      <c r="AU26" s="102">
        <v>7.2344999999999997</v>
      </c>
      <c r="AV26" s="102">
        <v>7.3744189999999996</v>
      </c>
      <c r="AW26" s="102">
        <v>7.3837330000000003</v>
      </c>
      <c r="AX26" s="102">
        <v>7.204161</v>
      </c>
      <c r="AY26" s="888">
        <v>6.7095159999999998</v>
      </c>
      <c r="AZ26" s="888">
        <v>6.9413210000000003</v>
      </c>
      <c r="BA26" s="888">
        <v>7.3242580000000004</v>
      </c>
      <c r="BB26" s="888">
        <v>7.3574330000000003</v>
      </c>
      <c r="BC26" s="888">
        <v>7.4719360000000004</v>
      </c>
      <c r="BD26" s="888">
        <v>7.4839330000000004</v>
      </c>
      <c r="BE26" s="888">
        <v>7.576581</v>
      </c>
      <c r="BF26" s="888">
        <v>7.4454647926000002</v>
      </c>
      <c r="BG26" s="888">
        <v>7.4536506279000001</v>
      </c>
      <c r="BH26" s="559">
        <v>7.4320050000000002</v>
      </c>
      <c r="BI26" s="559">
        <v>7.3909649999999996</v>
      </c>
      <c r="BJ26" s="559">
        <v>7.2130979999999996</v>
      </c>
      <c r="BK26" s="559">
        <v>7.2273680000000002</v>
      </c>
      <c r="BL26" s="559">
        <v>7.1943239999999999</v>
      </c>
      <c r="BM26" s="559">
        <v>7.3451899999999997</v>
      </c>
      <c r="BN26" s="559">
        <v>7.4417030000000004</v>
      </c>
      <c r="BO26" s="559">
        <v>7.4563269999999999</v>
      </c>
      <c r="BP26" s="559">
        <v>7.4963139999999999</v>
      </c>
      <c r="BQ26" s="559">
        <v>7.4916109999999998</v>
      </c>
      <c r="BR26" s="559">
        <v>7.5604149999999999</v>
      </c>
      <c r="BS26" s="559">
        <v>7.5986010000000004</v>
      </c>
      <c r="BT26" s="559">
        <v>7.6209629999999997</v>
      </c>
      <c r="BU26" s="559">
        <v>7.6102679999999996</v>
      </c>
      <c r="BV26" s="559">
        <v>7.4237960000000003</v>
      </c>
    </row>
    <row r="27" spans="1:74" s="273" customFormat="1" ht="11.05" customHeight="1" x14ac:dyDescent="0.2">
      <c r="A27" s="548" t="s">
        <v>495</v>
      </c>
      <c r="B27" s="549" t="s">
        <v>1103</v>
      </c>
      <c r="C27" s="102">
        <v>1.073075</v>
      </c>
      <c r="D27" s="102">
        <v>0.94726999999999995</v>
      </c>
      <c r="E27" s="102">
        <v>1.094449</v>
      </c>
      <c r="F27" s="102">
        <v>1.0857479999999999</v>
      </c>
      <c r="G27" s="102">
        <v>1.158898</v>
      </c>
      <c r="H27" s="102">
        <v>1.1696249999999999</v>
      </c>
      <c r="I27" s="102">
        <v>1.1765399999999999</v>
      </c>
      <c r="J27" s="102">
        <v>1.1004970000000001</v>
      </c>
      <c r="K27" s="102">
        <v>1.078711</v>
      </c>
      <c r="L27" s="102">
        <v>1.207738</v>
      </c>
      <c r="M27" s="102">
        <v>1.256041</v>
      </c>
      <c r="N27" s="102">
        <v>1.263269</v>
      </c>
      <c r="O27" s="102">
        <v>1.20608</v>
      </c>
      <c r="P27" s="102">
        <v>1.183184</v>
      </c>
      <c r="Q27" s="102">
        <v>1.196663</v>
      </c>
      <c r="R27" s="102">
        <v>1.156757</v>
      </c>
      <c r="S27" s="102">
        <v>1.2056260000000001</v>
      </c>
      <c r="T27" s="102">
        <v>1.2460420000000001</v>
      </c>
      <c r="U27" s="102">
        <v>1.2271460000000001</v>
      </c>
      <c r="V27" s="102">
        <v>1.1889620000000001</v>
      </c>
      <c r="W27" s="102">
        <v>1.125291</v>
      </c>
      <c r="X27" s="102">
        <v>1.2248429999999999</v>
      </c>
      <c r="Y27" s="102">
        <v>1.2798020000000001</v>
      </c>
      <c r="Z27" s="102">
        <v>1.1911320000000001</v>
      </c>
      <c r="AA27" s="102">
        <v>1.238111</v>
      </c>
      <c r="AB27" s="102">
        <v>1.237419</v>
      </c>
      <c r="AC27" s="102">
        <v>1.2492559999999999</v>
      </c>
      <c r="AD27" s="102">
        <v>1.2379389999999999</v>
      </c>
      <c r="AE27" s="102">
        <v>1.2882659999999999</v>
      </c>
      <c r="AF27" s="102">
        <v>1.341669</v>
      </c>
      <c r="AG27" s="102">
        <v>1.312074</v>
      </c>
      <c r="AH27" s="102">
        <v>1.3001560000000001</v>
      </c>
      <c r="AI27" s="102">
        <v>1.320495</v>
      </c>
      <c r="AJ27" s="102">
        <v>1.3107260000000001</v>
      </c>
      <c r="AK27" s="102">
        <v>1.3429819999999999</v>
      </c>
      <c r="AL27" s="102">
        <v>1.403586</v>
      </c>
      <c r="AM27" s="102">
        <v>1.280397</v>
      </c>
      <c r="AN27" s="102">
        <v>1.3743639999999999</v>
      </c>
      <c r="AO27" s="102">
        <v>1.362549</v>
      </c>
      <c r="AP27" s="102">
        <v>1.3026770000000001</v>
      </c>
      <c r="AQ27" s="102">
        <v>1.312872</v>
      </c>
      <c r="AR27" s="102">
        <v>1.394882</v>
      </c>
      <c r="AS27" s="102">
        <v>1.4245570000000001</v>
      </c>
      <c r="AT27" s="102">
        <v>1.413205</v>
      </c>
      <c r="AU27" s="102">
        <v>1.378784</v>
      </c>
      <c r="AV27" s="102">
        <v>1.386541</v>
      </c>
      <c r="AW27" s="102">
        <v>1.465471</v>
      </c>
      <c r="AX27" s="102">
        <v>1.442026</v>
      </c>
      <c r="AY27" s="888">
        <v>1.325928</v>
      </c>
      <c r="AZ27" s="888">
        <v>1.338042</v>
      </c>
      <c r="BA27" s="888">
        <v>1.3206439999999999</v>
      </c>
      <c r="BB27" s="888">
        <v>1.286232</v>
      </c>
      <c r="BC27" s="888">
        <v>1.3317330000000001</v>
      </c>
      <c r="BD27" s="888">
        <v>1.384331</v>
      </c>
      <c r="BE27" s="888">
        <v>1.384404</v>
      </c>
      <c r="BF27" s="888">
        <v>1.3781602303</v>
      </c>
      <c r="BG27" s="888">
        <v>1.35107307</v>
      </c>
      <c r="BH27" s="559">
        <v>1.3565990000000001</v>
      </c>
      <c r="BI27" s="559">
        <v>1.412774</v>
      </c>
      <c r="BJ27" s="559">
        <v>1.401022</v>
      </c>
      <c r="BK27" s="559">
        <v>1.400936</v>
      </c>
      <c r="BL27" s="559">
        <v>1.3948640000000001</v>
      </c>
      <c r="BM27" s="559">
        <v>1.4070309999999999</v>
      </c>
      <c r="BN27" s="559">
        <v>1.3980410000000001</v>
      </c>
      <c r="BO27" s="559">
        <v>1.4223539999999999</v>
      </c>
      <c r="BP27" s="559">
        <v>1.4483839999999999</v>
      </c>
      <c r="BQ27" s="559">
        <v>1.4682740000000001</v>
      </c>
      <c r="BR27" s="559">
        <v>1.4416420000000001</v>
      </c>
      <c r="BS27" s="559">
        <v>1.4200820000000001</v>
      </c>
      <c r="BT27" s="559">
        <v>1.448996</v>
      </c>
      <c r="BU27" s="559">
        <v>1.501719</v>
      </c>
      <c r="BV27" s="559">
        <v>1.4931540000000001</v>
      </c>
    </row>
    <row r="28" spans="1:74" ht="11.05" customHeight="1" x14ac:dyDescent="0.2">
      <c r="A28" s="270" t="s">
        <v>470</v>
      </c>
      <c r="B28" s="550" t="s">
        <v>1104</v>
      </c>
      <c r="C28" s="341">
        <v>0.92932499999999996</v>
      </c>
      <c r="D28" s="341">
        <v>0.81768099999999999</v>
      </c>
      <c r="E28" s="341">
        <v>0.94604100000000002</v>
      </c>
      <c r="F28" s="341">
        <v>0.940438</v>
      </c>
      <c r="G28" s="341">
        <v>1.007231</v>
      </c>
      <c r="H28" s="341">
        <v>1.021366</v>
      </c>
      <c r="I28" s="341">
        <v>1.0144979999999999</v>
      </c>
      <c r="J28" s="341">
        <v>0.93827899999999997</v>
      </c>
      <c r="K28" s="341">
        <v>0.93601400000000001</v>
      </c>
      <c r="L28" s="341">
        <v>1.0411539999999999</v>
      </c>
      <c r="M28" s="341">
        <v>1.0794429999999999</v>
      </c>
      <c r="N28" s="341">
        <v>1.068778</v>
      </c>
      <c r="O28" s="341">
        <v>1.0384089999999999</v>
      </c>
      <c r="P28" s="341">
        <v>1.010856</v>
      </c>
      <c r="Q28" s="341">
        <v>1.0187360000000001</v>
      </c>
      <c r="R28" s="341">
        <v>0.96519999999999995</v>
      </c>
      <c r="S28" s="341">
        <v>1.0082469999999999</v>
      </c>
      <c r="T28" s="341">
        <v>1.042924</v>
      </c>
      <c r="U28" s="341">
        <v>1.0160750000000001</v>
      </c>
      <c r="V28" s="341">
        <v>0.98452300000000004</v>
      </c>
      <c r="W28" s="341">
        <v>0.90238600000000002</v>
      </c>
      <c r="X28" s="341">
        <v>1.0142089999999999</v>
      </c>
      <c r="Y28" s="341">
        <v>1.052651</v>
      </c>
      <c r="Z28" s="341">
        <v>0.96922399999999997</v>
      </c>
      <c r="AA28" s="341">
        <v>1.0020690000000001</v>
      </c>
      <c r="AB28" s="341">
        <v>0.99927299999999997</v>
      </c>
      <c r="AC28" s="341">
        <v>0.98716800000000005</v>
      </c>
      <c r="AD28" s="341">
        <v>0.97206700000000001</v>
      </c>
      <c r="AE28" s="341">
        <v>0.99418700000000004</v>
      </c>
      <c r="AF28" s="341">
        <v>1.0363119999999999</v>
      </c>
      <c r="AG28" s="341">
        <v>1.0327040000000001</v>
      </c>
      <c r="AH28" s="341">
        <v>1.0042709999999999</v>
      </c>
      <c r="AI28" s="341">
        <v>1.003455</v>
      </c>
      <c r="AJ28" s="341">
        <v>1.0276730000000001</v>
      </c>
      <c r="AK28" s="341">
        <v>1.0534300000000001</v>
      </c>
      <c r="AL28" s="341">
        <v>1.0815969999999999</v>
      </c>
      <c r="AM28" s="341">
        <v>0.99494000000000005</v>
      </c>
      <c r="AN28" s="341">
        <v>1.074103</v>
      </c>
      <c r="AO28" s="341">
        <v>1.0686929999999999</v>
      </c>
      <c r="AP28" s="341">
        <v>0.98221000000000003</v>
      </c>
      <c r="AQ28" s="341">
        <v>1.025274</v>
      </c>
      <c r="AR28" s="341">
        <v>1.043453</v>
      </c>
      <c r="AS28" s="341">
        <v>1.0906309999999999</v>
      </c>
      <c r="AT28" s="341">
        <v>1.080837</v>
      </c>
      <c r="AU28" s="341">
        <v>1.0406550000000001</v>
      </c>
      <c r="AV28" s="341">
        <v>1.049636</v>
      </c>
      <c r="AW28" s="341">
        <v>1.112771</v>
      </c>
      <c r="AX28" s="341">
        <v>1.102722</v>
      </c>
      <c r="AY28" s="870">
        <v>1.083731</v>
      </c>
      <c r="AZ28" s="870">
        <v>1.084055</v>
      </c>
      <c r="BA28" s="870">
        <v>1.054281</v>
      </c>
      <c r="BB28" s="870">
        <v>1.0216229999999999</v>
      </c>
      <c r="BC28" s="870">
        <v>1.0354099999999999</v>
      </c>
      <c r="BD28" s="870">
        <v>1.0772470000000001</v>
      </c>
      <c r="BE28" s="870">
        <v>1.079399</v>
      </c>
      <c r="BF28" s="870">
        <v>1.0751612903000001</v>
      </c>
      <c r="BG28" s="870">
        <v>1.0336265</v>
      </c>
      <c r="BH28" s="352">
        <v>1.0289470000000001</v>
      </c>
      <c r="BI28" s="352">
        <v>1.0755410000000001</v>
      </c>
      <c r="BJ28" s="352">
        <v>1.0591630000000001</v>
      </c>
      <c r="BK28" s="352">
        <v>1.0812040000000001</v>
      </c>
      <c r="BL28" s="352">
        <v>1.0591790000000001</v>
      </c>
      <c r="BM28" s="352">
        <v>1.0582579999999999</v>
      </c>
      <c r="BN28" s="352">
        <v>1.039021</v>
      </c>
      <c r="BO28" s="352">
        <v>1.0533220000000001</v>
      </c>
      <c r="BP28" s="352">
        <v>1.0618780000000001</v>
      </c>
      <c r="BQ28" s="352">
        <v>1.0710139999999999</v>
      </c>
      <c r="BR28" s="352">
        <v>1.0459620000000001</v>
      </c>
      <c r="BS28" s="352">
        <v>1.0230900000000001</v>
      </c>
      <c r="BT28" s="352">
        <v>1.055749</v>
      </c>
      <c r="BU28" s="352">
        <v>1.104025</v>
      </c>
      <c r="BV28" s="352">
        <v>1.0879970000000001</v>
      </c>
    </row>
    <row r="29" spans="1:74" s="273" customFormat="1" ht="11.05" customHeight="1" x14ac:dyDescent="0.2">
      <c r="A29" s="548" t="s">
        <v>496</v>
      </c>
      <c r="B29" s="549" t="s">
        <v>1105</v>
      </c>
      <c r="C29" s="102">
        <v>0.20483890323000001</v>
      </c>
      <c r="D29" s="102">
        <v>0.17625042857000001</v>
      </c>
      <c r="E29" s="102">
        <v>0.19487067742</v>
      </c>
      <c r="F29" s="102">
        <v>0.20473469999999999</v>
      </c>
      <c r="G29" s="102">
        <v>0.21161429032000001</v>
      </c>
      <c r="H29" s="102">
        <v>0.21940116667000001</v>
      </c>
      <c r="I29" s="102">
        <v>0.21600022581</v>
      </c>
      <c r="J29" s="102">
        <v>0.21261125806</v>
      </c>
      <c r="K29" s="102">
        <v>0.21483326666999999</v>
      </c>
      <c r="L29" s="102">
        <v>0.21329096774</v>
      </c>
      <c r="M29" s="102">
        <v>0.2200675</v>
      </c>
      <c r="N29" s="102">
        <v>0.24025983871000001</v>
      </c>
      <c r="O29" s="102">
        <v>0.22477351612999999</v>
      </c>
      <c r="P29" s="102">
        <v>0.20964453571</v>
      </c>
      <c r="Q29" s="102">
        <v>0.21499970968000001</v>
      </c>
      <c r="R29" s="102">
        <v>0.22666776666999999</v>
      </c>
      <c r="S29" s="102">
        <v>0.22458193547999999</v>
      </c>
      <c r="T29" s="102">
        <v>0.23523549999999999</v>
      </c>
      <c r="U29" s="102">
        <v>0.22451516128999999</v>
      </c>
      <c r="V29" s="102">
        <v>0.22219312902999999</v>
      </c>
      <c r="W29" s="102">
        <v>0.22286576666999999</v>
      </c>
      <c r="X29" s="102">
        <v>0.21809729032</v>
      </c>
      <c r="Y29" s="102">
        <v>0.22750053333</v>
      </c>
      <c r="Z29" s="102">
        <v>0.21345235484</v>
      </c>
      <c r="AA29" s="102">
        <v>0.20999974194000001</v>
      </c>
      <c r="AB29" s="102">
        <v>0.19571335713999999</v>
      </c>
      <c r="AC29" s="102">
        <v>0.19596929031999999</v>
      </c>
      <c r="AD29" s="102">
        <v>0.20706559999999999</v>
      </c>
      <c r="AE29" s="102">
        <v>0.22387180644999999</v>
      </c>
      <c r="AF29" s="102">
        <v>0.22693443332999999</v>
      </c>
      <c r="AG29" s="102">
        <v>0.22922758065000001</v>
      </c>
      <c r="AH29" s="102">
        <v>0.22964609677</v>
      </c>
      <c r="AI29" s="102">
        <v>0.22953399999999999</v>
      </c>
      <c r="AJ29" s="102">
        <v>0.22258022581</v>
      </c>
      <c r="AK29" s="102">
        <v>0.23239976667000001</v>
      </c>
      <c r="AL29" s="102">
        <v>0.24009680645000001</v>
      </c>
      <c r="AM29" s="102">
        <v>0.22280467742000001</v>
      </c>
      <c r="AN29" s="102">
        <v>0.19337955171999999</v>
      </c>
      <c r="AO29" s="102">
        <v>0.22074132258000001</v>
      </c>
      <c r="AP29" s="102">
        <v>0.22623326666999999</v>
      </c>
      <c r="AQ29" s="102">
        <v>0.22361141935000001</v>
      </c>
      <c r="AR29" s="102">
        <v>0.21826719999999999</v>
      </c>
      <c r="AS29" s="102">
        <v>0.22264435484</v>
      </c>
      <c r="AT29" s="102">
        <v>0.22271148387</v>
      </c>
      <c r="AU29" s="102">
        <v>0.22040109999999999</v>
      </c>
      <c r="AV29" s="102">
        <v>0.21603245161000001</v>
      </c>
      <c r="AW29" s="102">
        <v>0.2228</v>
      </c>
      <c r="AX29" s="102">
        <v>0.23103238709999999</v>
      </c>
      <c r="AY29" s="888">
        <v>0.21096829032</v>
      </c>
      <c r="AZ29" s="888">
        <v>0.20428678571</v>
      </c>
      <c r="BA29" s="888">
        <v>0.2030663871</v>
      </c>
      <c r="BB29" s="888">
        <v>0.20223446667</v>
      </c>
      <c r="BC29" s="888">
        <v>0.20938764516</v>
      </c>
      <c r="BD29" s="888">
        <v>0.21020136667</v>
      </c>
      <c r="BE29" s="888">
        <v>0.20606635483999999</v>
      </c>
      <c r="BF29" s="888">
        <v>0.2150319</v>
      </c>
      <c r="BG29" s="888">
        <v>0.21360170000000001</v>
      </c>
      <c r="BH29" s="559">
        <v>0.20854210000000001</v>
      </c>
      <c r="BI29" s="559">
        <v>0.21835180000000001</v>
      </c>
      <c r="BJ29" s="559">
        <v>0.22221440000000001</v>
      </c>
      <c r="BK29" s="559">
        <v>0.20713590000000001</v>
      </c>
      <c r="BL29" s="559">
        <v>0.20260359999999999</v>
      </c>
      <c r="BM29" s="559">
        <v>0.20765140000000001</v>
      </c>
      <c r="BN29" s="559">
        <v>0.21304319999999999</v>
      </c>
      <c r="BO29" s="559">
        <v>0.21400959999999999</v>
      </c>
      <c r="BP29" s="559">
        <v>0.21723210000000001</v>
      </c>
      <c r="BQ29" s="559">
        <v>0.21916679999999999</v>
      </c>
      <c r="BR29" s="559">
        <v>0.21667839999999999</v>
      </c>
      <c r="BS29" s="559">
        <v>0.211613</v>
      </c>
      <c r="BT29" s="559">
        <v>0.2079656</v>
      </c>
      <c r="BU29" s="559">
        <v>0.2178986</v>
      </c>
      <c r="BV29" s="559">
        <v>0.22186839999999999</v>
      </c>
    </row>
    <row r="30" spans="1:74" s="273" customFormat="1" ht="11.05" customHeight="1" x14ac:dyDescent="0.2">
      <c r="A30" s="548" t="s">
        <v>808</v>
      </c>
      <c r="B30" s="549" t="s">
        <v>1106</v>
      </c>
      <c r="C30" s="102">
        <v>0</v>
      </c>
      <c r="D30" s="102">
        <v>0</v>
      </c>
      <c r="E30" s="102">
        <v>0</v>
      </c>
      <c r="F30" s="102">
        <v>0</v>
      </c>
      <c r="G30" s="102">
        <v>0</v>
      </c>
      <c r="H30" s="102">
        <v>0</v>
      </c>
      <c r="I30" s="102">
        <v>0</v>
      </c>
      <c r="J30" s="102">
        <v>0</v>
      </c>
      <c r="K30" s="102">
        <v>0</v>
      </c>
      <c r="L30" s="102">
        <v>0</v>
      </c>
      <c r="M30" s="102">
        <v>0</v>
      </c>
      <c r="N30" s="102">
        <v>0</v>
      </c>
      <c r="O30" s="102">
        <v>-0.25954300000000002</v>
      </c>
      <c r="P30" s="102">
        <v>-0.53358000000000005</v>
      </c>
      <c r="Q30" s="102">
        <v>-0.43973400000000001</v>
      </c>
      <c r="R30" s="102">
        <v>-0.419159</v>
      </c>
      <c r="S30" s="102">
        <v>-0.32280300000000001</v>
      </c>
      <c r="T30" s="102">
        <v>-0.36192999999999997</v>
      </c>
      <c r="U30" s="102">
        <v>-0.40188400000000002</v>
      </c>
      <c r="V30" s="102">
        <v>-0.44310500000000003</v>
      </c>
      <c r="W30" s="102">
        <v>-0.42931200000000003</v>
      </c>
      <c r="X30" s="102">
        <v>-0.58893399999999996</v>
      </c>
      <c r="Y30" s="102">
        <v>-0.478047</v>
      </c>
      <c r="Z30" s="102">
        <v>-0.373726</v>
      </c>
      <c r="AA30" s="102">
        <v>-0.47386699999999998</v>
      </c>
      <c r="AB30" s="102">
        <v>-0.33417000000000002</v>
      </c>
      <c r="AC30" s="102">
        <v>-0.447542</v>
      </c>
      <c r="AD30" s="102">
        <v>-0.52693000000000001</v>
      </c>
      <c r="AE30" s="102">
        <v>-0.33610299999999999</v>
      </c>
      <c r="AF30" s="102">
        <v>-0.55097300000000005</v>
      </c>
      <c r="AG30" s="102">
        <v>-0.56745699999999999</v>
      </c>
      <c r="AH30" s="102">
        <v>-0.67401900000000003</v>
      </c>
      <c r="AI30" s="102">
        <v>-0.69033599999999995</v>
      </c>
      <c r="AJ30" s="102">
        <v>-0.66837999999999997</v>
      </c>
      <c r="AK30" s="102">
        <v>-0.55133900000000002</v>
      </c>
      <c r="AL30" s="102">
        <v>-0.47212799999999999</v>
      </c>
      <c r="AM30" s="102">
        <v>-0.50376699999999996</v>
      </c>
      <c r="AN30" s="102">
        <v>-0.54354100000000005</v>
      </c>
      <c r="AO30" s="102">
        <v>-0.50770499999999996</v>
      </c>
      <c r="AP30" s="102">
        <v>-0.60906300000000002</v>
      </c>
      <c r="AQ30" s="102">
        <v>-0.56484400000000001</v>
      </c>
      <c r="AR30" s="102">
        <v>-0.68176300000000001</v>
      </c>
      <c r="AS30" s="102">
        <v>-0.51678999999999997</v>
      </c>
      <c r="AT30" s="102">
        <v>-0.64451800000000004</v>
      </c>
      <c r="AU30" s="102">
        <v>-0.71692400000000001</v>
      </c>
      <c r="AV30" s="102">
        <v>-0.65524000000000004</v>
      </c>
      <c r="AW30" s="102">
        <v>-0.688693</v>
      </c>
      <c r="AX30" s="102">
        <v>-0.71265199999999995</v>
      </c>
      <c r="AY30" s="888">
        <v>-0.56069199999999997</v>
      </c>
      <c r="AZ30" s="888">
        <v>-0.70757499999999995</v>
      </c>
      <c r="BA30" s="888">
        <v>-0.74473299999999998</v>
      </c>
      <c r="BB30" s="888">
        <v>-0.62717000000000001</v>
      </c>
      <c r="BC30" s="888">
        <v>-0.61721099999999995</v>
      </c>
      <c r="BD30" s="888">
        <v>-0.39513399999999999</v>
      </c>
      <c r="BE30" s="888">
        <v>-0.56908099999999995</v>
      </c>
      <c r="BF30" s="888">
        <v>-0.53</v>
      </c>
      <c r="BG30" s="888">
        <v>-0.53</v>
      </c>
      <c r="BH30" s="559">
        <v>-0.60159929999999995</v>
      </c>
      <c r="BI30" s="559">
        <v>-0.57225979999999999</v>
      </c>
      <c r="BJ30" s="559">
        <v>-0.55728719999999998</v>
      </c>
      <c r="BK30" s="559">
        <v>-0.60794649999999995</v>
      </c>
      <c r="BL30" s="559">
        <v>-0.58995039999999999</v>
      </c>
      <c r="BM30" s="559">
        <v>-0.58297770000000004</v>
      </c>
      <c r="BN30" s="559">
        <v>-0.58088360000000006</v>
      </c>
      <c r="BO30" s="559">
        <v>-0.58441010000000004</v>
      </c>
      <c r="BP30" s="559">
        <v>-0.57750500000000005</v>
      </c>
      <c r="BQ30" s="559">
        <v>-0.57323060000000003</v>
      </c>
      <c r="BR30" s="559">
        <v>-0.59119500000000003</v>
      </c>
      <c r="BS30" s="559">
        <v>-0.60961560000000004</v>
      </c>
      <c r="BT30" s="559">
        <v>-0.60742320000000005</v>
      </c>
      <c r="BU30" s="559">
        <v>-0.56743429999999995</v>
      </c>
      <c r="BV30" s="559">
        <v>-0.54673229999999995</v>
      </c>
    </row>
    <row r="31" spans="1:74" s="273" customFormat="1" ht="11.05" customHeight="1" x14ac:dyDescent="0.2">
      <c r="A31" s="548" t="s">
        <v>242</v>
      </c>
      <c r="B31" s="549" t="s">
        <v>1107</v>
      </c>
      <c r="C31" s="102">
        <v>-3.1148169999999999</v>
      </c>
      <c r="D31" s="102">
        <v>-2.6669429999999998</v>
      </c>
      <c r="E31" s="102">
        <v>-2.5800679999999998</v>
      </c>
      <c r="F31" s="102">
        <v>-3.084886</v>
      </c>
      <c r="G31" s="102">
        <v>-2.8951020000000001</v>
      </c>
      <c r="H31" s="102">
        <v>-3.2497189999999998</v>
      </c>
      <c r="I31" s="102">
        <v>-3.3261409999999998</v>
      </c>
      <c r="J31" s="102">
        <v>-3.396852</v>
      </c>
      <c r="K31" s="102">
        <v>-2.8294700000000002</v>
      </c>
      <c r="L31" s="102">
        <v>-3.282238</v>
      </c>
      <c r="M31" s="102">
        <v>-3.90747</v>
      </c>
      <c r="N31" s="102">
        <v>-4.176539</v>
      </c>
      <c r="O31" s="102">
        <v>-3.556521</v>
      </c>
      <c r="P31" s="102">
        <v>-3.19373</v>
      </c>
      <c r="Q31" s="102">
        <v>-3.8422109999999998</v>
      </c>
      <c r="R31" s="102">
        <v>-3.9724819999999998</v>
      </c>
      <c r="S31" s="102">
        <v>-3.8886780000000001</v>
      </c>
      <c r="T31" s="102">
        <v>-4.1925840000000001</v>
      </c>
      <c r="U31" s="102">
        <v>-3.848052</v>
      </c>
      <c r="V31" s="102">
        <v>-4.1486910000000004</v>
      </c>
      <c r="W31" s="102">
        <v>-4.3784879999999999</v>
      </c>
      <c r="X31" s="102">
        <v>-3.667081</v>
      </c>
      <c r="Y31" s="102">
        <v>-3.7840470000000002</v>
      </c>
      <c r="Z31" s="102">
        <v>-4.236567</v>
      </c>
      <c r="AA31" s="102">
        <v>-3.710474</v>
      </c>
      <c r="AB31" s="102">
        <v>-3.3660320000000001</v>
      </c>
      <c r="AC31" s="102">
        <v>-4.533042</v>
      </c>
      <c r="AD31" s="102">
        <v>-3.5334880000000002</v>
      </c>
      <c r="AE31" s="102">
        <v>-3.9949430000000001</v>
      </c>
      <c r="AF31" s="102">
        <v>-3.827915</v>
      </c>
      <c r="AG31" s="102">
        <v>-4.4119080000000004</v>
      </c>
      <c r="AH31" s="102">
        <v>-4.1159499999999998</v>
      </c>
      <c r="AI31" s="102">
        <v>-4.0346460000000004</v>
      </c>
      <c r="AJ31" s="102">
        <v>-4.2948300000000001</v>
      </c>
      <c r="AK31" s="102">
        <v>-4.5761000000000003</v>
      </c>
      <c r="AL31" s="102">
        <v>-4.9017249999999999</v>
      </c>
      <c r="AM31" s="102">
        <v>-4.3889250000000004</v>
      </c>
      <c r="AN31" s="102">
        <v>-4.5148720000000004</v>
      </c>
      <c r="AO31" s="102">
        <v>-4.4985290000000004</v>
      </c>
      <c r="AP31" s="102">
        <v>-4.3389639999999998</v>
      </c>
      <c r="AQ31" s="102">
        <v>-4.0532339999999998</v>
      </c>
      <c r="AR31" s="102">
        <v>-4.7291699999999999</v>
      </c>
      <c r="AS31" s="102">
        <v>-4.3846259999999999</v>
      </c>
      <c r="AT31" s="102">
        <v>-5.016286</v>
      </c>
      <c r="AU31" s="102">
        <v>-5.1767649999999996</v>
      </c>
      <c r="AV31" s="102">
        <v>-5.074675</v>
      </c>
      <c r="AW31" s="102">
        <v>-5.5828680000000004</v>
      </c>
      <c r="AX31" s="102">
        <v>-5.4357949999999997</v>
      </c>
      <c r="AY31" s="888">
        <v>-4.6681720000000002</v>
      </c>
      <c r="AZ31" s="888">
        <v>-4.5831749999999998</v>
      </c>
      <c r="BA31" s="888">
        <v>-4.8555840000000003</v>
      </c>
      <c r="BB31" s="888">
        <v>-4.7886329999999999</v>
      </c>
      <c r="BC31" s="888">
        <v>-4.845879</v>
      </c>
      <c r="BD31" s="888">
        <v>-5.1659709999999999</v>
      </c>
      <c r="BE31" s="888">
        <v>-5.1721089999999998</v>
      </c>
      <c r="BF31" s="888">
        <v>-5.4539333432000001</v>
      </c>
      <c r="BG31" s="888">
        <v>-5.1851584358</v>
      </c>
      <c r="BH31" s="559">
        <v>-4.47973</v>
      </c>
      <c r="BI31" s="559">
        <v>-5.101801</v>
      </c>
      <c r="BJ31" s="559">
        <v>-5.0883929999999999</v>
      </c>
      <c r="BK31" s="559">
        <v>-4.5109009999999996</v>
      </c>
      <c r="BL31" s="559">
        <v>-4.9370649999999996</v>
      </c>
      <c r="BM31" s="559">
        <v>-5.1629180000000003</v>
      </c>
      <c r="BN31" s="559">
        <v>-4.8965290000000001</v>
      </c>
      <c r="BO31" s="559">
        <v>-4.6950260000000004</v>
      </c>
      <c r="BP31" s="559">
        <v>-4.8835540000000002</v>
      </c>
      <c r="BQ31" s="559">
        <v>-4.8544799999999997</v>
      </c>
      <c r="BR31" s="559">
        <v>-5.0625119999999999</v>
      </c>
      <c r="BS31" s="559">
        <v>-4.9984989999999998</v>
      </c>
      <c r="BT31" s="559">
        <v>-4.8120649999999996</v>
      </c>
      <c r="BU31" s="559">
        <v>-5.136069</v>
      </c>
      <c r="BV31" s="559">
        <v>-5.2987440000000001</v>
      </c>
    </row>
    <row r="32" spans="1:74" ht="11.05" customHeight="1" x14ac:dyDescent="0.2">
      <c r="A32" s="270" t="s">
        <v>534</v>
      </c>
      <c r="B32" s="550" t="s">
        <v>1108</v>
      </c>
      <c r="C32" s="341">
        <v>-2.025941</v>
      </c>
      <c r="D32" s="341">
        <v>-1.762502</v>
      </c>
      <c r="E32" s="341">
        <v>-2.0460940000000001</v>
      </c>
      <c r="F32" s="341">
        <v>-2.2540529999999999</v>
      </c>
      <c r="G32" s="341">
        <v>-2.2139150000000001</v>
      </c>
      <c r="H32" s="341">
        <v>-2.295032</v>
      </c>
      <c r="I32" s="341">
        <v>-2.0504500000000001</v>
      </c>
      <c r="J32" s="341">
        <v>-2.3247559999999998</v>
      </c>
      <c r="K32" s="341">
        <v>-2.0814499999999998</v>
      </c>
      <c r="L32" s="341">
        <v>-2.0692729999999999</v>
      </c>
      <c r="M32" s="341">
        <v>-2.3163990000000001</v>
      </c>
      <c r="N32" s="341">
        <v>-2.1661769999999998</v>
      </c>
      <c r="O32" s="341">
        <v>-2.0427529999999998</v>
      </c>
      <c r="P32" s="341">
        <v>-2.0258090000000002</v>
      </c>
      <c r="Q32" s="341">
        <v>-2.133229</v>
      </c>
      <c r="R32" s="341">
        <v>-2.2663540000000002</v>
      </c>
      <c r="S32" s="341">
        <v>-2.3111630000000001</v>
      </c>
      <c r="T32" s="341">
        <v>-2.5179529999999999</v>
      </c>
      <c r="U32" s="341">
        <v>-2.199776</v>
      </c>
      <c r="V32" s="341">
        <v>-2.314905</v>
      </c>
      <c r="W32" s="341">
        <v>-2.233911</v>
      </c>
      <c r="X32" s="341">
        <v>-2.2266379999999999</v>
      </c>
      <c r="Y32" s="341">
        <v>-2.176256</v>
      </c>
      <c r="Z32" s="341">
        <v>-2.3614280000000001</v>
      </c>
      <c r="AA32" s="341">
        <v>-2.3243119999999999</v>
      </c>
      <c r="AB32" s="341">
        <v>-2.3556080000000001</v>
      </c>
      <c r="AC32" s="341">
        <v>-2.7403689999999998</v>
      </c>
      <c r="AD32" s="341">
        <v>-2.4903870000000001</v>
      </c>
      <c r="AE32" s="341">
        <v>-2.4563679999999999</v>
      </c>
      <c r="AF32" s="341">
        <v>-2.4911789999999998</v>
      </c>
      <c r="AG32" s="341">
        <v>-2.432706</v>
      </c>
      <c r="AH32" s="341">
        <v>-2.4560149999999998</v>
      </c>
      <c r="AI32" s="341">
        <v>-2.5997840000000001</v>
      </c>
      <c r="AJ32" s="341">
        <v>-2.5997599999999998</v>
      </c>
      <c r="AK32" s="341">
        <v>-2.605963</v>
      </c>
      <c r="AL32" s="341">
        <v>-2.5784389999999999</v>
      </c>
      <c r="AM32" s="341">
        <v>-2.5116619999999998</v>
      </c>
      <c r="AN32" s="341">
        <v>-2.6802069999999998</v>
      </c>
      <c r="AO32" s="341">
        <v>-2.5867650000000002</v>
      </c>
      <c r="AP32" s="341">
        <v>-2.7236929999999999</v>
      </c>
      <c r="AQ32" s="341">
        <v>-2.5670190000000002</v>
      </c>
      <c r="AR32" s="341">
        <v>-2.713762</v>
      </c>
      <c r="AS32" s="341">
        <v>-2.6158489999999999</v>
      </c>
      <c r="AT32" s="341">
        <v>-2.7440329999999999</v>
      </c>
      <c r="AU32" s="341">
        <v>-2.872106</v>
      </c>
      <c r="AV32" s="341">
        <v>-2.7592370000000002</v>
      </c>
      <c r="AW32" s="341">
        <v>-3.0234839999999998</v>
      </c>
      <c r="AX32" s="341">
        <v>-2.8570869999999999</v>
      </c>
      <c r="AY32" s="870">
        <v>-2.77542</v>
      </c>
      <c r="AZ32" s="870">
        <v>-2.8681390000000002</v>
      </c>
      <c r="BA32" s="870">
        <v>-2.8857940000000002</v>
      </c>
      <c r="BB32" s="870">
        <v>-2.9790009999999998</v>
      </c>
      <c r="BC32" s="870">
        <v>-2.882479</v>
      </c>
      <c r="BD32" s="870">
        <v>-2.8762910000000002</v>
      </c>
      <c r="BE32" s="870">
        <v>-3.064063</v>
      </c>
      <c r="BF32" s="870">
        <v>-3.0362165354999999</v>
      </c>
      <c r="BG32" s="870">
        <v>-3.1932280333</v>
      </c>
      <c r="BH32" s="352">
        <v>-3.0589279999999999</v>
      </c>
      <c r="BI32" s="352">
        <v>-3.0950850000000001</v>
      </c>
      <c r="BJ32" s="352">
        <v>-3.1303700000000001</v>
      </c>
      <c r="BK32" s="352">
        <v>-3.135281</v>
      </c>
      <c r="BL32" s="352">
        <v>-3.153546</v>
      </c>
      <c r="BM32" s="352">
        <v>-3.2173069999999999</v>
      </c>
      <c r="BN32" s="352">
        <v>-3.2340010000000001</v>
      </c>
      <c r="BO32" s="352">
        <v>-3.232221</v>
      </c>
      <c r="BP32" s="352">
        <v>-3.3338329999999998</v>
      </c>
      <c r="BQ32" s="352">
        <v>-3.240265</v>
      </c>
      <c r="BR32" s="352">
        <v>-3.2411699999999999</v>
      </c>
      <c r="BS32" s="352">
        <v>-3.2446950000000001</v>
      </c>
      <c r="BT32" s="352">
        <v>-3.2539229999999999</v>
      </c>
      <c r="BU32" s="352">
        <v>-3.305669</v>
      </c>
      <c r="BV32" s="352">
        <v>-3.3133189999999999</v>
      </c>
    </row>
    <row r="33" spans="1:74" ht="11.05" customHeight="1" x14ac:dyDescent="0.2">
      <c r="A33" s="270" t="s">
        <v>99</v>
      </c>
      <c r="B33" s="550" t="s">
        <v>1109</v>
      </c>
      <c r="C33" s="341">
        <v>0.15836700000000001</v>
      </c>
      <c r="D33" s="341">
        <v>0.117317</v>
      </c>
      <c r="E33" s="341">
        <v>0.25011100000000003</v>
      </c>
      <c r="F33" s="341">
        <v>0.30749300000000002</v>
      </c>
      <c r="G33" s="341">
        <v>0.26441399999999998</v>
      </c>
      <c r="H33" s="341">
        <v>0.33150200000000002</v>
      </c>
      <c r="I33" s="341">
        <v>0.35992499999999999</v>
      </c>
      <c r="J33" s="341">
        <v>0.15410099999999999</v>
      </c>
      <c r="K33" s="341">
        <v>0.22938900000000001</v>
      </c>
      <c r="L33" s="341">
        <v>0.23081399999999999</v>
      </c>
      <c r="M33" s="341">
        <v>6.1376E-2</v>
      </c>
      <c r="N33" s="341">
        <v>-8.5599999999999999E-4</v>
      </c>
      <c r="O33" s="341">
        <v>9.5194000000000001E-2</v>
      </c>
      <c r="P33" s="341">
        <v>0.19190299999999999</v>
      </c>
      <c r="Q33" s="341">
        <v>0.220249</v>
      </c>
      <c r="R33" s="341">
        <v>0.40047500000000003</v>
      </c>
      <c r="S33" s="341">
        <v>0.19045999999999999</v>
      </c>
      <c r="T33" s="341">
        <v>0.29161599999999999</v>
      </c>
      <c r="U33" s="341">
        <v>0.41736899999999999</v>
      </c>
      <c r="V33" s="341">
        <v>0.24548500000000001</v>
      </c>
      <c r="W33" s="341">
        <v>0.20273099999999999</v>
      </c>
      <c r="X33" s="341">
        <v>0.35770400000000002</v>
      </c>
      <c r="Y33" s="341">
        <v>0.30107099999999998</v>
      </c>
      <c r="Z33" s="341">
        <v>0.234906</v>
      </c>
      <c r="AA33" s="341">
        <v>0.324015</v>
      </c>
      <c r="AB33" s="341">
        <v>0.28340399999999999</v>
      </c>
      <c r="AC33" s="341">
        <v>0.23551900000000001</v>
      </c>
      <c r="AD33" s="341">
        <v>0.32553700000000002</v>
      </c>
      <c r="AE33" s="341">
        <v>0.13514599999999999</v>
      </c>
      <c r="AF33" s="341">
        <v>0.361431</v>
      </c>
      <c r="AG33" s="341">
        <v>0.26480999999999999</v>
      </c>
      <c r="AH33" s="341">
        <v>0.20915900000000001</v>
      </c>
      <c r="AI33" s="341">
        <v>0.13992099999999999</v>
      </c>
      <c r="AJ33" s="341">
        <v>0.19544900000000001</v>
      </c>
      <c r="AK33" s="341">
        <v>0.18535599999999999</v>
      </c>
      <c r="AL33" s="341">
        <v>0.168544</v>
      </c>
      <c r="AM33" s="341">
        <v>8.4984000000000004E-2</v>
      </c>
      <c r="AN33" s="341">
        <v>4.5814000000000001E-2</v>
      </c>
      <c r="AO33" s="341">
        <v>0.12210600000000001</v>
      </c>
      <c r="AP33" s="341">
        <v>0.19767699999999999</v>
      </c>
      <c r="AQ33" s="341">
        <v>0.16572799999999999</v>
      </c>
      <c r="AR33" s="341">
        <v>0.160356</v>
      </c>
      <c r="AS33" s="341">
        <v>0.16420000000000001</v>
      </c>
      <c r="AT33" s="341">
        <v>7.4779999999999999E-2</v>
      </c>
      <c r="AU33" s="341">
        <v>9.1993000000000005E-2</v>
      </c>
      <c r="AV33" s="341">
        <v>0.107157</v>
      </c>
      <c r="AW33" s="341">
        <v>0.147926</v>
      </c>
      <c r="AX33" s="341">
        <v>0.12403400000000001</v>
      </c>
      <c r="AY33" s="870">
        <v>0.10745399999999999</v>
      </c>
      <c r="AZ33" s="870">
        <v>0.166273</v>
      </c>
      <c r="BA33" s="870">
        <v>0.141732</v>
      </c>
      <c r="BB33" s="870">
        <v>4.5494E-2</v>
      </c>
      <c r="BC33" s="870">
        <v>8.4412000000000001E-2</v>
      </c>
      <c r="BD33" s="870">
        <v>5.5440000000000003E-3</v>
      </c>
      <c r="BE33" s="870">
        <v>0.21718899999999999</v>
      </c>
      <c r="BF33" s="870">
        <v>0.15441930000000001</v>
      </c>
      <c r="BG33" s="870">
        <v>0.19406509999999999</v>
      </c>
      <c r="BH33" s="352">
        <v>0.18959780000000001</v>
      </c>
      <c r="BI33" s="352">
        <v>9.2666299999999993E-2</v>
      </c>
      <c r="BJ33" s="352">
        <v>-1.4097000000000001E-3</v>
      </c>
      <c r="BK33" s="352">
        <v>0.1633233</v>
      </c>
      <c r="BL33" s="352">
        <v>0.1126069</v>
      </c>
      <c r="BM33" s="352">
        <v>0.1472648</v>
      </c>
      <c r="BN33" s="352">
        <v>0.13423080000000001</v>
      </c>
      <c r="BO33" s="352">
        <v>0.104361</v>
      </c>
      <c r="BP33" s="352">
        <v>0.1399261</v>
      </c>
      <c r="BQ33" s="352">
        <v>0.17926610000000001</v>
      </c>
      <c r="BR33" s="352">
        <v>0.113355</v>
      </c>
      <c r="BS33" s="352">
        <v>0.12421550000000001</v>
      </c>
      <c r="BT33" s="352">
        <v>0.12944890000000001</v>
      </c>
      <c r="BU33" s="352">
        <v>7.7609499999999998E-2</v>
      </c>
      <c r="BV33" s="352">
        <v>-2.7965099999999999E-3</v>
      </c>
    </row>
    <row r="34" spans="1:74" ht="11.05" customHeight="1" x14ac:dyDescent="0.2">
      <c r="A34" s="270" t="s">
        <v>101</v>
      </c>
      <c r="B34" s="550" t="s">
        <v>1110</v>
      </c>
      <c r="C34" s="341">
        <v>-9.8133999999999999E-2</v>
      </c>
      <c r="D34" s="341">
        <v>-4.7844999999999999E-2</v>
      </c>
      <c r="E34" s="341">
        <v>-7.7358999999999997E-2</v>
      </c>
      <c r="F34" s="341">
        <v>-4.9643E-2</v>
      </c>
      <c r="G34" s="341">
        <v>-4.1135999999999999E-2</v>
      </c>
      <c r="H34" s="341">
        <v>-2.615E-2</v>
      </c>
      <c r="I34" s="341">
        <v>-1.4059E-2</v>
      </c>
      <c r="J34" s="341">
        <v>-4.1771000000000003E-2</v>
      </c>
      <c r="K34" s="341">
        <v>-3.3956E-2</v>
      </c>
      <c r="L34" s="341">
        <v>-3.7175E-2</v>
      </c>
      <c r="M34" s="341">
        <v>-5.9538000000000001E-2</v>
      </c>
      <c r="N34" s="341">
        <v>-6.8403000000000005E-2</v>
      </c>
      <c r="O34" s="341">
        <v>-4.8375000000000001E-2</v>
      </c>
      <c r="P34" s="341">
        <v>-0.109417</v>
      </c>
      <c r="Q34" s="341">
        <v>-5.3983000000000003E-2</v>
      </c>
      <c r="R34" s="341">
        <v>-0.13822699999999999</v>
      </c>
      <c r="S34" s="341">
        <v>-9.0316999999999995E-2</v>
      </c>
      <c r="T34" s="341">
        <v>-6.8897E-2</v>
      </c>
      <c r="U34" s="341">
        <v>-7.6219999999999996E-2</v>
      </c>
      <c r="V34" s="341">
        <v>-4.827E-2</v>
      </c>
      <c r="W34" s="341">
        <v>-6.9183999999999996E-2</v>
      </c>
      <c r="X34" s="341">
        <v>-3.8783999999999999E-2</v>
      </c>
      <c r="Y34" s="341">
        <v>-1.32E-3</v>
      </c>
      <c r="Z34" s="341">
        <v>-1.7961000000000001E-2</v>
      </c>
      <c r="AA34" s="341">
        <v>-4.4874999999999998E-2</v>
      </c>
      <c r="AB34" s="341">
        <v>-4.2971000000000002E-2</v>
      </c>
      <c r="AC34" s="341">
        <v>-4.4368999999999999E-2</v>
      </c>
      <c r="AD34" s="341">
        <v>-8.5799E-2</v>
      </c>
      <c r="AE34" s="341">
        <v>-4.6857999999999997E-2</v>
      </c>
      <c r="AF34" s="341">
        <v>-5.9906000000000001E-2</v>
      </c>
      <c r="AG34" s="341">
        <v>-5.8367000000000002E-2</v>
      </c>
      <c r="AH34" s="341">
        <v>-2.2735999999999999E-2</v>
      </c>
      <c r="AI34" s="341">
        <v>-4.0777000000000001E-2</v>
      </c>
      <c r="AJ34" s="341">
        <v>-6.0004000000000002E-2</v>
      </c>
      <c r="AK34" s="341">
        <v>-3.5195999999999998E-2</v>
      </c>
      <c r="AL34" s="341">
        <v>-6.3447000000000003E-2</v>
      </c>
      <c r="AM34" s="341">
        <v>-5.0252999999999999E-2</v>
      </c>
      <c r="AN34" s="341">
        <v>-2.6571000000000001E-2</v>
      </c>
      <c r="AO34" s="341">
        <v>-8.1292000000000003E-2</v>
      </c>
      <c r="AP34" s="341">
        <v>-8.0427999999999999E-2</v>
      </c>
      <c r="AQ34" s="341">
        <v>-8.0878000000000005E-2</v>
      </c>
      <c r="AR34" s="341">
        <v>-4.9775E-2</v>
      </c>
      <c r="AS34" s="341">
        <v>-4.8237000000000002E-2</v>
      </c>
      <c r="AT34" s="341">
        <v>-7.4690000000000006E-2</v>
      </c>
      <c r="AU34" s="341">
        <v>-9.2297000000000004E-2</v>
      </c>
      <c r="AV34" s="341">
        <v>-9.0995999999999994E-2</v>
      </c>
      <c r="AW34" s="341">
        <v>-0.13866600000000001</v>
      </c>
      <c r="AX34" s="341">
        <v>-9.9307999999999994E-2</v>
      </c>
      <c r="AY34" s="870">
        <v>-0.16137599999999999</v>
      </c>
      <c r="AZ34" s="870">
        <v>-0.119634</v>
      </c>
      <c r="BA34" s="870">
        <v>-0.16553399999999999</v>
      </c>
      <c r="BB34" s="870">
        <v>-0.18204799999999999</v>
      </c>
      <c r="BC34" s="870">
        <v>-0.17652300000000001</v>
      </c>
      <c r="BD34" s="870">
        <v>-0.19819999999999999</v>
      </c>
      <c r="BE34" s="870">
        <v>-0.18038100000000001</v>
      </c>
      <c r="BF34" s="870">
        <v>-0.17408665483999999</v>
      </c>
      <c r="BG34" s="870">
        <v>-0.13833138667</v>
      </c>
      <c r="BH34" s="352">
        <v>-0.14644850000000001</v>
      </c>
      <c r="BI34" s="352">
        <v>-0.15982440000000001</v>
      </c>
      <c r="BJ34" s="352">
        <v>-0.1677863</v>
      </c>
      <c r="BK34" s="352">
        <v>-0.18043590000000001</v>
      </c>
      <c r="BL34" s="352">
        <v>-0.1823777</v>
      </c>
      <c r="BM34" s="352">
        <v>-0.18949769999999999</v>
      </c>
      <c r="BN34" s="352">
        <v>-0.18905749999999999</v>
      </c>
      <c r="BO34" s="352">
        <v>-0.17133329999999999</v>
      </c>
      <c r="BP34" s="352">
        <v>-0.1643636</v>
      </c>
      <c r="BQ34" s="352">
        <v>-0.15795480000000001</v>
      </c>
      <c r="BR34" s="352">
        <v>-0.15095839999999999</v>
      </c>
      <c r="BS34" s="352">
        <v>-0.15037529999999999</v>
      </c>
      <c r="BT34" s="352">
        <v>-0.1594516</v>
      </c>
      <c r="BU34" s="352">
        <v>-0.16798969999999999</v>
      </c>
      <c r="BV34" s="352">
        <v>-0.1703277</v>
      </c>
    </row>
    <row r="35" spans="1:74" s="33" customFormat="1" ht="11.05" customHeight="1" x14ac:dyDescent="0.2">
      <c r="A35" s="270" t="s">
        <v>1553</v>
      </c>
      <c r="B35" s="550" t="s">
        <v>1125</v>
      </c>
      <c r="C35" s="341">
        <v>-0.29762899999999998</v>
      </c>
      <c r="D35" s="341">
        <v>-5.7119000000000003E-2</v>
      </c>
      <c r="E35" s="341">
        <v>0.10242900000000001</v>
      </c>
      <c r="F35" s="341">
        <v>0.24458099999999999</v>
      </c>
      <c r="G35" s="341">
        <v>0.12845200000000001</v>
      </c>
      <c r="H35" s="341">
        <v>9.8767999999999995E-2</v>
      </c>
      <c r="I35" s="341">
        <v>-1.1756000000000001E-2</v>
      </c>
      <c r="J35" s="341">
        <v>-6.2330999999999998E-2</v>
      </c>
      <c r="K35" s="341">
        <v>4.5044000000000001E-2</v>
      </c>
      <c r="L35" s="341">
        <v>-0.36930000000000002</v>
      </c>
      <c r="M35" s="341">
        <v>-0.434365</v>
      </c>
      <c r="N35" s="341">
        <v>-0.55504799999999999</v>
      </c>
      <c r="O35" s="341">
        <v>-0.394067</v>
      </c>
      <c r="P35" s="341">
        <v>-0.26317699999999999</v>
      </c>
      <c r="Q35" s="341">
        <v>-0.27343299999999998</v>
      </c>
      <c r="R35" s="341">
        <v>-0.20913699999999999</v>
      </c>
      <c r="S35" s="341">
        <v>-6.0602999999999997E-2</v>
      </c>
      <c r="T35" s="341">
        <v>-0.17818300000000001</v>
      </c>
      <c r="U35" s="341">
        <v>-0.15037500000000001</v>
      </c>
      <c r="V35" s="341">
        <v>-0.28050199999999997</v>
      </c>
      <c r="W35" s="341">
        <v>-0.53022000000000002</v>
      </c>
      <c r="X35" s="341">
        <v>-0.393988</v>
      </c>
      <c r="Y35" s="341">
        <v>-0.49277500000000002</v>
      </c>
      <c r="Z35" s="341">
        <v>-0.42933300000000002</v>
      </c>
      <c r="AA35" s="341">
        <v>-0.35563600000000001</v>
      </c>
      <c r="AB35" s="341">
        <v>-0.17424700000000001</v>
      </c>
      <c r="AC35" s="341">
        <v>-0.30027100000000001</v>
      </c>
      <c r="AD35" s="341">
        <v>6.9029999999999994E-2</v>
      </c>
      <c r="AE35" s="341">
        <v>2.8399000000000001E-2</v>
      </c>
      <c r="AF35" s="341">
        <v>0.14720900000000001</v>
      </c>
      <c r="AG35" s="341">
        <v>-0.23891899999999999</v>
      </c>
      <c r="AH35" s="341">
        <v>-2.8965999999999999E-2</v>
      </c>
      <c r="AI35" s="341">
        <v>-6.9731000000000001E-2</v>
      </c>
      <c r="AJ35" s="341">
        <v>-0.24712899999999999</v>
      </c>
      <c r="AK35" s="341">
        <v>-0.49370999999999998</v>
      </c>
      <c r="AL35" s="341">
        <v>-0.45594400000000002</v>
      </c>
      <c r="AM35" s="341">
        <v>-0.43420300000000001</v>
      </c>
      <c r="AN35" s="341">
        <v>-0.248973</v>
      </c>
      <c r="AO35" s="341">
        <v>-0.26378499999999999</v>
      </c>
      <c r="AP35" s="341">
        <v>1.5959999999999998E-2</v>
      </c>
      <c r="AQ35" s="341">
        <v>6.1641000000000001E-2</v>
      </c>
      <c r="AR35" s="341">
        <v>2.911E-3</v>
      </c>
      <c r="AS35" s="341">
        <v>1.2689999999999999E-3</v>
      </c>
      <c r="AT35" s="341">
        <v>-0.12762599999999999</v>
      </c>
      <c r="AU35" s="341">
        <v>-0.119009</v>
      </c>
      <c r="AV35" s="341">
        <v>-0.413464</v>
      </c>
      <c r="AW35" s="341">
        <v>-0.49898700000000001</v>
      </c>
      <c r="AX35" s="341">
        <v>-0.45042399999999999</v>
      </c>
      <c r="AY35" s="870">
        <v>-0.32830100000000001</v>
      </c>
      <c r="AZ35" s="870">
        <v>-0.37813400000000003</v>
      </c>
      <c r="BA35" s="870">
        <v>-0.22717999999999999</v>
      </c>
      <c r="BB35" s="870">
        <v>-3.3248E-2</v>
      </c>
      <c r="BC35" s="870">
        <v>-1.2345E-2</v>
      </c>
      <c r="BD35" s="870">
        <v>4.3478999999999997E-2</v>
      </c>
      <c r="BE35" s="870">
        <v>-0.22089400000000001</v>
      </c>
      <c r="BF35" s="870">
        <v>-0.37785943539</v>
      </c>
      <c r="BG35" s="870">
        <v>-0.28769204868999998</v>
      </c>
      <c r="BH35" s="352">
        <v>-3.8357500000000003E-2</v>
      </c>
      <c r="BI35" s="352">
        <v>-0.2502762</v>
      </c>
      <c r="BJ35" s="352">
        <v>-4.5723899999999998E-2</v>
      </c>
      <c r="BK35" s="352">
        <v>-0.14672270000000001</v>
      </c>
      <c r="BL35" s="352">
        <v>-0.25670290000000001</v>
      </c>
      <c r="BM35" s="352">
        <v>-0.2442646</v>
      </c>
      <c r="BN35" s="352">
        <v>0.12974579999999999</v>
      </c>
      <c r="BO35" s="352">
        <v>0.16834350000000001</v>
      </c>
      <c r="BP35" s="352">
        <v>0.20065230000000001</v>
      </c>
      <c r="BQ35" s="352">
        <v>0.1627748</v>
      </c>
      <c r="BR35" s="352">
        <v>7.5910500000000006E-2</v>
      </c>
      <c r="BS35" s="352">
        <v>-1.2411E-2</v>
      </c>
      <c r="BT35" s="352">
        <v>-2.8692100000000002E-2</v>
      </c>
      <c r="BU35" s="352">
        <v>-0.18759780000000001</v>
      </c>
      <c r="BV35" s="352">
        <v>-0.11349049999999999</v>
      </c>
    </row>
    <row r="36" spans="1:74" ht="11.05" customHeight="1" x14ac:dyDescent="0.2">
      <c r="A36" s="270" t="s">
        <v>96</v>
      </c>
      <c r="B36" s="550" t="s">
        <v>1113</v>
      </c>
      <c r="C36" s="341">
        <v>3.2282999999999999E-2</v>
      </c>
      <c r="D36" s="341">
        <v>4.4831999999999997E-2</v>
      </c>
      <c r="E36" s="341">
        <v>2.051E-2</v>
      </c>
      <c r="F36" s="341">
        <v>7.6288999999999996E-2</v>
      </c>
      <c r="G36" s="341">
        <v>7.7346999999999999E-2</v>
      </c>
      <c r="H36" s="341">
        <v>8.5533999999999999E-2</v>
      </c>
      <c r="I36" s="341">
        <v>4.8306000000000002E-2</v>
      </c>
      <c r="J36" s="341">
        <v>8.4777000000000005E-2</v>
      </c>
      <c r="K36" s="341">
        <v>0.11254</v>
      </c>
      <c r="L36" s="341">
        <v>9.2695E-2</v>
      </c>
      <c r="M36" s="341">
        <v>-3.6116000000000002E-2</v>
      </c>
      <c r="N36" s="341">
        <v>-2.6512000000000001E-2</v>
      </c>
      <c r="O36" s="341">
        <v>-8.6840000000000007E-3</v>
      </c>
      <c r="P36" s="341">
        <v>-4.0330999999999999E-2</v>
      </c>
      <c r="Q36" s="341">
        <v>-5.3242999999999999E-2</v>
      </c>
      <c r="R36" s="341">
        <v>-8.2473000000000005E-2</v>
      </c>
      <c r="S36" s="341">
        <v>-3.2465000000000001E-2</v>
      </c>
      <c r="T36" s="341">
        <v>-6.6168000000000005E-2</v>
      </c>
      <c r="U36" s="341">
        <v>-6.1573000000000003E-2</v>
      </c>
      <c r="V36" s="341">
        <v>-0.120961</v>
      </c>
      <c r="W36" s="341">
        <v>-0.130243</v>
      </c>
      <c r="X36" s="341">
        <v>-1.1627E-2</v>
      </c>
      <c r="Y36" s="341">
        <v>-2.9367000000000001E-2</v>
      </c>
      <c r="Z36" s="341">
        <v>-5.8277000000000002E-2</v>
      </c>
      <c r="AA36" s="341">
        <v>-7.8427999999999998E-2</v>
      </c>
      <c r="AB36" s="341">
        <v>1.0213E-2</v>
      </c>
      <c r="AC36" s="341">
        <v>-4.9755000000000001E-2</v>
      </c>
      <c r="AD36" s="341">
        <v>1.0439E-2</v>
      </c>
      <c r="AE36" s="341">
        <v>2.3484000000000001E-2</v>
      </c>
      <c r="AF36" s="341">
        <v>-1.8487E-2</v>
      </c>
      <c r="AG36" s="341">
        <v>-2.2041000000000002E-2</v>
      </c>
      <c r="AH36" s="341">
        <v>-0.11561299999999999</v>
      </c>
      <c r="AI36" s="341">
        <v>-3.0096000000000001E-2</v>
      </c>
      <c r="AJ36" s="341">
        <v>-4.4408999999999997E-2</v>
      </c>
      <c r="AK36" s="341">
        <v>-9.9853999999999998E-2</v>
      </c>
      <c r="AL36" s="341">
        <v>-0.126359</v>
      </c>
      <c r="AM36" s="341">
        <v>-0.109697</v>
      </c>
      <c r="AN36" s="341">
        <v>-0.15060000000000001</v>
      </c>
      <c r="AO36" s="341">
        <v>-3.5569999999999997E-2</v>
      </c>
      <c r="AP36" s="341">
        <v>-8.6972999999999995E-2</v>
      </c>
      <c r="AQ36" s="341">
        <v>-4.6391000000000002E-2</v>
      </c>
      <c r="AR36" s="341">
        <v>-0.107539</v>
      </c>
      <c r="AS36" s="341">
        <v>-8.4948999999999997E-2</v>
      </c>
      <c r="AT36" s="341">
        <v>-0.108705</v>
      </c>
      <c r="AU36" s="341">
        <v>-0.13381299999999999</v>
      </c>
      <c r="AV36" s="341">
        <v>-0.10829</v>
      </c>
      <c r="AW36" s="341">
        <v>-0.15996099999999999</v>
      </c>
      <c r="AX36" s="341">
        <v>-0.13377500000000001</v>
      </c>
      <c r="AY36" s="870">
        <v>-0.115773</v>
      </c>
      <c r="AZ36" s="870">
        <v>-7.7909999999999993E-2</v>
      </c>
      <c r="BA36" s="870">
        <v>-0.13311600000000001</v>
      </c>
      <c r="BB36" s="870">
        <v>-6.1427000000000002E-2</v>
      </c>
      <c r="BC36" s="870">
        <v>-6.0471999999999998E-2</v>
      </c>
      <c r="BD36" s="870">
        <v>-0.17157500000000001</v>
      </c>
      <c r="BE36" s="870">
        <v>-8.0068E-2</v>
      </c>
      <c r="BF36" s="870">
        <v>-0.139640553</v>
      </c>
      <c r="BG36" s="870">
        <v>-0.11889287373</v>
      </c>
      <c r="BH36" s="352">
        <v>-7.70121E-2</v>
      </c>
      <c r="BI36" s="352">
        <v>-0.1320645</v>
      </c>
      <c r="BJ36" s="352">
        <v>-0.1155316</v>
      </c>
      <c r="BK36" s="352">
        <v>-5.6771000000000002E-2</v>
      </c>
      <c r="BL36" s="352">
        <v>-3.5272400000000002E-2</v>
      </c>
      <c r="BM36" s="352">
        <v>-0.11919250000000001</v>
      </c>
      <c r="BN36" s="352">
        <v>-2.7921000000000001E-2</v>
      </c>
      <c r="BO36" s="352">
        <v>3.6632600000000001E-2</v>
      </c>
      <c r="BP36" s="352">
        <v>5.4915299999999997E-3</v>
      </c>
      <c r="BQ36" s="352">
        <v>-8.6273800000000005E-3</v>
      </c>
      <c r="BR36" s="352">
        <v>-3.6520799999999999E-2</v>
      </c>
      <c r="BS36" s="352">
        <v>-5.1799999999999997E-3</v>
      </c>
      <c r="BT36" s="352">
        <v>1.93341E-2</v>
      </c>
      <c r="BU36" s="352">
        <v>-5.7752900000000003E-2</v>
      </c>
      <c r="BV36" s="352">
        <v>-6.1280099999999997E-2</v>
      </c>
    </row>
    <row r="37" spans="1:74" ht="11.05" customHeight="1" x14ac:dyDescent="0.2">
      <c r="A37" s="270" t="s">
        <v>97</v>
      </c>
      <c r="B37" s="550" t="s">
        <v>1114</v>
      </c>
      <c r="C37" s="341">
        <v>-0.531053</v>
      </c>
      <c r="D37" s="341">
        <v>-0.52939400000000003</v>
      </c>
      <c r="E37" s="341">
        <v>-0.37553199999999998</v>
      </c>
      <c r="F37" s="341">
        <v>-0.843028</v>
      </c>
      <c r="G37" s="341">
        <v>-0.76817800000000003</v>
      </c>
      <c r="H37" s="341">
        <v>-1.017166</v>
      </c>
      <c r="I37" s="341">
        <v>-1.1167959999999999</v>
      </c>
      <c r="J37" s="341">
        <v>-0.902976</v>
      </c>
      <c r="K37" s="341">
        <v>-0.70777999999999996</v>
      </c>
      <c r="L37" s="341">
        <v>-0.737035</v>
      </c>
      <c r="M37" s="341">
        <v>-0.79722899999999997</v>
      </c>
      <c r="N37" s="341">
        <v>-1.029407</v>
      </c>
      <c r="O37" s="341">
        <v>-0.69510400000000006</v>
      </c>
      <c r="P37" s="341">
        <v>-0.48419800000000002</v>
      </c>
      <c r="Q37" s="341">
        <v>-1.012964</v>
      </c>
      <c r="R37" s="341">
        <v>-1.1385799999999999</v>
      </c>
      <c r="S37" s="341">
        <v>-1.001911</v>
      </c>
      <c r="T37" s="341">
        <v>-1.093478</v>
      </c>
      <c r="U37" s="341">
        <v>-1.362303</v>
      </c>
      <c r="V37" s="341">
        <v>-1.1848179999999999</v>
      </c>
      <c r="W37" s="341">
        <v>-1.182345</v>
      </c>
      <c r="X37" s="341">
        <v>-0.91573199999999999</v>
      </c>
      <c r="Y37" s="341">
        <v>-0.941805</v>
      </c>
      <c r="Z37" s="341">
        <v>-1.134962</v>
      </c>
      <c r="AA37" s="341">
        <v>-0.61289199999999999</v>
      </c>
      <c r="AB37" s="341">
        <v>-0.628077</v>
      </c>
      <c r="AC37" s="341">
        <v>-0.98728099999999996</v>
      </c>
      <c r="AD37" s="341">
        <v>-0.86398299999999995</v>
      </c>
      <c r="AE37" s="341">
        <v>-0.99500200000000005</v>
      </c>
      <c r="AF37" s="341">
        <v>-1.0237149999999999</v>
      </c>
      <c r="AG37" s="341">
        <v>-1.1437580000000001</v>
      </c>
      <c r="AH37" s="341">
        <v>-1.0732079999999999</v>
      </c>
      <c r="AI37" s="341">
        <v>-0.95936200000000005</v>
      </c>
      <c r="AJ37" s="341">
        <v>-0.97177899999999995</v>
      </c>
      <c r="AK37" s="341">
        <v>-1.0325089999999999</v>
      </c>
      <c r="AL37" s="341">
        <v>-1.0417110000000001</v>
      </c>
      <c r="AM37" s="341">
        <v>-0.83654499999999998</v>
      </c>
      <c r="AN37" s="341">
        <v>-0.79840999999999995</v>
      </c>
      <c r="AO37" s="341">
        <v>-0.91920199999999996</v>
      </c>
      <c r="AP37" s="341">
        <v>-1.1123209999999999</v>
      </c>
      <c r="AQ37" s="341">
        <v>-1.118336</v>
      </c>
      <c r="AR37" s="341">
        <v>-1.324832</v>
      </c>
      <c r="AS37" s="341">
        <v>-1.236853</v>
      </c>
      <c r="AT37" s="341">
        <v>-1.357294</v>
      </c>
      <c r="AU37" s="341">
        <v>-1.356606</v>
      </c>
      <c r="AV37" s="341">
        <v>-1.1291439999999999</v>
      </c>
      <c r="AW37" s="341">
        <v>-1.2364919999999999</v>
      </c>
      <c r="AX37" s="341">
        <v>-1.2962180000000001</v>
      </c>
      <c r="AY37" s="870">
        <v>-1.0123759999999999</v>
      </c>
      <c r="AZ37" s="870">
        <v>-0.63463800000000004</v>
      </c>
      <c r="BA37" s="870">
        <v>-0.92863799999999996</v>
      </c>
      <c r="BB37" s="870">
        <v>-1.0645800000000001</v>
      </c>
      <c r="BC37" s="870">
        <v>-1.1596379999999999</v>
      </c>
      <c r="BD37" s="870">
        <v>-1.2990999999999999</v>
      </c>
      <c r="BE37" s="870">
        <v>-1.2623390000000001</v>
      </c>
      <c r="BF37" s="870">
        <v>-1.266124424</v>
      </c>
      <c r="BG37" s="870">
        <v>-1.1737920614999999</v>
      </c>
      <c r="BH37" s="352">
        <v>-0.9182671</v>
      </c>
      <c r="BI37" s="352">
        <v>-1.083278</v>
      </c>
      <c r="BJ37" s="352">
        <v>-1.067072</v>
      </c>
      <c r="BK37" s="352">
        <v>-0.72570559999999995</v>
      </c>
      <c r="BL37" s="352">
        <v>-0.83053549999999998</v>
      </c>
      <c r="BM37" s="352">
        <v>-0.95145849999999998</v>
      </c>
      <c r="BN37" s="352">
        <v>-1.093367</v>
      </c>
      <c r="BO37" s="352">
        <v>-1.019209</v>
      </c>
      <c r="BP37" s="352">
        <v>-1.0796460000000001</v>
      </c>
      <c r="BQ37" s="352">
        <v>-1.1481589999999999</v>
      </c>
      <c r="BR37" s="352">
        <v>-1.200439</v>
      </c>
      <c r="BS37" s="352">
        <v>-1.0999060000000001</v>
      </c>
      <c r="BT37" s="352">
        <v>-0.9238442</v>
      </c>
      <c r="BU37" s="352">
        <v>-0.96157490000000001</v>
      </c>
      <c r="BV37" s="352">
        <v>-0.98048950000000001</v>
      </c>
    </row>
    <row r="38" spans="1:74" ht="11.05" customHeight="1" x14ac:dyDescent="0.2">
      <c r="A38" s="270" t="s">
        <v>98</v>
      </c>
      <c r="B38" s="550" t="s">
        <v>1115</v>
      </c>
      <c r="C38" s="341">
        <v>0.133217</v>
      </c>
      <c r="D38" s="341">
        <v>3.9888E-2</v>
      </c>
      <c r="E38" s="341">
        <v>4.0369000000000002E-2</v>
      </c>
      <c r="F38" s="341">
        <v>-1.7968000000000001E-2</v>
      </c>
      <c r="G38" s="341">
        <v>5.9402000000000003E-2</v>
      </c>
      <c r="H38" s="341">
        <v>0.10026599999999999</v>
      </c>
      <c r="I38" s="341">
        <v>3.6566000000000001E-2</v>
      </c>
      <c r="J38" s="341">
        <v>0.12684300000000001</v>
      </c>
      <c r="K38" s="341">
        <v>8.7721999999999994E-2</v>
      </c>
      <c r="L38" s="341">
        <v>0.16597200000000001</v>
      </c>
      <c r="M38" s="341">
        <v>0.13574900000000001</v>
      </c>
      <c r="N38" s="341">
        <v>0.15303</v>
      </c>
      <c r="O38" s="341">
        <v>7.6065999999999995E-2</v>
      </c>
      <c r="P38" s="341">
        <v>0.133686</v>
      </c>
      <c r="Q38" s="341">
        <v>6.7501000000000005E-2</v>
      </c>
      <c r="R38" s="341">
        <v>7.0215E-2</v>
      </c>
      <c r="S38" s="341">
        <v>7.5234999999999996E-2</v>
      </c>
      <c r="T38" s="341">
        <v>0.10524699999999999</v>
      </c>
      <c r="U38" s="341">
        <v>9.3072000000000002E-2</v>
      </c>
      <c r="V38" s="341">
        <v>8.2833000000000004E-2</v>
      </c>
      <c r="W38" s="341">
        <v>0.12843599999999999</v>
      </c>
      <c r="X38" s="341">
        <v>0.10907600000000001</v>
      </c>
      <c r="Y38" s="341">
        <v>0.118515</v>
      </c>
      <c r="Z38" s="341">
        <v>4.5319999999999999E-2</v>
      </c>
      <c r="AA38" s="341">
        <v>5.8857E-2</v>
      </c>
      <c r="AB38" s="341">
        <v>7.9787999999999998E-2</v>
      </c>
      <c r="AC38" s="341">
        <v>-0.106298</v>
      </c>
      <c r="AD38" s="341">
        <v>-1.6879000000000002E-2</v>
      </c>
      <c r="AE38" s="341">
        <v>-3.8336000000000002E-2</v>
      </c>
      <c r="AF38" s="341">
        <v>-4.6009000000000001E-2</v>
      </c>
      <c r="AG38" s="341">
        <v>-7.6535000000000006E-2</v>
      </c>
      <c r="AH38" s="341">
        <v>-3.0096000000000001E-2</v>
      </c>
      <c r="AI38" s="341">
        <v>1.8551000000000002E-2</v>
      </c>
      <c r="AJ38" s="341">
        <v>-7.2459999999999998E-3</v>
      </c>
      <c r="AK38" s="341">
        <v>9.3109999999999998E-3</v>
      </c>
      <c r="AL38" s="341">
        <v>-1.7580999999999999E-2</v>
      </c>
      <c r="AM38" s="341">
        <v>5.0259999999999999E-2</v>
      </c>
      <c r="AN38" s="341">
        <v>-3.7229999999999999E-2</v>
      </c>
      <c r="AO38" s="341">
        <v>-7.5124999999999997E-2</v>
      </c>
      <c r="AP38" s="341">
        <v>-4.0912999999999998E-2</v>
      </c>
      <c r="AQ38" s="341">
        <v>8.7340000000000004E-3</v>
      </c>
      <c r="AR38" s="341">
        <v>-5.7866000000000001E-2</v>
      </c>
      <c r="AS38" s="341">
        <v>-5.9607E-2</v>
      </c>
      <c r="AT38" s="341">
        <v>-4.5256999999999999E-2</v>
      </c>
      <c r="AU38" s="341">
        <v>-7.9232999999999998E-2</v>
      </c>
      <c r="AV38" s="341">
        <v>-1.2333E-2</v>
      </c>
      <c r="AW38" s="341">
        <v>-7.3889999999999997E-3</v>
      </c>
      <c r="AX38" s="341">
        <v>2.6388000000000002E-2</v>
      </c>
      <c r="AY38" s="870">
        <v>7.6229000000000005E-2</v>
      </c>
      <c r="AZ38" s="870">
        <v>2.4045E-2</v>
      </c>
      <c r="BA38" s="870">
        <v>-1.7034000000000001E-2</v>
      </c>
      <c r="BB38" s="870">
        <v>3.4809E-2</v>
      </c>
      <c r="BC38" s="870">
        <v>-9.6305000000000002E-2</v>
      </c>
      <c r="BD38" s="870">
        <v>-6.4243999999999996E-2</v>
      </c>
      <c r="BE38" s="870">
        <v>-7.0959999999999995E-2</v>
      </c>
      <c r="BF38" s="870">
        <v>-1.7133640552999999E-2</v>
      </c>
      <c r="BG38" s="870">
        <v>1.8426681736999999E-3</v>
      </c>
      <c r="BH38" s="352">
        <v>1.8714000000000001E-2</v>
      </c>
      <c r="BI38" s="352">
        <v>2.82472E-2</v>
      </c>
      <c r="BJ38" s="352">
        <v>1.8820099999999999E-2</v>
      </c>
      <c r="BK38" s="352">
        <v>4.26693E-2</v>
      </c>
      <c r="BL38" s="352">
        <v>2.9532800000000001E-2</v>
      </c>
      <c r="BM38" s="352">
        <v>2.6591400000000001E-2</v>
      </c>
      <c r="BN38" s="352">
        <v>2.62791E-2</v>
      </c>
      <c r="BO38" s="352">
        <v>5.3934500000000003E-2</v>
      </c>
      <c r="BP38" s="352">
        <v>1.4608400000000001E-2</v>
      </c>
      <c r="BQ38" s="352">
        <v>-9.1188199999999997E-3</v>
      </c>
      <c r="BR38" s="352">
        <v>1.6803199999999999E-3</v>
      </c>
      <c r="BS38" s="352">
        <v>3.2311699999999999E-2</v>
      </c>
      <c r="BT38" s="352">
        <v>6.1084600000000003E-2</v>
      </c>
      <c r="BU38" s="352">
        <v>6.7404800000000001E-2</v>
      </c>
      <c r="BV38" s="352">
        <v>5.0650100000000003E-2</v>
      </c>
    </row>
    <row r="39" spans="1:74" ht="11.05" customHeight="1" x14ac:dyDescent="0.2">
      <c r="A39" s="270" t="s">
        <v>102</v>
      </c>
      <c r="B39" s="550" t="s">
        <v>1116</v>
      </c>
      <c r="C39" s="341">
        <v>-0.485927</v>
      </c>
      <c r="D39" s="341">
        <v>-0.47211999999999998</v>
      </c>
      <c r="E39" s="341">
        <v>-0.494502</v>
      </c>
      <c r="F39" s="341">
        <v>-0.54855699999999996</v>
      </c>
      <c r="G39" s="341">
        <v>-0.40148800000000001</v>
      </c>
      <c r="H39" s="341">
        <v>-0.52744100000000005</v>
      </c>
      <c r="I39" s="341">
        <v>-0.57787699999999997</v>
      </c>
      <c r="J39" s="341">
        <v>-0.43073899999999998</v>
      </c>
      <c r="K39" s="341">
        <v>-0.48097899999999999</v>
      </c>
      <c r="L39" s="341">
        <v>-0.55893599999999999</v>
      </c>
      <c r="M39" s="341">
        <v>-0.46094800000000002</v>
      </c>
      <c r="N39" s="341">
        <v>-0.48316599999999998</v>
      </c>
      <c r="O39" s="341">
        <v>-0.538798</v>
      </c>
      <c r="P39" s="341">
        <v>-0.596387</v>
      </c>
      <c r="Q39" s="341">
        <v>-0.60310900000000001</v>
      </c>
      <c r="R39" s="341">
        <v>-0.60840099999999997</v>
      </c>
      <c r="S39" s="341">
        <v>-0.657914</v>
      </c>
      <c r="T39" s="341">
        <v>-0.66476800000000003</v>
      </c>
      <c r="U39" s="341">
        <v>-0.50824599999999998</v>
      </c>
      <c r="V39" s="341">
        <v>-0.52755300000000005</v>
      </c>
      <c r="W39" s="341">
        <v>-0.56375200000000003</v>
      </c>
      <c r="X39" s="341">
        <v>-0.54709200000000002</v>
      </c>
      <c r="Y39" s="341">
        <v>-0.56211</v>
      </c>
      <c r="Z39" s="341">
        <v>-0.51483199999999996</v>
      </c>
      <c r="AA39" s="341">
        <v>-0.677203</v>
      </c>
      <c r="AB39" s="341">
        <v>-0.53853399999999996</v>
      </c>
      <c r="AC39" s="341">
        <v>-0.54021799999999998</v>
      </c>
      <c r="AD39" s="341">
        <v>-0.48144599999999999</v>
      </c>
      <c r="AE39" s="341">
        <v>-0.64540799999999998</v>
      </c>
      <c r="AF39" s="341">
        <v>-0.69725899999999996</v>
      </c>
      <c r="AG39" s="341">
        <v>-0.70439200000000002</v>
      </c>
      <c r="AH39" s="341">
        <v>-0.59847499999999998</v>
      </c>
      <c r="AI39" s="341">
        <v>-0.49336799999999997</v>
      </c>
      <c r="AJ39" s="341">
        <v>-0.55995200000000001</v>
      </c>
      <c r="AK39" s="341">
        <v>-0.50353499999999995</v>
      </c>
      <c r="AL39" s="341">
        <v>-0.78678800000000004</v>
      </c>
      <c r="AM39" s="341">
        <v>-0.58180900000000002</v>
      </c>
      <c r="AN39" s="341">
        <v>-0.61869499999999999</v>
      </c>
      <c r="AO39" s="341">
        <v>-0.65889600000000004</v>
      </c>
      <c r="AP39" s="341">
        <v>-0.50827299999999997</v>
      </c>
      <c r="AQ39" s="341">
        <v>-0.476713</v>
      </c>
      <c r="AR39" s="341">
        <v>-0.63866299999999998</v>
      </c>
      <c r="AS39" s="341">
        <v>-0.50460000000000005</v>
      </c>
      <c r="AT39" s="341">
        <v>-0.63346100000000005</v>
      </c>
      <c r="AU39" s="341">
        <v>-0.61569399999999996</v>
      </c>
      <c r="AV39" s="341">
        <v>-0.66836799999999996</v>
      </c>
      <c r="AW39" s="341">
        <v>-0.66581500000000005</v>
      </c>
      <c r="AX39" s="341">
        <v>-0.74940499999999999</v>
      </c>
      <c r="AY39" s="870">
        <v>-0.45860899999999999</v>
      </c>
      <c r="AZ39" s="870">
        <v>-0.69503800000000004</v>
      </c>
      <c r="BA39" s="870">
        <v>-0.64002000000000003</v>
      </c>
      <c r="BB39" s="870">
        <v>-0.54863200000000001</v>
      </c>
      <c r="BC39" s="870">
        <v>-0.54252900000000004</v>
      </c>
      <c r="BD39" s="870">
        <v>-0.60558400000000001</v>
      </c>
      <c r="BE39" s="870">
        <v>-0.51059299999999996</v>
      </c>
      <c r="BF39" s="870">
        <v>-0.59729140000000003</v>
      </c>
      <c r="BG39" s="870">
        <v>-0.46912979999999999</v>
      </c>
      <c r="BH39" s="352">
        <v>-0.4490285</v>
      </c>
      <c r="BI39" s="352">
        <v>-0.50218609999999997</v>
      </c>
      <c r="BJ39" s="352">
        <v>-0.57931980000000005</v>
      </c>
      <c r="BK39" s="352">
        <v>-0.4719777</v>
      </c>
      <c r="BL39" s="352">
        <v>-0.62077000000000004</v>
      </c>
      <c r="BM39" s="352">
        <v>-0.61505359999999998</v>
      </c>
      <c r="BN39" s="352">
        <v>-0.64243810000000001</v>
      </c>
      <c r="BO39" s="352">
        <v>-0.63553409999999999</v>
      </c>
      <c r="BP39" s="352">
        <v>-0.66638980000000003</v>
      </c>
      <c r="BQ39" s="352">
        <v>-0.63239599999999996</v>
      </c>
      <c r="BR39" s="352">
        <v>-0.62436959999999997</v>
      </c>
      <c r="BS39" s="352">
        <v>-0.64245929999999996</v>
      </c>
      <c r="BT39" s="352">
        <v>-0.65602159999999998</v>
      </c>
      <c r="BU39" s="352">
        <v>-0.60049940000000002</v>
      </c>
      <c r="BV39" s="352">
        <v>-0.70769110000000002</v>
      </c>
    </row>
    <row r="40" spans="1:74" s="273" customFormat="1" ht="11.05" customHeight="1" x14ac:dyDescent="0.2">
      <c r="A40" s="548" t="s">
        <v>434</v>
      </c>
      <c r="B40" s="549" t="s">
        <v>1117</v>
      </c>
      <c r="C40" s="102">
        <v>-9.5407387097000002E-2</v>
      </c>
      <c r="D40" s="102">
        <v>1.8443721429</v>
      </c>
      <c r="E40" s="102">
        <v>2.2861612903000001E-2</v>
      </c>
      <c r="F40" s="102">
        <v>-3.9026166666999998E-2</v>
      </c>
      <c r="G40" s="102">
        <v>-0.55591645161000003</v>
      </c>
      <c r="H40" s="102">
        <v>-0.21228593333000001</v>
      </c>
      <c r="I40" s="102">
        <v>-0.19728235484000001</v>
      </c>
      <c r="J40" s="102">
        <v>0.34493590323000001</v>
      </c>
      <c r="K40" s="102">
        <v>-6.3931866667000001E-2</v>
      </c>
      <c r="L40" s="102">
        <v>0.45837938709999998</v>
      </c>
      <c r="M40" s="102">
        <v>0.53420129999999999</v>
      </c>
      <c r="N40" s="102">
        <v>0.73975641935000003</v>
      </c>
      <c r="O40" s="102">
        <v>3.3534838710000001E-2</v>
      </c>
      <c r="P40" s="102">
        <v>0.68930792857000001</v>
      </c>
      <c r="Q40" s="102">
        <v>0.55022996773999999</v>
      </c>
      <c r="R40" s="102">
        <v>0.11943033333</v>
      </c>
      <c r="S40" s="102">
        <v>-0.66591022581000003</v>
      </c>
      <c r="T40" s="102">
        <v>-0.18397323333000001</v>
      </c>
      <c r="U40" s="102">
        <v>-0.92362854838999997</v>
      </c>
      <c r="V40" s="102">
        <v>-5.3015870967999999E-2</v>
      </c>
      <c r="W40" s="102">
        <v>0.21091573332999999</v>
      </c>
      <c r="X40" s="102">
        <v>-0.13795606452</v>
      </c>
      <c r="Y40" s="102">
        <v>-0.64400769999999996</v>
      </c>
      <c r="Z40" s="102">
        <v>0.56986819354999996</v>
      </c>
      <c r="AA40" s="102">
        <v>-6.9187161289999993E-2</v>
      </c>
      <c r="AB40" s="102">
        <v>1.0624107143E-2</v>
      </c>
      <c r="AC40" s="102">
        <v>0.95428525805999997</v>
      </c>
      <c r="AD40" s="102">
        <v>-0.70669793332999997</v>
      </c>
      <c r="AE40" s="102">
        <v>-0.43371070967999997</v>
      </c>
      <c r="AF40" s="102">
        <v>-0.29868726667000001</v>
      </c>
      <c r="AG40" s="102">
        <v>-0.69753019355000001</v>
      </c>
      <c r="AH40" s="102">
        <v>-0.36362109676999999</v>
      </c>
      <c r="AI40" s="102">
        <v>-0.77682953333000004</v>
      </c>
      <c r="AJ40" s="102">
        <v>0.86843448387</v>
      </c>
      <c r="AK40" s="102">
        <v>0.51646270000000005</v>
      </c>
      <c r="AL40" s="102">
        <v>-8.9713096773999995E-2</v>
      </c>
      <c r="AM40" s="102">
        <v>0.67550729032000001</v>
      </c>
      <c r="AN40" s="102">
        <v>1.0345279654999999</v>
      </c>
      <c r="AO40" s="102">
        <v>-0.31543329032</v>
      </c>
      <c r="AP40" s="102">
        <v>-0.3608227</v>
      </c>
      <c r="AQ40" s="102">
        <v>-0.86581035484000002</v>
      </c>
      <c r="AR40" s="102">
        <v>-0.58103983332999998</v>
      </c>
      <c r="AS40" s="102">
        <v>-0.66221251612999998</v>
      </c>
      <c r="AT40" s="102">
        <v>1.3381000000000001E-2</v>
      </c>
      <c r="AU40" s="102">
        <v>0.22563026667</v>
      </c>
      <c r="AV40" s="102">
        <v>0.87537761290000005</v>
      </c>
      <c r="AW40" s="102">
        <v>-1.8918233332999999E-2</v>
      </c>
      <c r="AX40" s="102">
        <v>9.2724580644999999E-2</v>
      </c>
      <c r="AY40" s="888">
        <v>0.99193887097</v>
      </c>
      <c r="AZ40" s="888">
        <v>0.73132125000000003</v>
      </c>
      <c r="BA40" s="888">
        <v>-4.6657935483999997E-2</v>
      </c>
      <c r="BB40" s="888">
        <v>-0.24210613333</v>
      </c>
      <c r="BC40" s="888">
        <v>-1.0178886129</v>
      </c>
      <c r="BD40" s="888">
        <v>-0.62937596666999995</v>
      </c>
      <c r="BE40" s="888">
        <v>-0.45700283871000003</v>
      </c>
      <c r="BF40" s="888">
        <v>-0.36997188710000001</v>
      </c>
      <c r="BG40" s="888">
        <v>-0.50014379249999996</v>
      </c>
      <c r="BH40" s="559">
        <v>0.62500670000000003</v>
      </c>
      <c r="BI40" s="559">
        <v>0.2286617</v>
      </c>
      <c r="BJ40" s="559">
        <v>0.30735010000000001</v>
      </c>
      <c r="BK40" s="559">
        <v>-6.12136E-2</v>
      </c>
      <c r="BL40" s="559">
        <v>0.85250340000000002</v>
      </c>
      <c r="BM40" s="559">
        <v>0.2783061</v>
      </c>
      <c r="BN40" s="559">
        <v>-0.11774859999999999</v>
      </c>
      <c r="BO40" s="559">
        <v>-0.57113590000000003</v>
      </c>
      <c r="BP40" s="559">
        <v>-0.28304600000000002</v>
      </c>
      <c r="BQ40" s="559">
        <v>-0.5560368</v>
      </c>
      <c r="BR40" s="559">
        <v>-0.1722658</v>
      </c>
      <c r="BS40" s="559">
        <v>-1.21829E-2</v>
      </c>
      <c r="BT40" s="559">
        <v>0.64735310000000001</v>
      </c>
      <c r="BU40" s="559">
        <v>4.0489299999999999E-2</v>
      </c>
      <c r="BV40" s="559">
        <v>0.20441680000000001</v>
      </c>
    </row>
    <row r="41" spans="1:74" ht="11.05"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870"/>
      <c r="AZ41" s="870"/>
      <c r="BA41" s="870"/>
      <c r="BB41" s="870"/>
      <c r="BC41" s="870"/>
      <c r="BD41" s="870"/>
      <c r="BE41" s="870"/>
      <c r="BF41" s="870"/>
      <c r="BG41" s="870"/>
      <c r="BH41" s="352"/>
      <c r="BI41" s="352"/>
      <c r="BJ41" s="352"/>
      <c r="BK41" s="352"/>
      <c r="BL41" s="352"/>
      <c r="BM41" s="352"/>
      <c r="BN41" s="352"/>
      <c r="BO41" s="352"/>
      <c r="BP41" s="352"/>
      <c r="BQ41" s="352"/>
      <c r="BR41" s="352"/>
      <c r="BS41" s="352"/>
      <c r="BT41" s="352"/>
      <c r="BU41" s="352"/>
      <c r="BV41" s="352"/>
    </row>
    <row r="42" spans="1:74" ht="11.05" customHeight="1" x14ac:dyDescent="0.2">
      <c r="A42" s="269"/>
      <c r="B42" s="31" t="s">
        <v>458</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870"/>
      <c r="AZ42" s="870"/>
      <c r="BA42" s="870"/>
      <c r="BB42" s="870"/>
      <c r="BC42" s="870"/>
      <c r="BD42" s="870"/>
      <c r="BE42" s="870"/>
      <c r="BF42" s="870"/>
      <c r="BG42" s="870"/>
      <c r="BH42" s="352"/>
      <c r="BI42" s="352"/>
      <c r="BJ42" s="352"/>
      <c r="BK42" s="352"/>
      <c r="BL42" s="352"/>
      <c r="BM42" s="352"/>
      <c r="BN42" s="352"/>
      <c r="BO42" s="352"/>
      <c r="BP42" s="352"/>
      <c r="BQ42" s="352"/>
      <c r="BR42" s="352"/>
      <c r="BS42" s="352"/>
      <c r="BT42" s="352"/>
      <c r="BU42" s="352"/>
      <c r="BV42" s="352"/>
    </row>
    <row r="43" spans="1:74" s="273" customFormat="1" ht="11.05" customHeight="1" x14ac:dyDescent="0.2">
      <c r="A43" s="548" t="s">
        <v>247</v>
      </c>
      <c r="B43" s="544" t="s">
        <v>1118</v>
      </c>
      <c r="C43" s="102">
        <v>18.814347999999999</v>
      </c>
      <c r="D43" s="102">
        <v>17.699107999999999</v>
      </c>
      <c r="E43" s="102">
        <v>19.132116</v>
      </c>
      <c r="F43" s="102">
        <v>19.743698999999999</v>
      </c>
      <c r="G43" s="102">
        <v>20.049742999999999</v>
      </c>
      <c r="H43" s="102">
        <v>20.585872999999999</v>
      </c>
      <c r="I43" s="102">
        <v>20.171831000000001</v>
      </c>
      <c r="J43" s="102">
        <v>20.572572999999998</v>
      </c>
      <c r="K43" s="102">
        <v>20.138569</v>
      </c>
      <c r="L43" s="102">
        <v>20.37715</v>
      </c>
      <c r="M43" s="102">
        <v>20.572648000000001</v>
      </c>
      <c r="N43" s="102">
        <v>20.656690000000001</v>
      </c>
      <c r="O43" s="102">
        <v>19.613111</v>
      </c>
      <c r="P43" s="102">
        <v>20.190412999999999</v>
      </c>
      <c r="Q43" s="102">
        <v>20.483485999999999</v>
      </c>
      <c r="R43" s="102">
        <v>19.727340999999999</v>
      </c>
      <c r="S43" s="102">
        <v>19.839566999999999</v>
      </c>
      <c r="T43" s="102">
        <v>20.433236999999998</v>
      </c>
      <c r="U43" s="102">
        <v>19.925560999999998</v>
      </c>
      <c r="V43" s="102">
        <v>20.265028999999998</v>
      </c>
      <c r="W43" s="102">
        <v>20.129058000000001</v>
      </c>
      <c r="X43" s="102">
        <v>20.006618</v>
      </c>
      <c r="Y43" s="102">
        <v>20.214213999999998</v>
      </c>
      <c r="Z43" s="102">
        <v>19.327209</v>
      </c>
      <c r="AA43" s="102">
        <v>19.353483000000001</v>
      </c>
      <c r="AB43" s="102">
        <v>19.941524000000001</v>
      </c>
      <c r="AC43" s="102">
        <v>20.207293</v>
      </c>
      <c r="AD43" s="102">
        <v>19.971914999999999</v>
      </c>
      <c r="AE43" s="102">
        <v>20.323443000000001</v>
      </c>
      <c r="AF43" s="102">
        <v>20.755185999999998</v>
      </c>
      <c r="AG43" s="102">
        <v>20.042788999999999</v>
      </c>
      <c r="AH43" s="102">
        <v>20.767872000000001</v>
      </c>
      <c r="AI43" s="102">
        <v>20.154582999999999</v>
      </c>
      <c r="AJ43" s="102">
        <v>20.631443999999998</v>
      </c>
      <c r="AK43" s="102">
        <v>20.738980000000002</v>
      </c>
      <c r="AL43" s="102">
        <v>20.396183000000001</v>
      </c>
      <c r="AM43" s="102">
        <v>19.789279000000001</v>
      </c>
      <c r="AN43" s="102">
        <v>19.972377999999999</v>
      </c>
      <c r="AO43" s="102">
        <v>20.011388</v>
      </c>
      <c r="AP43" s="102">
        <v>20.155279</v>
      </c>
      <c r="AQ43" s="102">
        <v>20.887834000000002</v>
      </c>
      <c r="AR43" s="102">
        <v>20.536577000000001</v>
      </c>
      <c r="AS43" s="102">
        <v>20.593178000000002</v>
      </c>
      <c r="AT43" s="102">
        <v>20.984949</v>
      </c>
      <c r="AU43" s="102">
        <v>20.356294999999999</v>
      </c>
      <c r="AV43" s="102">
        <v>21.249372000000001</v>
      </c>
      <c r="AW43" s="102">
        <v>20.367203</v>
      </c>
      <c r="AX43" s="102">
        <v>20.615046</v>
      </c>
      <c r="AY43" s="888">
        <v>20.735623</v>
      </c>
      <c r="AZ43" s="888">
        <v>20.225491000000002</v>
      </c>
      <c r="BA43" s="888">
        <v>19.949864000000002</v>
      </c>
      <c r="BB43" s="888">
        <v>20.212610999999999</v>
      </c>
      <c r="BC43" s="888">
        <v>20.322932000000002</v>
      </c>
      <c r="BD43" s="888">
        <v>21.007196</v>
      </c>
      <c r="BE43" s="888">
        <v>20.984271</v>
      </c>
      <c r="BF43" s="888">
        <v>20.739149245</v>
      </c>
      <c r="BG43" s="888">
        <v>20.154034217</v>
      </c>
      <c r="BH43" s="559">
        <v>20.640910000000002</v>
      </c>
      <c r="BI43" s="559">
        <v>20.357209999999998</v>
      </c>
      <c r="BJ43" s="559">
        <v>20.313649999999999</v>
      </c>
      <c r="BK43" s="559">
        <v>20.035430000000002</v>
      </c>
      <c r="BL43" s="559">
        <v>20.170919999999999</v>
      </c>
      <c r="BM43" s="559">
        <v>20.161290000000001</v>
      </c>
      <c r="BN43" s="559">
        <v>20.371960000000001</v>
      </c>
      <c r="BO43" s="559">
        <v>20.467639999999999</v>
      </c>
      <c r="BP43" s="559">
        <v>20.812519999999999</v>
      </c>
      <c r="BQ43" s="559">
        <v>20.71481</v>
      </c>
      <c r="BR43" s="559">
        <v>20.894410000000001</v>
      </c>
      <c r="BS43" s="559">
        <v>20.417560000000002</v>
      </c>
      <c r="BT43" s="559">
        <v>20.780860000000001</v>
      </c>
      <c r="BU43" s="559">
        <v>20.495819999999998</v>
      </c>
      <c r="BV43" s="559">
        <v>20.448180000000001</v>
      </c>
    </row>
    <row r="44" spans="1:74" ht="11.05" customHeight="1" x14ac:dyDescent="0.2">
      <c r="A44" s="269" t="s">
        <v>532</v>
      </c>
      <c r="B44" s="545" t="s">
        <v>1108</v>
      </c>
      <c r="C44" s="341">
        <v>4.0425789999999999</v>
      </c>
      <c r="D44" s="341">
        <v>3.0106890000000002</v>
      </c>
      <c r="E44" s="341">
        <v>3.1933310000000001</v>
      </c>
      <c r="F44" s="341">
        <v>3.2314430000000001</v>
      </c>
      <c r="G44" s="341">
        <v>3.389751</v>
      </c>
      <c r="H44" s="341">
        <v>3.365332</v>
      </c>
      <c r="I44" s="341">
        <v>3.3149000000000002</v>
      </c>
      <c r="J44" s="341">
        <v>3.3795809999999999</v>
      </c>
      <c r="K44" s="341">
        <v>3.322473</v>
      </c>
      <c r="L44" s="341">
        <v>3.412153</v>
      </c>
      <c r="M44" s="341">
        <v>3.5432350000000001</v>
      </c>
      <c r="N44" s="341">
        <v>4.0248410000000003</v>
      </c>
      <c r="O44" s="341">
        <v>3.979196</v>
      </c>
      <c r="P44" s="341">
        <v>3.729911</v>
      </c>
      <c r="Q44" s="341">
        <v>3.5920480000000001</v>
      </c>
      <c r="R44" s="341">
        <v>3.2634910000000001</v>
      </c>
      <c r="S44" s="341">
        <v>3.030122</v>
      </c>
      <c r="T44" s="341">
        <v>3.2429830000000002</v>
      </c>
      <c r="U44" s="341">
        <v>3.3529719999999998</v>
      </c>
      <c r="V44" s="341">
        <v>2.9958999999999998</v>
      </c>
      <c r="W44" s="341">
        <v>3.1597019999999998</v>
      </c>
      <c r="X44" s="341">
        <v>3.225158</v>
      </c>
      <c r="Y44" s="341">
        <v>3.4231950000000002</v>
      </c>
      <c r="Z44" s="341">
        <v>3.318784</v>
      </c>
      <c r="AA44" s="341">
        <v>3.650852</v>
      </c>
      <c r="AB44" s="341">
        <v>3.6074359999999999</v>
      </c>
      <c r="AC44" s="341">
        <v>3.3423690000000001</v>
      </c>
      <c r="AD44" s="341">
        <v>3.3552409999999999</v>
      </c>
      <c r="AE44" s="341">
        <v>3.3240120000000002</v>
      </c>
      <c r="AF44" s="341">
        <v>3.2845170000000001</v>
      </c>
      <c r="AG44" s="341">
        <v>3.4490159999999999</v>
      </c>
      <c r="AH44" s="341">
        <v>3.2286809999999999</v>
      </c>
      <c r="AI44" s="341">
        <v>3.2756880000000002</v>
      </c>
      <c r="AJ44" s="341">
        <v>3.4992489999999998</v>
      </c>
      <c r="AK44" s="341">
        <v>3.8534619999999999</v>
      </c>
      <c r="AL44" s="341">
        <v>4.1855120000000001</v>
      </c>
      <c r="AM44" s="341">
        <v>4.0437820000000002</v>
      </c>
      <c r="AN44" s="341">
        <v>3.8258049999999999</v>
      </c>
      <c r="AO44" s="341">
        <v>3.670636</v>
      </c>
      <c r="AP44" s="341">
        <v>3.4626540000000001</v>
      </c>
      <c r="AQ44" s="341">
        <v>3.547717</v>
      </c>
      <c r="AR44" s="341">
        <v>3.4481630000000001</v>
      </c>
      <c r="AS44" s="341">
        <v>3.217689</v>
      </c>
      <c r="AT44" s="341">
        <v>3.5866660000000001</v>
      </c>
      <c r="AU44" s="341">
        <v>3.7537120000000002</v>
      </c>
      <c r="AV44" s="341">
        <v>3.9982280000000001</v>
      </c>
      <c r="AW44" s="341">
        <v>3.948391</v>
      </c>
      <c r="AX44" s="341">
        <v>4.3865590000000001</v>
      </c>
      <c r="AY44" s="870">
        <v>4.4300920000000001</v>
      </c>
      <c r="AZ44" s="870">
        <v>4.0808099999999996</v>
      </c>
      <c r="BA44" s="870">
        <v>3.67008</v>
      </c>
      <c r="BB44" s="870">
        <v>3.4802439999999999</v>
      </c>
      <c r="BC44" s="870">
        <v>3.479006</v>
      </c>
      <c r="BD44" s="870">
        <v>3.6115780000000002</v>
      </c>
      <c r="BE44" s="870">
        <v>3.6949900000000002</v>
      </c>
      <c r="BF44" s="870">
        <v>3.4945290774000002</v>
      </c>
      <c r="BG44" s="870">
        <v>3.5385317167000001</v>
      </c>
      <c r="BH44" s="352">
        <v>3.7730359999999998</v>
      </c>
      <c r="BI44" s="352">
        <v>3.9137680000000001</v>
      </c>
      <c r="BJ44" s="352">
        <v>4.0505199999999997</v>
      </c>
      <c r="BK44" s="352">
        <v>4.1852080000000003</v>
      </c>
      <c r="BL44" s="352">
        <v>4.0490570000000004</v>
      </c>
      <c r="BM44" s="352">
        <v>3.7018819999999999</v>
      </c>
      <c r="BN44" s="352">
        <v>3.5811769999999998</v>
      </c>
      <c r="BO44" s="352">
        <v>3.503336</v>
      </c>
      <c r="BP44" s="352">
        <v>3.4875630000000002</v>
      </c>
      <c r="BQ44" s="352">
        <v>3.5306709999999999</v>
      </c>
      <c r="BR44" s="352">
        <v>3.5355539999999999</v>
      </c>
      <c r="BS44" s="352">
        <v>3.5984850000000002</v>
      </c>
      <c r="BT44" s="352">
        <v>3.8184979999999999</v>
      </c>
      <c r="BU44" s="352">
        <v>3.9446310000000002</v>
      </c>
      <c r="BV44" s="352">
        <v>4.1053649999999999</v>
      </c>
    </row>
    <row r="45" spans="1:74" ht="11.05" customHeight="1" x14ac:dyDescent="0.2">
      <c r="A45" s="269" t="s">
        <v>759</v>
      </c>
      <c r="B45" s="545" t="s">
        <v>1110</v>
      </c>
      <c r="C45" s="341">
        <v>8.4064E-2</v>
      </c>
      <c r="D45" s="341">
        <v>0.12175</v>
      </c>
      <c r="E45" s="341">
        <v>0.13022</v>
      </c>
      <c r="F45" s="341">
        <v>0.131994</v>
      </c>
      <c r="G45" s="341">
        <v>0.14299500000000001</v>
      </c>
      <c r="H45" s="341">
        <v>0.129216</v>
      </c>
      <c r="I45" s="341">
        <v>0.122863</v>
      </c>
      <c r="J45" s="341">
        <v>0.14444499999999999</v>
      </c>
      <c r="K45" s="341">
        <v>0.108697</v>
      </c>
      <c r="L45" s="341">
        <v>0.164131</v>
      </c>
      <c r="M45" s="341">
        <v>0.158086</v>
      </c>
      <c r="N45" s="341">
        <v>0.15549499999999999</v>
      </c>
      <c r="O45" s="341">
        <v>0.124696</v>
      </c>
      <c r="P45" s="341">
        <v>0.140793</v>
      </c>
      <c r="Q45" s="341">
        <v>0.15332200000000001</v>
      </c>
      <c r="R45" s="341">
        <v>0.16320899999999999</v>
      </c>
      <c r="S45" s="341">
        <v>0.15617400000000001</v>
      </c>
      <c r="T45" s="341">
        <v>0.20013500000000001</v>
      </c>
      <c r="U45" s="341">
        <v>0.16460900000000001</v>
      </c>
      <c r="V45" s="341">
        <v>0.183194</v>
      </c>
      <c r="W45" s="341">
        <v>0.170406</v>
      </c>
      <c r="X45" s="341">
        <v>0.19822300000000001</v>
      </c>
      <c r="Y45" s="341">
        <v>0.19029499999999999</v>
      </c>
      <c r="Z45" s="341">
        <v>0.1867</v>
      </c>
      <c r="AA45" s="341">
        <v>0.19962099999999999</v>
      </c>
      <c r="AB45" s="341">
        <v>0.213065</v>
      </c>
      <c r="AC45" s="341">
        <v>0.23675199999999999</v>
      </c>
      <c r="AD45" s="341">
        <v>0.23368700000000001</v>
      </c>
      <c r="AE45" s="341">
        <v>0.312475</v>
      </c>
      <c r="AF45" s="341">
        <v>0.297842</v>
      </c>
      <c r="AG45" s="341">
        <v>0.26063500000000001</v>
      </c>
      <c r="AH45" s="341">
        <v>0.28934100000000001</v>
      </c>
      <c r="AI45" s="341">
        <v>0.30568499999999998</v>
      </c>
      <c r="AJ45" s="341">
        <v>0.28571000000000002</v>
      </c>
      <c r="AK45" s="341">
        <v>0.25357600000000002</v>
      </c>
      <c r="AL45" s="341">
        <v>0.31811499999999998</v>
      </c>
      <c r="AM45" s="341">
        <v>0.260042</v>
      </c>
      <c r="AN45" s="341">
        <v>0.33938099999999999</v>
      </c>
      <c r="AO45" s="341">
        <v>0.299736</v>
      </c>
      <c r="AP45" s="341">
        <v>0.32794400000000001</v>
      </c>
      <c r="AQ45" s="341">
        <v>0.32777800000000001</v>
      </c>
      <c r="AR45" s="341">
        <v>0.34833999999999998</v>
      </c>
      <c r="AS45" s="341">
        <v>0.36960599999999999</v>
      </c>
      <c r="AT45" s="341">
        <v>0.32306000000000001</v>
      </c>
      <c r="AU45" s="341">
        <v>0.33768700000000001</v>
      </c>
      <c r="AV45" s="341">
        <v>0.33503500000000003</v>
      </c>
      <c r="AW45" s="341">
        <v>0.334731</v>
      </c>
      <c r="AX45" s="341">
        <v>0.315689</v>
      </c>
      <c r="AY45" s="870">
        <v>0.19112299999999999</v>
      </c>
      <c r="AZ45" s="870">
        <v>0.24505399999999999</v>
      </c>
      <c r="BA45" s="870">
        <v>0.228883</v>
      </c>
      <c r="BB45" s="870">
        <v>0.234954</v>
      </c>
      <c r="BC45" s="870">
        <v>0.213868</v>
      </c>
      <c r="BD45" s="870">
        <v>0.18539</v>
      </c>
      <c r="BE45" s="870">
        <v>0.21416399999999999</v>
      </c>
      <c r="BF45" s="870">
        <v>0.21905630000000001</v>
      </c>
      <c r="BG45" s="870">
        <v>0.22867870000000001</v>
      </c>
      <c r="BH45" s="352">
        <v>0.2490492</v>
      </c>
      <c r="BI45" s="352">
        <v>0.24864439999999999</v>
      </c>
      <c r="BJ45" s="352">
        <v>0.25172499999999998</v>
      </c>
      <c r="BK45" s="352">
        <v>0.22988990000000001</v>
      </c>
      <c r="BL45" s="352">
        <v>0.2528495</v>
      </c>
      <c r="BM45" s="352">
        <v>0.26167230000000002</v>
      </c>
      <c r="BN45" s="352">
        <v>0.27040340000000002</v>
      </c>
      <c r="BO45" s="352">
        <v>0.28686139999999999</v>
      </c>
      <c r="BP45" s="352">
        <v>0.29535850000000002</v>
      </c>
      <c r="BQ45" s="352">
        <v>0.30797469999999999</v>
      </c>
      <c r="BR45" s="352">
        <v>0.3072338</v>
      </c>
      <c r="BS45" s="352">
        <v>0.30755090000000002</v>
      </c>
      <c r="BT45" s="352">
        <v>0.30847770000000002</v>
      </c>
      <c r="BU45" s="352">
        <v>0.3024983</v>
      </c>
      <c r="BV45" s="352">
        <v>0.30880819999999998</v>
      </c>
    </row>
    <row r="46" spans="1:74" ht="11.05" customHeight="1" x14ac:dyDescent="0.2">
      <c r="A46" s="270" t="s">
        <v>243</v>
      </c>
      <c r="B46" s="545" t="s">
        <v>1119</v>
      </c>
      <c r="C46" s="341">
        <v>7.723325</v>
      </c>
      <c r="D46" s="341">
        <v>7.8235749999999999</v>
      </c>
      <c r="E46" s="341">
        <v>8.5531550000000003</v>
      </c>
      <c r="F46" s="341">
        <v>8.8393800000000002</v>
      </c>
      <c r="G46" s="341">
        <v>9.0807749999999992</v>
      </c>
      <c r="H46" s="341">
        <v>9.3616659999999996</v>
      </c>
      <c r="I46" s="341">
        <v>9.2970620000000004</v>
      </c>
      <c r="J46" s="341">
        <v>9.1823250000000005</v>
      </c>
      <c r="K46" s="341">
        <v>8.9324600000000007</v>
      </c>
      <c r="L46" s="341">
        <v>9.0269370000000002</v>
      </c>
      <c r="M46" s="341">
        <v>9.0210779999999993</v>
      </c>
      <c r="N46" s="341">
        <v>8.8794160000000009</v>
      </c>
      <c r="O46" s="341">
        <v>8.0618730000000003</v>
      </c>
      <c r="P46" s="341">
        <v>8.6501760000000001</v>
      </c>
      <c r="Q46" s="341">
        <v>9.0051249999999996</v>
      </c>
      <c r="R46" s="341">
        <v>8.7987420000000007</v>
      </c>
      <c r="S46" s="341">
        <v>9.1191099999999992</v>
      </c>
      <c r="T46" s="341">
        <v>9.075113</v>
      </c>
      <c r="U46" s="341">
        <v>8.8115620000000003</v>
      </c>
      <c r="V46" s="341">
        <v>9.1153639999999996</v>
      </c>
      <c r="W46" s="341">
        <v>8.8466349999999991</v>
      </c>
      <c r="X46" s="341">
        <v>8.8067969999999995</v>
      </c>
      <c r="Y46" s="341">
        <v>8.8268369999999994</v>
      </c>
      <c r="Z46" s="341">
        <v>8.5959120000000002</v>
      </c>
      <c r="AA46" s="341">
        <v>8.2910260000000005</v>
      </c>
      <c r="AB46" s="341">
        <v>8.694903</v>
      </c>
      <c r="AC46" s="341">
        <v>9.0769289999999998</v>
      </c>
      <c r="AD46" s="341">
        <v>8.9440740000000005</v>
      </c>
      <c r="AE46" s="341">
        <v>9.0798850000000009</v>
      </c>
      <c r="AF46" s="341">
        <v>9.3657190000000003</v>
      </c>
      <c r="AG46" s="341">
        <v>8.9790080000000003</v>
      </c>
      <c r="AH46" s="341">
        <v>9.2444869999999995</v>
      </c>
      <c r="AI46" s="341">
        <v>8.8430999999999997</v>
      </c>
      <c r="AJ46" s="341">
        <v>9.0998470000000005</v>
      </c>
      <c r="AK46" s="341">
        <v>8.9098400000000009</v>
      </c>
      <c r="AL46" s="341">
        <v>8.7958689999999997</v>
      </c>
      <c r="AM46" s="341">
        <v>8.2903669999999998</v>
      </c>
      <c r="AN46" s="341">
        <v>8.6591609999999992</v>
      </c>
      <c r="AO46" s="341">
        <v>8.9370569999999994</v>
      </c>
      <c r="AP46" s="341">
        <v>8.8692729999999997</v>
      </c>
      <c r="AQ46" s="341">
        <v>9.3909450000000003</v>
      </c>
      <c r="AR46" s="341">
        <v>9.1993849999999995</v>
      </c>
      <c r="AS46" s="341">
        <v>9.317653</v>
      </c>
      <c r="AT46" s="341">
        <v>9.2571440000000003</v>
      </c>
      <c r="AU46" s="341">
        <v>8.9833510000000008</v>
      </c>
      <c r="AV46" s="341">
        <v>9.0698410000000003</v>
      </c>
      <c r="AW46" s="341">
        <v>8.8323289999999997</v>
      </c>
      <c r="AX46" s="341">
        <v>8.7726059999999997</v>
      </c>
      <c r="AY46" s="870">
        <v>8.4827619999999992</v>
      </c>
      <c r="AZ46" s="870">
        <v>8.681438</v>
      </c>
      <c r="BA46" s="870">
        <v>8.7645619999999997</v>
      </c>
      <c r="BB46" s="870">
        <v>8.9098170000000003</v>
      </c>
      <c r="BC46" s="870">
        <v>9.0566650000000006</v>
      </c>
      <c r="BD46" s="870">
        <v>9.2615870000000005</v>
      </c>
      <c r="BE46" s="870">
        <v>9.1501429999999999</v>
      </c>
      <c r="BF46" s="870">
        <v>9.0973225806000002</v>
      </c>
      <c r="BG46" s="870">
        <v>8.8522226666999995</v>
      </c>
      <c r="BH46" s="352">
        <v>8.8876220000000004</v>
      </c>
      <c r="BI46" s="352">
        <v>8.7826550000000001</v>
      </c>
      <c r="BJ46" s="352">
        <v>8.7296379999999996</v>
      </c>
      <c r="BK46" s="352">
        <v>8.3371729999999999</v>
      </c>
      <c r="BL46" s="352">
        <v>8.6523760000000003</v>
      </c>
      <c r="BM46" s="352">
        <v>8.8108210000000007</v>
      </c>
      <c r="BN46" s="352">
        <v>8.9599379999999993</v>
      </c>
      <c r="BO46" s="352">
        <v>9.1111000000000004</v>
      </c>
      <c r="BP46" s="352">
        <v>9.1529109999999996</v>
      </c>
      <c r="BQ46" s="352">
        <v>9.1233070000000005</v>
      </c>
      <c r="BR46" s="352">
        <v>9.1504279999999998</v>
      </c>
      <c r="BS46" s="352">
        <v>8.8598250000000007</v>
      </c>
      <c r="BT46" s="352">
        <v>8.8886599999999998</v>
      </c>
      <c r="BU46" s="352">
        <v>8.7857369999999992</v>
      </c>
      <c r="BV46" s="352">
        <v>8.7310239999999997</v>
      </c>
    </row>
    <row r="47" spans="1:74" ht="11.05" customHeight="1" x14ac:dyDescent="0.2">
      <c r="A47" s="270" t="s">
        <v>244</v>
      </c>
      <c r="B47" s="545" t="s">
        <v>1113</v>
      </c>
      <c r="C47" s="341">
        <v>1.1310610000000001</v>
      </c>
      <c r="D47" s="341">
        <v>1.0867990000000001</v>
      </c>
      <c r="E47" s="341">
        <v>1.1500570000000001</v>
      </c>
      <c r="F47" s="341">
        <v>1.2920510000000001</v>
      </c>
      <c r="G47" s="341">
        <v>1.291709</v>
      </c>
      <c r="H47" s="341">
        <v>1.4260740000000001</v>
      </c>
      <c r="I47" s="341">
        <v>1.501371</v>
      </c>
      <c r="J47" s="341">
        <v>1.5634710000000001</v>
      </c>
      <c r="K47" s="341">
        <v>1.4848399999999999</v>
      </c>
      <c r="L47" s="341">
        <v>1.466753</v>
      </c>
      <c r="M47" s="341">
        <v>1.5070250000000001</v>
      </c>
      <c r="N47" s="341">
        <v>1.5174319999999999</v>
      </c>
      <c r="O47" s="341">
        <v>1.4183330000000001</v>
      </c>
      <c r="P47" s="341">
        <v>1.4180699999999999</v>
      </c>
      <c r="Q47" s="341">
        <v>1.520051</v>
      </c>
      <c r="R47" s="341">
        <v>1.547018</v>
      </c>
      <c r="S47" s="341">
        <v>1.5911839999999999</v>
      </c>
      <c r="T47" s="341">
        <v>1.685743</v>
      </c>
      <c r="U47" s="341">
        <v>1.6025430000000001</v>
      </c>
      <c r="V47" s="341">
        <v>1.6536759999999999</v>
      </c>
      <c r="W47" s="341">
        <v>1.5342340000000001</v>
      </c>
      <c r="X47" s="341">
        <v>1.558341</v>
      </c>
      <c r="Y47" s="341">
        <v>1.5844929999999999</v>
      </c>
      <c r="Z47" s="341">
        <v>1.5927659999999999</v>
      </c>
      <c r="AA47" s="341">
        <v>1.5276590000000001</v>
      </c>
      <c r="AB47" s="341">
        <v>1.5157719999999999</v>
      </c>
      <c r="AC47" s="341">
        <v>1.6129869999999999</v>
      </c>
      <c r="AD47" s="341">
        <v>1.6057699999999999</v>
      </c>
      <c r="AE47" s="341">
        <v>1.669672</v>
      </c>
      <c r="AF47" s="341">
        <v>1.7554289999999999</v>
      </c>
      <c r="AG47" s="341">
        <v>1.7529840000000001</v>
      </c>
      <c r="AH47" s="341">
        <v>1.7075039999999999</v>
      </c>
      <c r="AI47" s="341">
        <v>1.6913800000000001</v>
      </c>
      <c r="AJ47" s="341">
        <v>1.6971130000000001</v>
      </c>
      <c r="AK47" s="341">
        <v>1.623478</v>
      </c>
      <c r="AL47" s="341">
        <v>1.6681969999999999</v>
      </c>
      <c r="AM47" s="341">
        <v>1.532138</v>
      </c>
      <c r="AN47" s="341">
        <v>1.5519259999999999</v>
      </c>
      <c r="AO47" s="341">
        <v>1.6509990000000001</v>
      </c>
      <c r="AP47" s="341">
        <v>1.6781109999999999</v>
      </c>
      <c r="AQ47" s="341">
        <v>1.7416210000000001</v>
      </c>
      <c r="AR47" s="341">
        <v>1.772489</v>
      </c>
      <c r="AS47" s="341">
        <v>1.8023439999999999</v>
      </c>
      <c r="AT47" s="341">
        <v>1.783857</v>
      </c>
      <c r="AU47" s="341">
        <v>1.676355</v>
      </c>
      <c r="AV47" s="341">
        <v>1.711578</v>
      </c>
      <c r="AW47" s="341">
        <v>1.668849</v>
      </c>
      <c r="AX47" s="341">
        <v>1.7039010000000001</v>
      </c>
      <c r="AY47" s="870">
        <v>1.620217</v>
      </c>
      <c r="AZ47" s="870">
        <v>1.538648</v>
      </c>
      <c r="BA47" s="870">
        <v>1.6365510000000001</v>
      </c>
      <c r="BB47" s="870">
        <v>1.764119</v>
      </c>
      <c r="BC47" s="870">
        <v>1.763469</v>
      </c>
      <c r="BD47" s="870">
        <v>1.846859</v>
      </c>
      <c r="BE47" s="870">
        <v>1.8447089999999999</v>
      </c>
      <c r="BF47" s="870">
        <v>1.8168387097000001</v>
      </c>
      <c r="BG47" s="870">
        <v>1.6762125000000001</v>
      </c>
      <c r="BH47" s="352">
        <v>1.7062980000000001</v>
      </c>
      <c r="BI47" s="352">
        <v>1.6636200000000001</v>
      </c>
      <c r="BJ47" s="352">
        <v>1.6987779999999999</v>
      </c>
      <c r="BK47" s="352">
        <v>1.6215409999999999</v>
      </c>
      <c r="BL47" s="352">
        <v>1.56907</v>
      </c>
      <c r="BM47" s="352">
        <v>1.6691009999999999</v>
      </c>
      <c r="BN47" s="352">
        <v>1.7981990000000001</v>
      </c>
      <c r="BO47" s="352">
        <v>1.7977160000000001</v>
      </c>
      <c r="BP47" s="352">
        <v>1.883948</v>
      </c>
      <c r="BQ47" s="352">
        <v>1.837526</v>
      </c>
      <c r="BR47" s="352">
        <v>1.8117589999999999</v>
      </c>
      <c r="BS47" s="352">
        <v>1.7027939999999999</v>
      </c>
      <c r="BT47" s="352">
        <v>1.7402219999999999</v>
      </c>
      <c r="BU47" s="352">
        <v>1.696847</v>
      </c>
      <c r="BV47" s="352">
        <v>1.7334620000000001</v>
      </c>
    </row>
    <row r="48" spans="1:74" ht="11.05" customHeight="1" x14ac:dyDescent="0.2">
      <c r="A48" s="270" t="s">
        <v>245</v>
      </c>
      <c r="B48" s="545" t="s">
        <v>1114</v>
      </c>
      <c r="C48" s="341">
        <v>3.9364659999999998</v>
      </c>
      <c r="D48" s="341">
        <v>3.9684219999999999</v>
      </c>
      <c r="E48" s="341">
        <v>4.0771480000000002</v>
      </c>
      <c r="F48" s="341">
        <v>4.0483609999999999</v>
      </c>
      <c r="G48" s="341">
        <v>3.90015</v>
      </c>
      <c r="H48" s="341">
        <v>3.9457260000000001</v>
      </c>
      <c r="I48" s="341">
        <v>3.674569</v>
      </c>
      <c r="J48" s="341">
        <v>3.9843839999999999</v>
      </c>
      <c r="K48" s="341">
        <v>4.0319989999999999</v>
      </c>
      <c r="L48" s="341">
        <v>3.9673919999999998</v>
      </c>
      <c r="M48" s="341">
        <v>4.1903800000000002</v>
      </c>
      <c r="N48" s="341">
        <v>3.9501110000000001</v>
      </c>
      <c r="O48" s="341">
        <v>4.1287419999999999</v>
      </c>
      <c r="P48" s="341">
        <v>4.3648769999999999</v>
      </c>
      <c r="Q48" s="341">
        <v>4.1832260000000003</v>
      </c>
      <c r="R48" s="341">
        <v>3.9756010000000002</v>
      </c>
      <c r="S48" s="341">
        <v>3.8757510000000002</v>
      </c>
      <c r="T48" s="341">
        <v>4.0492489999999997</v>
      </c>
      <c r="U48" s="341">
        <v>3.72153</v>
      </c>
      <c r="V48" s="341">
        <v>3.9404870000000001</v>
      </c>
      <c r="W48" s="341">
        <v>4.0874629999999996</v>
      </c>
      <c r="X48" s="341">
        <v>4.1628230000000004</v>
      </c>
      <c r="Y48" s="341">
        <v>4.0594900000000003</v>
      </c>
      <c r="Z48" s="341">
        <v>3.7927200000000001</v>
      </c>
      <c r="AA48" s="341">
        <v>3.9668009999999998</v>
      </c>
      <c r="AB48" s="341">
        <v>3.9985900000000001</v>
      </c>
      <c r="AC48" s="341">
        <v>4.11348</v>
      </c>
      <c r="AD48" s="341">
        <v>3.878568</v>
      </c>
      <c r="AE48" s="341">
        <v>3.9190770000000001</v>
      </c>
      <c r="AF48" s="341">
        <v>3.9775459999999998</v>
      </c>
      <c r="AG48" s="341">
        <v>3.5832959999999998</v>
      </c>
      <c r="AH48" s="341">
        <v>4.0520769999999997</v>
      </c>
      <c r="AI48" s="341">
        <v>3.8577789999999998</v>
      </c>
      <c r="AJ48" s="341">
        <v>4.0606920000000004</v>
      </c>
      <c r="AK48" s="341">
        <v>3.9502809999999999</v>
      </c>
      <c r="AL48" s="341">
        <v>3.6433080000000002</v>
      </c>
      <c r="AM48" s="341">
        <v>3.8555299999999999</v>
      </c>
      <c r="AN48" s="341">
        <v>3.899823</v>
      </c>
      <c r="AO48" s="341">
        <v>3.6926580000000002</v>
      </c>
      <c r="AP48" s="341">
        <v>3.792583</v>
      </c>
      <c r="AQ48" s="341">
        <v>3.7688809999999999</v>
      </c>
      <c r="AR48" s="341">
        <v>3.6625909999999999</v>
      </c>
      <c r="AS48" s="341">
        <v>3.699125</v>
      </c>
      <c r="AT48" s="341">
        <v>3.8887130000000001</v>
      </c>
      <c r="AU48" s="341">
        <v>3.6871510000000001</v>
      </c>
      <c r="AV48" s="341">
        <v>4.1307429999999998</v>
      </c>
      <c r="AW48" s="341">
        <v>3.6799059999999999</v>
      </c>
      <c r="AX48" s="341">
        <v>3.7427899999999998</v>
      </c>
      <c r="AY48" s="870">
        <v>4.0643890000000003</v>
      </c>
      <c r="AZ48" s="870">
        <v>3.9966400000000002</v>
      </c>
      <c r="BA48" s="870">
        <v>3.8940049999999999</v>
      </c>
      <c r="BB48" s="870">
        <v>3.8829660000000001</v>
      </c>
      <c r="BC48" s="870">
        <v>3.7890160000000002</v>
      </c>
      <c r="BD48" s="870">
        <v>3.96461</v>
      </c>
      <c r="BE48" s="870">
        <v>3.8036560000000001</v>
      </c>
      <c r="BF48" s="870">
        <v>3.9441935483999999</v>
      </c>
      <c r="BG48" s="870">
        <v>3.7702803333000001</v>
      </c>
      <c r="BH48" s="352">
        <v>4.1080439999999996</v>
      </c>
      <c r="BI48" s="352">
        <v>3.8243510000000001</v>
      </c>
      <c r="BJ48" s="352">
        <v>3.7725610000000001</v>
      </c>
      <c r="BK48" s="352">
        <v>3.9183979999999998</v>
      </c>
      <c r="BL48" s="352">
        <v>3.967098</v>
      </c>
      <c r="BM48" s="352">
        <v>3.9201160000000002</v>
      </c>
      <c r="BN48" s="352">
        <v>3.8913530000000001</v>
      </c>
      <c r="BO48" s="352">
        <v>3.793126</v>
      </c>
      <c r="BP48" s="352">
        <v>3.9157320000000002</v>
      </c>
      <c r="BQ48" s="352">
        <v>3.7778390000000002</v>
      </c>
      <c r="BR48" s="352">
        <v>3.902679</v>
      </c>
      <c r="BS48" s="352">
        <v>3.9032439999999999</v>
      </c>
      <c r="BT48" s="352">
        <v>4.097626</v>
      </c>
      <c r="BU48" s="352">
        <v>3.8439570000000001</v>
      </c>
      <c r="BV48" s="352">
        <v>3.7726120000000001</v>
      </c>
    </row>
    <row r="49" spans="1:74" ht="11.05" customHeight="1" x14ac:dyDescent="0.2">
      <c r="A49" s="270" t="s">
        <v>246</v>
      </c>
      <c r="B49" s="545" t="s">
        <v>1115</v>
      </c>
      <c r="C49" s="341">
        <v>0.24721699999999999</v>
      </c>
      <c r="D49" s="341">
        <v>0.25467400000000001</v>
      </c>
      <c r="E49" s="341">
        <v>0.28020800000000001</v>
      </c>
      <c r="F49" s="341">
        <v>0.138266</v>
      </c>
      <c r="G49" s="341">
        <v>0.26317600000000002</v>
      </c>
      <c r="H49" s="341">
        <v>0.34643299999999999</v>
      </c>
      <c r="I49" s="341">
        <v>0.35082400000000002</v>
      </c>
      <c r="J49" s="341">
        <v>0.34384300000000001</v>
      </c>
      <c r="K49" s="341">
        <v>0.341256</v>
      </c>
      <c r="L49" s="341">
        <v>0.35684300000000002</v>
      </c>
      <c r="M49" s="341">
        <v>0.409916</v>
      </c>
      <c r="N49" s="341">
        <v>0.43209399999999998</v>
      </c>
      <c r="O49" s="341">
        <v>0.30448599999999998</v>
      </c>
      <c r="P49" s="341">
        <v>0.32711499999999999</v>
      </c>
      <c r="Q49" s="341">
        <v>0.36624200000000001</v>
      </c>
      <c r="R49" s="341">
        <v>0.25531399999999999</v>
      </c>
      <c r="S49" s="341">
        <v>0.32062200000000002</v>
      </c>
      <c r="T49" s="341">
        <v>0.31841399999999997</v>
      </c>
      <c r="U49" s="341">
        <v>0.31223400000000001</v>
      </c>
      <c r="V49" s="341">
        <v>0.37602600000000003</v>
      </c>
      <c r="W49" s="341">
        <v>0.46470299999999998</v>
      </c>
      <c r="X49" s="341">
        <v>0.27733400000000002</v>
      </c>
      <c r="Y49" s="341">
        <v>0.359348</v>
      </c>
      <c r="Z49" s="341">
        <v>0.27338499999999999</v>
      </c>
      <c r="AA49" s="341">
        <v>0.276308</v>
      </c>
      <c r="AB49" s="341">
        <v>0.38368099999999999</v>
      </c>
      <c r="AC49" s="341">
        <v>0.22673399999999999</v>
      </c>
      <c r="AD49" s="341">
        <v>0.17765400000000001</v>
      </c>
      <c r="AE49" s="341">
        <v>0.21356800000000001</v>
      </c>
      <c r="AF49" s="341">
        <v>0.27285799999999999</v>
      </c>
      <c r="AG49" s="341">
        <v>0.25130400000000003</v>
      </c>
      <c r="AH49" s="341">
        <v>0.32096799999999998</v>
      </c>
      <c r="AI49" s="341">
        <v>0.22011800000000001</v>
      </c>
      <c r="AJ49" s="341">
        <v>0.269399</v>
      </c>
      <c r="AK49" s="341">
        <v>0.35794399999999998</v>
      </c>
      <c r="AL49" s="341">
        <v>0.32625799999999999</v>
      </c>
      <c r="AM49" s="341">
        <v>0.278808</v>
      </c>
      <c r="AN49" s="341">
        <v>0.29376999999999998</v>
      </c>
      <c r="AO49" s="341">
        <v>0.29977900000000002</v>
      </c>
      <c r="AP49" s="341">
        <v>0.32258700000000001</v>
      </c>
      <c r="AQ49" s="341">
        <v>0.29302499999999998</v>
      </c>
      <c r="AR49" s="341">
        <v>0.29483399999999998</v>
      </c>
      <c r="AS49" s="341">
        <v>0.29348999999999997</v>
      </c>
      <c r="AT49" s="341">
        <v>0.285356</v>
      </c>
      <c r="AU49" s="341">
        <v>0.22136700000000001</v>
      </c>
      <c r="AV49" s="341">
        <v>0.31566699999999998</v>
      </c>
      <c r="AW49" s="341">
        <v>0.30704399999999998</v>
      </c>
      <c r="AX49" s="341">
        <v>0.30642000000000003</v>
      </c>
      <c r="AY49" s="870">
        <v>0.35706700000000002</v>
      </c>
      <c r="AZ49" s="870">
        <v>0.31647399999999998</v>
      </c>
      <c r="BA49" s="870">
        <v>0.29544900000000002</v>
      </c>
      <c r="BB49" s="870">
        <v>0.29317599999999999</v>
      </c>
      <c r="BC49" s="870">
        <v>0.20153399999999999</v>
      </c>
      <c r="BD49" s="870">
        <v>0.29595700000000003</v>
      </c>
      <c r="BE49" s="870">
        <v>0.34726600000000002</v>
      </c>
      <c r="BF49" s="870">
        <v>0.27751612903</v>
      </c>
      <c r="BG49" s="870">
        <v>0.31017030000000001</v>
      </c>
      <c r="BH49" s="352">
        <v>0.29562300000000002</v>
      </c>
      <c r="BI49" s="352">
        <v>0.29967339999999998</v>
      </c>
      <c r="BJ49" s="352">
        <v>0.30315829999999999</v>
      </c>
      <c r="BK49" s="352">
        <v>0.2746287</v>
      </c>
      <c r="BL49" s="352">
        <v>0.29332560000000002</v>
      </c>
      <c r="BM49" s="352">
        <v>0.2915702</v>
      </c>
      <c r="BN49" s="352">
        <v>0.29124850000000002</v>
      </c>
      <c r="BO49" s="352">
        <v>0.28341660000000002</v>
      </c>
      <c r="BP49" s="352">
        <v>0.28758800000000001</v>
      </c>
      <c r="BQ49" s="352">
        <v>0.2856013</v>
      </c>
      <c r="BR49" s="352">
        <v>0.27927960000000002</v>
      </c>
      <c r="BS49" s="352">
        <v>0.29776160000000002</v>
      </c>
      <c r="BT49" s="352">
        <v>0.29667569999999999</v>
      </c>
      <c r="BU49" s="352">
        <v>0.30214160000000001</v>
      </c>
      <c r="BV49" s="352">
        <v>0.29853540000000001</v>
      </c>
    </row>
    <row r="50" spans="1:74" ht="11.05" customHeight="1" x14ac:dyDescent="0.2">
      <c r="A50" s="270" t="s">
        <v>435</v>
      </c>
      <c r="B50" s="545" t="s">
        <v>1116</v>
      </c>
      <c r="C50" s="341">
        <v>1.635591</v>
      </c>
      <c r="D50" s="341">
        <v>1.3658110000000001</v>
      </c>
      <c r="E50" s="341">
        <v>1.5959179999999999</v>
      </c>
      <c r="F50" s="341">
        <v>1.754845</v>
      </c>
      <c r="G50" s="341">
        <v>2.0039020000000001</v>
      </c>
      <c r="H50" s="341">
        <v>2.092457</v>
      </c>
      <c r="I50" s="341">
        <v>1.9539310000000001</v>
      </c>
      <c r="J50" s="341">
        <v>2.064746</v>
      </c>
      <c r="K50" s="341">
        <v>1.9205220000000001</v>
      </c>
      <c r="L50" s="341">
        <v>1.8423210000000001</v>
      </c>
      <c r="M50" s="341">
        <v>1.8090520000000001</v>
      </c>
      <c r="N50" s="341">
        <v>1.788286</v>
      </c>
      <c r="O50" s="341">
        <v>1.595785</v>
      </c>
      <c r="P50" s="341">
        <v>1.5594710000000001</v>
      </c>
      <c r="Q50" s="341">
        <v>1.6634720000000001</v>
      </c>
      <c r="R50" s="341">
        <v>1.7239660000000001</v>
      </c>
      <c r="S50" s="341">
        <v>1.746604</v>
      </c>
      <c r="T50" s="341">
        <v>1.8615999999999999</v>
      </c>
      <c r="U50" s="341">
        <v>1.9601109999999999</v>
      </c>
      <c r="V50" s="341">
        <v>2.0003820000000001</v>
      </c>
      <c r="W50" s="341">
        <v>1.865915</v>
      </c>
      <c r="X50" s="341">
        <v>1.7779419999999999</v>
      </c>
      <c r="Y50" s="341">
        <v>1.770556</v>
      </c>
      <c r="Z50" s="341">
        <v>1.5669420000000001</v>
      </c>
      <c r="AA50" s="341">
        <v>1.4412160000000001</v>
      </c>
      <c r="AB50" s="341">
        <v>1.5280769999999999</v>
      </c>
      <c r="AC50" s="341">
        <v>1.598042</v>
      </c>
      <c r="AD50" s="341">
        <v>1.776921</v>
      </c>
      <c r="AE50" s="341">
        <v>1.804754</v>
      </c>
      <c r="AF50" s="341">
        <v>1.801275</v>
      </c>
      <c r="AG50" s="341">
        <v>1.7665459999999999</v>
      </c>
      <c r="AH50" s="341">
        <v>1.924814</v>
      </c>
      <c r="AI50" s="341">
        <v>1.960833</v>
      </c>
      <c r="AJ50" s="341">
        <v>1.7194339999999999</v>
      </c>
      <c r="AK50" s="341">
        <v>1.7903990000000001</v>
      </c>
      <c r="AL50" s="341">
        <v>1.4589240000000001</v>
      </c>
      <c r="AM50" s="341">
        <v>1.5286120000000001</v>
      </c>
      <c r="AN50" s="341">
        <v>1.402512</v>
      </c>
      <c r="AO50" s="341">
        <v>1.460523</v>
      </c>
      <c r="AP50" s="341">
        <v>1.7021269999999999</v>
      </c>
      <c r="AQ50" s="341">
        <v>1.8178669999999999</v>
      </c>
      <c r="AR50" s="341">
        <v>1.810775</v>
      </c>
      <c r="AS50" s="341">
        <v>1.8932709999999999</v>
      </c>
      <c r="AT50" s="341">
        <v>1.8601529999999999</v>
      </c>
      <c r="AU50" s="341">
        <v>1.696672</v>
      </c>
      <c r="AV50" s="341">
        <v>1.68828</v>
      </c>
      <c r="AW50" s="341">
        <v>1.595953</v>
      </c>
      <c r="AX50" s="341">
        <v>1.387081</v>
      </c>
      <c r="AY50" s="870">
        <v>1.5899730000000001</v>
      </c>
      <c r="AZ50" s="870">
        <v>1.3664270000000001</v>
      </c>
      <c r="BA50" s="870">
        <v>1.460334</v>
      </c>
      <c r="BB50" s="870">
        <v>1.647335</v>
      </c>
      <c r="BC50" s="870">
        <v>1.819374</v>
      </c>
      <c r="BD50" s="870">
        <v>1.841215</v>
      </c>
      <c r="BE50" s="870">
        <v>1.929343</v>
      </c>
      <c r="BF50" s="870">
        <v>1.8896929</v>
      </c>
      <c r="BG50" s="870">
        <v>1.777938</v>
      </c>
      <c r="BH50" s="352">
        <v>1.62124</v>
      </c>
      <c r="BI50" s="352">
        <v>1.6245019999999999</v>
      </c>
      <c r="BJ50" s="352">
        <v>1.5072749999999999</v>
      </c>
      <c r="BK50" s="352">
        <v>1.4685870000000001</v>
      </c>
      <c r="BL50" s="352">
        <v>1.3871389999999999</v>
      </c>
      <c r="BM50" s="352">
        <v>1.506127</v>
      </c>
      <c r="BN50" s="352">
        <v>1.579642</v>
      </c>
      <c r="BO50" s="352">
        <v>1.6920790000000001</v>
      </c>
      <c r="BP50" s="352">
        <v>1.789415</v>
      </c>
      <c r="BQ50" s="352">
        <v>1.8518920000000001</v>
      </c>
      <c r="BR50" s="352">
        <v>1.907478</v>
      </c>
      <c r="BS50" s="352">
        <v>1.7478959999999999</v>
      </c>
      <c r="BT50" s="352">
        <v>1.6307020000000001</v>
      </c>
      <c r="BU50" s="352">
        <v>1.6200030000000001</v>
      </c>
      <c r="BV50" s="352">
        <v>1.4983759999999999</v>
      </c>
    </row>
    <row r="51" spans="1:74" ht="11.05"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872"/>
      <c r="AZ51" s="872"/>
      <c r="BA51" s="872"/>
      <c r="BB51" s="872"/>
      <c r="BC51" s="872"/>
      <c r="BD51" s="872"/>
      <c r="BE51" s="872"/>
      <c r="BF51" s="872"/>
      <c r="BG51" s="872"/>
      <c r="BH51" s="354"/>
      <c r="BI51" s="354"/>
      <c r="BJ51" s="354"/>
      <c r="BK51" s="354"/>
      <c r="BL51" s="354"/>
      <c r="BM51" s="354"/>
      <c r="BN51" s="354"/>
      <c r="BO51" s="354"/>
      <c r="BP51" s="354"/>
      <c r="BQ51" s="354"/>
      <c r="BR51" s="354"/>
      <c r="BS51" s="354"/>
      <c r="BT51" s="354"/>
      <c r="BU51" s="354"/>
      <c r="BV51" s="354"/>
    </row>
    <row r="52" spans="1:74" s="273" customFormat="1" ht="11.05" customHeight="1" x14ac:dyDescent="0.2">
      <c r="A52" s="548" t="s">
        <v>436</v>
      </c>
      <c r="B52" s="94" t="s">
        <v>1121</v>
      </c>
      <c r="C52" s="102">
        <v>-0.50065700000000002</v>
      </c>
      <c r="D52" s="102">
        <v>0.35670400000000002</v>
      </c>
      <c r="E52" s="102">
        <v>0.43112299999999998</v>
      </c>
      <c r="F52" s="102">
        <v>-0.44062099999999998</v>
      </c>
      <c r="G52" s="102">
        <v>9.8158999999999996E-2</v>
      </c>
      <c r="H52" s="102">
        <v>-5.6323999999999999E-2</v>
      </c>
      <c r="I52" s="102">
        <v>0.367807</v>
      </c>
      <c r="J52" s="102">
        <v>-0.15270700000000001</v>
      </c>
      <c r="K52" s="102">
        <v>1.1621520000000001</v>
      </c>
      <c r="L52" s="102">
        <v>-9.0038000000000007E-2</v>
      </c>
      <c r="M52" s="102">
        <v>-0.71033999999999997</v>
      </c>
      <c r="N52" s="102">
        <v>-1.160752</v>
      </c>
      <c r="O52" s="102">
        <v>-0.51304499999999997</v>
      </c>
      <c r="P52" s="102">
        <v>-0.278256</v>
      </c>
      <c r="Q52" s="102">
        <v>-0.62126099999999995</v>
      </c>
      <c r="R52" s="102">
        <v>-1.4176089999999999</v>
      </c>
      <c r="S52" s="102">
        <v>-1.0306329999999999</v>
      </c>
      <c r="T52" s="102">
        <v>-1.1730879999999999</v>
      </c>
      <c r="U52" s="102">
        <v>-0.93116699999999997</v>
      </c>
      <c r="V52" s="102">
        <v>-1.3800319999999999</v>
      </c>
      <c r="W52" s="102">
        <v>-1.825135</v>
      </c>
      <c r="X52" s="102">
        <v>-1.4297340000000001</v>
      </c>
      <c r="Y52" s="102">
        <v>-1.6367750000000001</v>
      </c>
      <c r="Z52" s="102">
        <v>-2.0086240000000002</v>
      </c>
      <c r="AA52" s="102">
        <v>-0.81931299999999996</v>
      </c>
      <c r="AB52" s="102">
        <v>-0.84835099999999997</v>
      </c>
      <c r="AC52" s="102">
        <v>-2.642423</v>
      </c>
      <c r="AD52" s="102">
        <v>-1.450105</v>
      </c>
      <c r="AE52" s="102">
        <v>-1.3764179999999999</v>
      </c>
      <c r="AF52" s="102">
        <v>-1.223641</v>
      </c>
      <c r="AG52" s="102">
        <v>-2.0291670000000002</v>
      </c>
      <c r="AH52" s="102">
        <v>-1.5329919999999999</v>
      </c>
      <c r="AI52" s="102">
        <v>-1.4885459999999999</v>
      </c>
      <c r="AJ52" s="102">
        <v>-2.2928649999999999</v>
      </c>
      <c r="AK52" s="102">
        <v>-1.578578</v>
      </c>
      <c r="AL52" s="102">
        <v>-3.101664</v>
      </c>
      <c r="AM52" s="102">
        <v>-1.6655800000000001</v>
      </c>
      <c r="AN52" s="102">
        <v>-2.5719620000000001</v>
      </c>
      <c r="AO52" s="102">
        <v>-2.6514440000000001</v>
      </c>
      <c r="AP52" s="102">
        <v>-1.736896</v>
      </c>
      <c r="AQ52" s="102">
        <v>-1.2267619999999999</v>
      </c>
      <c r="AR52" s="102">
        <v>-2.2044790000000001</v>
      </c>
      <c r="AS52" s="102">
        <v>-1.531298</v>
      </c>
      <c r="AT52" s="102">
        <v>-2.6754180000000001</v>
      </c>
      <c r="AU52" s="102">
        <v>-2.5174219999999998</v>
      </c>
      <c r="AV52" s="102">
        <v>-2.587094</v>
      </c>
      <c r="AW52" s="102">
        <v>-3.2939419999999999</v>
      </c>
      <c r="AX52" s="102">
        <v>-2.6304940000000001</v>
      </c>
      <c r="AY52" s="888">
        <v>-1.9497390000000001</v>
      </c>
      <c r="AZ52" s="888">
        <v>-2.8323399999999999</v>
      </c>
      <c r="BA52" s="888">
        <v>-3.1429719999999999</v>
      </c>
      <c r="BB52" s="888">
        <v>-2.6385999999999998</v>
      </c>
      <c r="BC52" s="888">
        <v>-2.2153119999999999</v>
      </c>
      <c r="BD52" s="888">
        <v>-2.7637670000000001</v>
      </c>
      <c r="BE52" s="888">
        <v>-2.363591</v>
      </c>
      <c r="BF52" s="888">
        <v>-2.6852881818999998</v>
      </c>
      <c r="BG52" s="888">
        <v>-3.2880127690999998</v>
      </c>
      <c r="BH52" s="559">
        <v>-2.8530329999999999</v>
      </c>
      <c r="BI52" s="559">
        <v>-3.5281579999999999</v>
      </c>
      <c r="BJ52" s="559">
        <v>-3.5676589999999999</v>
      </c>
      <c r="BK52" s="559">
        <v>-2.9223590000000002</v>
      </c>
      <c r="BL52" s="559">
        <v>-3.5186630000000001</v>
      </c>
      <c r="BM52" s="559">
        <v>-3.2669269999999999</v>
      </c>
      <c r="BN52" s="559">
        <v>-2.7839649999999998</v>
      </c>
      <c r="BO52" s="559">
        <v>-2.6043479999999999</v>
      </c>
      <c r="BP52" s="559">
        <v>-2.8798319999999999</v>
      </c>
      <c r="BQ52" s="559">
        <v>-2.7169050000000001</v>
      </c>
      <c r="BR52" s="559">
        <v>-2.8816459999999999</v>
      </c>
      <c r="BS52" s="559">
        <v>-3.0863200000000002</v>
      </c>
      <c r="BT52" s="559">
        <v>-3.0660180000000001</v>
      </c>
      <c r="BU52" s="559">
        <v>-3.4473880000000001</v>
      </c>
      <c r="BV52" s="559">
        <v>-3.6718510000000002</v>
      </c>
    </row>
    <row r="53" spans="1:74" ht="11.05"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872"/>
      <c r="AZ53" s="872"/>
      <c r="BA53" s="872"/>
      <c r="BB53" s="872"/>
      <c r="BC53" s="872"/>
      <c r="BD53" s="872"/>
      <c r="BE53" s="872"/>
      <c r="BF53" s="872"/>
      <c r="BG53" s="872"/>
      <c r="BH53" s="354"/>
      <c r="BI53" s="354"/>
      <c r="BJ53" s="354"/>
      <c r="BK53" s="354"/>
      <c r="BL53" s="354"/>
      <c r="BM53" s="354"/>
      <c r="BN53" s="354"/>
      <c r="BO53" s="354"/>
      <c r="BP53" s="354"/>
      <c r="BQ53" s="354"/>
      <c r="BR53" s="354"/>
      <c r="BS53" s="354"/>
      <c r="BT53" s="354"/>
      <c r="BU53" s="354"/>
      <c r="BV53" s="354"/>
    </row>
    <row r="54" spans="1:74" ht="11.05" customHeight="1" x14ac:dyDescent="0.2">
      <c r="A54" s="269"/>
      <c r="B54" s="553" t="s">
        <v>1122</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872"/>
      <c r="AZ54" s="872"/>
      <c r="BA54" s="872"/>
      <c r="BB54" s="872"/>
      <c r="BC54" s="872"/>
      <c r="BD54" s="872"/>
      <c r="BE54" s="872"/>
      <c r="BF54" s="872"/>
      <c r="BG54" s="872"/>
      <c r="BH54" s="354"/>
      <c r="BI54" s="354"/>
      <c r="BJ54" s="354"/>
      <c r="BK54" s="354"/>
      <c r="BL54" s="354"/>
      <c r="BM54" s="354"/>
      <c r="BN54" s="354"/>
      <c r="BO54" s="354"/>
      <c r="BP54" s="354"/>
      <c r="BQ54" s="354"/>
      <c r="BR54" s="354"/>
      <c r="BS54" s="354"/>
      <c r="BT54" s="354"/>
      <c r="BU54" s="354"/>
      <c r="BV54" s="354"/>
    </row>
    <row r="55" spans="1:74" s="273" customFormat="1" ht="11.05" customHeight="1" x14ac:dyDescent="0.2">
      <c r="A55" s="548" t="s">
        <v>251</v>
      </c>
      <c r="B55" s="544" t="s">
        <v>1123</v>
      </c>
      <c r="C55" s="34">
        <v>1337.1033399999999</v>
      </c>
      <c r="D55" s="34">
        <v>1303.06792</v>
      </c>
      <c r="E55" s="34">
        <v>1310.94721</v>
      </c>
      <c r="F55" s="34">
        <v>1298.811995</v>
      </c>
      <c r="G55" s="34">
        <v>1303.867405</v>
      </c>
      <c r="H55" s="34">
        <v>1281.363983</v>
      </c>
      <c r="I55" s="34">
        <v>1278.1167359999999</v>
      </c>
      <c r="J55" s="34">
        <v>1250.2037230000001</v>
      </c>
      <c r="K55" s="34">
        <v>1250.9396790000001</v>
      </c>
      <c r="L55" s="34">
        <v>1252.9669180000001</v>
      </c>
      <c r="M55" s="34">
        <v>1233.747879</v>
      </c>
      <c r="N55" s="34">
        <v>1198.6124299999999</v>
      </c>
      <c r="O55" s="34">
        <v>1190.10285</v>
      </c>
      <c r="P55" s="34">
        <v>1165.6142279999999</v>
      </c>
      <c r="Q55" s="34">
        <v>1154.2380989999999</v>
      </c>
      <c r="R55" s="34">
        <v>1153.830189</v>
      </c>
      <c r="S55" s="34">
        <v>1172.1564060000001</v>
      </c>
      <c r="T55" s="34">
        <v>1180.4096030000001</v>
      </c>
      <c r="U55" s="34">
        <v>1215.318088</v>
      </c>
      <c r="V55" s="34">
        <v>1212.6715799999999</v>
      </c>
      <c r="W55" s="34">
        <v>1215.5591079999999</v>
      </c>
      <c r="X55" s="34">
        <v>1230.5137460000001</v>
      </c>
      <c r="Y55" s="34">
        <v>1226.776977</v>
      </c>
      <c r="Z55" s="34">
        <v>1222.5920630000001</v>
      </c>
      <c r="AA55" s="34">
        <v>1253.7938650000001</v>
      </c>
      <c r="AB55" s="34">
        <v>1266.7063900000001</v>
      </c>
      <c r="AC55" s="34">
        <v>1229.9735470000001</v>
      </c>
      <c r="AD55" s="34">
        <v>1245.5824849999999</v>
      </c>
      <c r="AE55" s="34">
        <v>1260.0435170000001</v>
      </c>
      <c r="AF55" s="34">
        <v>1263.076135</v>
      </c>
      <c r="AG55" s="34">
        <v>1269.9315710000001</v>
      </c>
      <c r="AH55" s="34">
        <v>1258.5578250000001</v>
      </c>
      <c r="AI55" s="34">
        <v>1282.4267110000001</v>
      </c>
      <c r="AJ55" s="34">
        <v>1263.6332420000001</v>
      </c>
      <c r="AK55" s="34">
        <v>1263.984361</v>
      </c>
      <c r="AL55" s="34">
        <v>1251.418467</v>
      </c>
      <c r="AM55" s="34">
        <v>1232.1417409999999</v>
      </c>
      <c r="AN55" s="34">
        <v>1222.3224299999999</v>
      </c>
      <c r="AO55" s="34">
        <v>1231.5178619999999</v>
      </c>
      <c r="AP55" s="34">
        <v>1259.188543</v>
      </c>
      <c r="AQ55" s="34">
        <v>1276.4546640000001</v>
      </c>
      <c r="AR55" s="34">
        <v>1279.3418590000001</v>
      </c>
      <c r="AS55" s="34">
        <v>1287.0604470000001</v>
      </c>
      <c r="AT55" s="34">
        <v>1276.634636</v>
      </c>
      <c r="AU55" s="34">
        <v>1267.355728</v>
      </c>
      <c r="AV55" s="34">
        <v>1248.833022</v>
      </c>
      <c r="AW55" s="34">
        <v>1246.8605689999999</v>
      </c>
      <c r="AX55" s="34">
        <v>1236.1411069999999</v>
      </c>
      <c r="AY55" s="889">
        <v>1210.7930019999999</v>
      </c>
      <c r="AZ55" s="889">
        <v>1201.320007</v>
      </c>
      <c r="BA55" s="889">
        <v>1204.6684029999999</v>
      </c>
      <c r="BB55" s="889">
        <v>1215.308587</v>
      </c>
      <c r="BC55" s="889">
        <v>1242.3251339999999</v>
      </c>
      <c r="BD55" s="889">
        <v>1244.585413</v>
      </c>
      <c r="BE55" s="889">
        <v>1265.0325009999999</v>
      </c>
      <c r="BF55" s="889">
        <v>1278.7107724</v>
      </c>
      <c r="BG55" s="889">
        <v>1289.3320232999999</v>
      </c>
      <c r="BH55" s="437">
        <v>1289.704</v>
      </c>
      <c r="BI55" s="437">
        <v>1282.02</v>
      </c>
      <c r="BJ55" s="437">
        <v>1269.7249999999999</v>
      </c>
      <c r="BK55" s="437">
        <v>1282.6189999999999</v>
      </c>
      <c r="BL55" s="437">
        <v>1268.376</v>
      </c>
      <c r="BM55" s="437">
        <v>1268.6279999999999</v>
      </c>
      <c r="BN55" s="437">
        <v>1279.4290000000001</v>
      </c>
      <c r="BO55" s="437">
        <v>1296.559</v>
      </c>
      <c r="BP55" s="437">
        <v>1296.4079999999999</v>
      </c>
      <c r="BQ55" s="437">
        <v>1304.1610000000001</v>
      </c>
      <c r="BR55" s="437">
        <v>1300.6859999999999</v>
      </c>
      <c r="BS55" s="437">
        <v>1300.586</v>
      </c>
      <c r="BT55" s="437">
        <v>1293.979</v>
      </c>
      <c r="BU55" s="437">
        <v>1292.396</v>
      </c>
      <c r="BV55" s="437">
        <v>1279.9680000000001</v>
      </c>
    </row>
    <row r="56" spans="1:74" ht="11.05" customHeight="1" x14ac:dyDescent="0.2">
      <c r="A56" s="270" t="s">
        <v>248</v>
      </c>
      <c r="B56" s="545" t="s">
        <v>1124</v>
      </c>
      <c r="C56" s="343">
        <v>476.26900000000001</v>
      </c>
      <c r="D56" s="343">
        <v>493.87599999999998</v>
      </c>
      <c r="E56" s="343">
        <v>502.464</v>
      </c>
      <c r="F56" s="343">
        <v>489.15800000000002</v>
      </c>
      <c r="G56" s="343">
        <v>476.98</v>
      </c>
      <c r="H56" s="343">
        <v>448.108</v>
      </c>
      <c r="I56" s="343">
        <v>438.745</v>
      </c>
      <c r="J56" s="343">
        <v>421.52499999999998</v>
      </c>
      <c r="K56" s="343">
        <v>420.34300000000002</v>
      </c>
      <c r="L56" s="343">
        <v>436.58</v>
      </c>
      <c r="M56" s="343">
        <v>433.387</v>
      </c>
      <c r="N56" s="343">
        <v>421.18400000000003</v>
      </c>
      <c r="O56" s="343">
        <v>413.714</v>
      </c>
      <c r="P56" s="343">
        <v>408.52600000000001</v>
      </c>
      <c r="Q56" s="343">
        <v>414.20699999999999</v>
      </c>
      <c r="R56" s="343">
        <v>417.38200000000001</v>
      </c>
      <c r="S56" s="343">
        <v>415.065</v>
      </c>
      <c r="T56" s="343">
        <v>417.79899999999998</v>
      </c>
      <c r="U56" s="343">
        <v>424.07499999999999</v>
      </c>
      <c r="V56" s="343">
        <v>419.78500000000003</v>
      </c>
      <c r="W56" s="343">
        <v>429</v>
      </c>
      <c r="X56" s="343">
        <v>439.678</v>
      </c>
      <c r="Y56" s="343">
        <v>416.62099999999998</v>
      </c>
      <c r="Z56" s="343">
        <v>430.10199999999998</v>
      </c>
      <c r="AA56" s="343">
        <v>459.15899999999999</v>
      </c>
      <c r="AB56" s="343">
        <v>472.36900000000003</v>
      </c>
      <c r="AC56" s="343">
        <v>465.21899999999999</v>
      </c>
      <c r="AD56" s="343">
        <v>459.62700000000001</v>
      </c>
      <c r="AE56" s="343">
        <v>460.64299999999997</v>
      </c>
      <c r="AF56" s="343">
        <v>454.71499999999997</v>
      </c>
      <c r="AG56" s="343">
        <v>439.947</v>
      </c>
      <c r="AH56" s="343">
        <v>417.30099999999999</v>
      </c>
      <c r="AI56" s="343">
        <v>417.86500000000001</v>
      </c>
      <c r="AJ56" s="343">
        <v>425.99299999999999</v>
      </c>
      <c r="AK56" s="343">
        <v>441.83800000000002</v>
      </c>
      <c r="AL56" s="343">
        <v>426.49099999999999</v>
      </c>
      <c r="AM56" s="343">
        <v>428.15499999999997</v>
      </c>
      <c r="AN56" s="343">
        <v>448.33699999999999</v>
      </c>
      <c r="AO56" s="343">
        <v>447.75400000000002</v>
      </c>
      <c r="AP56" s="343">
        <v>464.6</v>
      </c>
      <c r="AQ56" s="343">
        <v>455.02600000000001</v>
      </c>
      <c r="AR56" s="343">
        <v>440.48200000000003</v>
      </c>
      <c r="AS56" s="343">
        <v>427.67200000000003</v>
      </c>
      <c r="AT56" s="343">
        <v>417.661</v>
      </c>
      <c r="AU56" s="343">
        <v>415.15100000000001</v>
      </c>
      <c r="AV56" s="343">
        <v>423.76499999999999</v>
      </c>
      <c r="AW56" s="343">
        <v>421.22500000000002</v>
      </c>
      <c r="AX56" s="343">
        <v>413.38</v>
      </c>
      <c r="AY56" s="872">
        <v>418.78199999999998</v>
      </c>
      <c r="AZ56" s="872">
        <v>429.786</v>
      </c>
      <c r="BA56" s="872">
        <v>431.68799999999999</v>
      </c>
      <c r="BB56" s="872">
        <v>435.065</v>
      </c>
      <c r="BC56" s="872">
        <v>430.52699999999999</v>
      </c>
      <c r="BD56" s="872">
        <v>413.90600000000001</v>
      </c>
      <c r="BE56" s="872">
        <v>420.18599999999998</v>
      </c>
      <c r="BF56" s="872">
        <v>422.39514286000002</v>
      </c>
      <c r="BG56" s="872">
        <v>418.01208000000003</v>
      </c>
      <c r="BH56" s="354">
        <v>437.75889999999998</v>
      </c>
      <c r="BI56" s="354">
        <v>436.93529999999998</v>
      </c>
      <c r="BJ56" s="354">
        <v>434.1678</v>
      </c>
      <c r="BK56" s="354">
        <v>445.16469999999998</v>
      </c>
      <c r="BL56" s="354">
        <v>454.79169999999999</v>
      </c>
      <c r="BM56" s="354">
        <v>463.67099999999999</v>
      </c>
      <c r="BN56" s="354">
        <v>470.9393</v>
      </c>
      <c r="BO56" s="354">
        <v>470.36439999999999</v>
      </c>
      <c r="BP56" s="354">
        <v>461.72179999999997</v>
      </c>
      <c r="BQ56" s="354">
        <v>452.23779999999999</v>
      </c>
      <c r="BR56" s="354">
        <v>443.42219999999998</v>
      </c>
      <c r="BS56" s="354">
        <v>442.95740000000001</v>
      </c>
      <c r="BT56" s="354">
        <v>456.41820000000001</v>
      </c>
      <c r="BU56" s="354">
        <v>456.05009999999999</v>
      </c>
      <c r="BV56" s="354">
        <v>449.95850000000002</v>
      </c>
    </row>
    <row r="57" spans="1:74" ht="11.05" customHeight="1" x14ac:dyDescent="0.2">
      <c r="A57" s="270" t="s">
        <v>533</v>
      </c>
      <c r="B57" s="545" t="s">
        <v>1108</v>
      </c>
      <c r="C57" s="343">
        <v>197.22988000000001</v>
      </c>
      <c r="D57" s="343">
        <v>178.06336899999999</v>
      </c>
      <c r="E57" s="343">
        <v>176.882181</v>
      </c>
      <c r="F57" s="343">
        <v>185.83204900000001</v>
      </c>
      <c r="G57" s="343">
        <v>196.36487199999999</v>
      </c>
      <c r="H57" s="343">
        <v>205.29779600000001</v>
      </c>
      <c r="I57" s="343">
        <v>221.754276</v>
      </c>
      <c r="J57" s="343">
        <v>229.26124799999999</v>
      </c>
      <c r="K57" s="343">
        <v>235.50357700000001</v>
      </c>
      <c r="L57" s="343">
        <v>235.73503299999999</v>
      </c>
      <c r="M57" s="343">
        <v>220.683379</v>
      </c>
      <c r="N57" s="343">
        <v>193.052471</v>
      </c>
      <c r="O57" s="343">
        <v>160.87744900000001</v>
      </c>
      <c r="P57" s="343">
        <v>141.07776200000001</v>
      </c>
      <c r="Q57" s="343">
        <v>142.11115699999999</v>
      </c>
      <c r="R57" s="343">
        <v>154.29309699999999</v>
      </c>
      <c r="S57" s="343">
        <v>177.48304099999999</v>
      </c>
      <c r="T57" s="343">
        <v>186.72917699999999</v>
      </c>
      <c r="U57" s="343">
        <v>208.541369</v>
      </c>
      <c r="V57" s="343">
        <v>230.774023</v>
      </c>
      <c r="W57" s="343">
        <v>243.70535000000001</v>
      </c>
      <c r="X57" s="343">
        <v>243.01998399999999</v>
      </c>
      <c r="Y57" s="343">
        <v>236.15490500000001</v>
      </c>
      <c r="Z57" s="343">
        <v>211.14952099999999</v>
      </c>
      <c r="AA57" s="343">
        <v>187.896445</v>
      </c>
      <c r="AB57" s="343">
        <v>174.685643</v>
      </c>
      <c r="AC57" s="343">
        <v>173.949138</v>
      </c>
      <c r="AD57" s="343">
        <v>187.93352400000001</v>
      </c>
      <c r="AE57" s="343">
        <v>207.05935700000001</v>
      </c>
      <c r="AF57" s="343">
        <v>225.71730600000001</v>
      </c>
      <c r="AG57" s="343">
        <v>242.93247600000001</v>
      </c>
      <c r="AH57" s="343">
        <v>266.99305399999997</v>
      </c>
      <c r="AI57" s="343">
        <v>277.21147300000001</v>
      </c>
      <c r="AJ57" s="343">
        <v>274.01406400000002</v>
      </c>
      <c r="AK57" s="343">
        <v>254.801704</v>
      </c>
      <c r="AL57" s="343">
        <v>223.298676</v>
      </c>
      <c r="AM57" s="343">
        <v>184.50430299999999</v>
      </c>
      <c r="AN57" s="343">
        <v>163.40231499999999</v>
      </c>
      <c r="AO57" s="343">
        <v>170.228511</v>
      </c>
      <c r="AP57" s="343">
        <v>188.35041899999999</v>
      </c>
      <c r="AQ57" s="343">
        <v>214.47302400000001</v>
      </c>
      <c r="AR57" s="343">
        <v>234.75323700000001</v>
      </c>
      <c r="AS57" s="343">
        <v>264.55737699999997</v>
      </c>
      <c r="AT57" s="343">
        <v>277.91525100000001</v>
      </c>
      <c r="AU57" s="343">
        <v>276.85161099999999</v>
      </c>
      <c r="AV57" s="343">
        <v>269.48558000000003</v>
      </c>
      <c r="AW57" s="343">
        <v>253.66751099999999</v>
      </c>
      <c r="AX57" s="343">
        <v>225.71036000000001</v>
      </c>
      <c r="AY57" s="872">
        <v>184.688322</v>
      </c>
      <c r="AZ57" s="872">
        <v>163.02121600000001</v>
      </c>
      <c r="BA57" s="872">
        <v>173.54224300000001</v>
      </c>
      <c r="BB57" s="872">
        <v>194.55259599999999</v>
      </c>
      <c r="BC57" s="872">
        <v>225.49050600000001</v>
      </c>
      <c r="BD57" s="872">
        <v>252.639779</v>
      </c>
      <c r="BE57" s="872">
        <v>273.53508599999998</v>
      </c>
      <c r="BF57" s="872">
        <v>296.33342857000002</v>
      </c>
      <c r="BG57" s="872">
        <v>302.26009591000002</v>
      </c>
      <c r="BH57" s="354">
        <v>296.2833</v>
      </c>
      <c r="BI57" s="354">
        <v>280.73669999999998</v>
      </c>
      <c r="BJ57" s="354">
        <v>254.59379999999999</v>
      </c>
      <c r="BK57" s="354">
        <v>226.27199999999999</v>
      </c>
      <c r="BL57" s="354">
        <v>206.69229999999999</v>
      </c>
      <c r="BM57" s="354">
        <v>207.6481</v>
      </c>
      <c r="BN57" s="354">
        <v>220.09520000000001</v>
      </c>
      <c r="BO57" s="354">
        <v>239.19390000000001</v>
      </c>
      <c r="BP57" s="354">
        <v>255.69720000000001</v>
      </c>
      <c r="BQ57" s="354">
        <v>273.23570000000001</v>
      </c>
      <c r="BR57" s="354">
        <v>291.04239999999999</v>
      </c>
      <c r="BS57" s="354">
        <v>297.40129999999999</v>
      </c>
      <c r="BT57" s="354">
        <v>290.34660000000002</v>
      </c>
      <c r="BU57" s="354">
        <v>274.6352</v>
      </c>
      <c r="BV57" s="354">
        <v>248.2636</v>
      </c>
    </row>
    <row r="58" spans="1:74" ht="11.05" customHeight="1" x14ac:dyDescent="0.2">
      <c r="A58" s="270" t="s">
        <v>438</v>
      </c>
      <c r="B58" s="545" t="s">
        <v>1109</v>
      </c>
      <c r="C58" s="343">
        <v>84.307000000000002</v>
      </c>
      <c r="D58" s="343">
        <v>88.64</v>
      </c>
      <c r="E58" s="343">
        <v>92.546999999999997</v>
      </c>
      <c r="F58" s="343">
        <v>91.009</v>
      </c>
      <c r="G58" s="343">
        <v>90.15</v>
      </c>
      <c r="H58" s="343">
        <v>92.25</v>
      </c>
      <c r="I58" s="343">
        <v>90.656999999999996</v>
      </c>
      <c r="J58" s="343">
        <v>85.084999999999994</v>
      </c>
      <c r="K58" s="343">
        <v>89.522999999999996</v>
      </c>
      <c r="L58" s="343">
        <v>90.191000000000003</v>
      </c>
      <c r="M58" s="343">
        <v>87.673000000000002</v>
      </c>
      <c r="N58" s="343">
        <v>79.7</v>
      </c>
      <c r="O58" s="343">
        <v>82.852000000000004</v>
      </c>
      <c r="P58" s="343">
        <v>85.337999999999994</v>
      </c>
      <c r="Q58" s="343">
        <v>88.066999999999993</v>
      </c>
      <c r="R58" s="343">
        <v>88.513000000000005</v>
      </c>
      <c r="S58" s="343">
        <v>89.183999999999997</v>
      </c>
      <c r="T58" s="343">
        <v>88.864000000000004</v>
      </c>
      <c r="U58" s="343">
        <v>87.632000000000005</v>
      </c>
      <c r="V58" s="343">
        <v>86.415999999999997</v>
      </c>
      <c r="W58" s="343">
        <v>82.31</v>
      </c>
      <c r="X58" s="343">
        <v>85.152000000000001</v>
      </c>
      <c r="Y58" s="343">
        <v>84.174000000000007</v>
      </c>
      <c r="Z58" s="343">
        <v>86.382000000000005</v>
      </c>
      <c r="AA58" s="343">
        <v>85.494</v>
      </c>
      <c r="AB58" s="343">
        <v>87.653999999999996</v>
      </c>
      <c r="AC58" s="343">
        <v>88.863</v>
      </c>
      <c r="AD58" s="343">
        <v>91.912999999999997</v>
      </c>
      <c r="AE58" s="343">
        <v>88.903000000000006</v>
      </c>
      <c r="AF58" s="343">
        <v>87.274000000000001</v>
      </c>
      <c r="AG58" s="343">
        <v>87.143000000000001</v>
      </c>
      <c r="AH58" s="343">
        <v>86.353999999999999</v>
      </c>
      <c r="AI58" s="343">
        <v>88.43</v>
      </c>
      <c r="AJ58" s="343">
        <v>91.561000000000007</v>
      </c>
      <c r="AK58" s="343">
        <v>89.683999999999997</v>
      </c>
      <c r="AL58" s="343">
        <v>84.177999999999997</v>
      </c>
      <c r="AM58" s="343">
        <v>81.593000000000004</v>
      </c>
      <c r="AN58" s="343">
        <v>91.123999999999995</v>
      </c>
      <c r="AO58" s="343">
        <v>91.197000000000003</v>
      </c>
      <c r="AP58" s="343">
        <v>90.691999999999993</v>
      </c>
      <c r="AQ58" s="343">
        <v>90.694999999999993</v>
      </c>
      <c r="AR58" s="343">
        <v>87.381</v>
      </c>
      <c r="AS58" s="343">
        <v>82.977999999999994</v>
      </c>
      <c r="AT58" s="343">
        <v>79.902000000000001</v>
      </c>
      <c r="AU58" s="343">
        <v>79.796999999999997</v>
      </c>
      <c r="AV58" s="343">
        <v>82.641999999999996</v>
      </c>
      <c r="AW58" s="343">
        <v>81.861000000000004</v>
      </c>
      <c r="AX58" s="343">
        <v>76.522000000000006</v>
      </c>
      <c r="AY58" s="872">
        <v>78.774000000000001</v>
      </c>
      <c r="AZ58" s="872">
        <v>83.484999999999999</v>
      </c>
      <c r="BA58" s="872">
        <v>87.486999999999995</v>
      </c>
      <c r="BB58" s="872">
        <v>90.465000000000003</v>
      </c>
      <c r="BC58" s="872">
        <v>87.314999999999998</v>
      </c>
      <c r="BD58" s="872">
        <v>83.195999999999998</v>
      </c>
      <c r="BE58" s="872">
        <v>81.216999999999999</v>
      </c>
      <c r="BF58" s="872">
        <v>80.144571428999996</v>
      </c>
      <c r="BG58" s="872">
        <v>83.510141838999999</v>
      </c>
      <c r="BH58" s="354">
        <v>85.930210000000002</v>
      </c>
      <c r="BI58" s="354">
        <v>84.057249999999996</v>
      </c>
      <c r="BJ58" s="354">
        <v>79.415059999999997</v>
      </c>
      <c r="BK58" s="354">
        <v>84.489919999999998</v>
      </c>
      <c r="BL58" s="354">
        <v>86.852140000000006</v>
      </c>
      <c r="BM58" s="354">
        <v>89.203689999999995</v>
      </c>
      <c r="BN58" s="354">
        <v>90.014319999999998</v>
      </c>
      <c r="BO58" s="354">
        <v>89.193610000000007</v>
      </c>
      <c r="BP58" s="354">
        <v>87.927090000000007</v>
      </c>
      <c r="BQ58" s="354">
        <v>86.819720000000004</v>
      </c>
      <c r="BR58" s="354">
        <v>85.026079999999993</v>
      </c>
      <c r="BS58" s="354">
        <v>85.627589999999998</v>
      </c>
      <c r="BT58" s="354">
        <v>87.506479999999996</v>
      </c>
      <c r="BU58" s="354">
        <v>85.490719999999996</v>
      </c>
      <c r="BV58" s="354">
        <v>80.661689999999993</v>
      </c>
    </row>
    <row r="59" spans="1:74" ht="11.05" customHeight="1" x14ac:dyDescent="0.2">
      <c r="A59" s="270" t="s">
        <v>440</v>
      </c>
      <c r="B59" s="545" t="s">
        <v>1110</v>
      </c>
      <c r="C59" s="343">
        <v>32.564942000000002</v>
      </c>
      <c r="D59" s="343">
        <v>31.051335999999999</v>
      </c>
      <c r="E59" s="343">
        <v>29.276747</v>
      </c>
      <c r="F59" s="343">
        <v>28.590413999999999</v>
      </c>
      <c r="G59" s="343">
        <v>27.747852999999999</v>
      </c>
      <c r="H59" s="343">
        <v>27.730668999999999</v>
      </c>
      <c r="I59" s="343">
        <v>28.734027000000001</v>
      </c>
      <c r="J59" s="343">
        <v>26.634188999999999</v>
      </c>
      <c r="K59" s="343">
        <v>25.720549999999999</v>
      </c>
      <c r="L59" s="343">
        <v>25.393108999999999</v>
      </c>
      <c r="M59" s="343">
        <v>26.449034000000001</v>
      </c>
      <c r="N59" s="343">
        <v>28.674790999999999</v>
      </c>
      <c r="O59" s="343">
        <v>33.352336999999999</v>
      </c>
      <c r="P59" s="343">
        <v>34.035051000000003</v>
      </c>
      <c r="Q59" s="343">
        <v>34.398493000000002</v>
      </c>
      <c r="R59" s="343">
        <v>31.637782999999999</v>
      </c>
      <c r="S59" s="343">
        <v>30.775500999999998</v>
      </c>
      <c r="T59" s="343">
        <v>29.736238</v>
      </c>
      <c r="U59" s="343">
        <v>30.787911999999999</v>
      </c>
      <c r="V59" s="343">
        <v>29.152491999999999</v>
      </c>
      <c r="W59" s="343">
        <v>27.261168000000001</v>
      </c>
      <c r="X59" s="343">
        <v>27.034628999999999</v>
      </c>
      <c r="Y59" s="343">
        <v>30.159193999999999</v>
      </c>
      <c r="Z59" s="343">
        <v>31.550449</v>
      </c>
      <c r="AA59" s="343">
        <v>33.576895</v>
      </c>
      <c r="AB59" s="343">
        <v>35.218246000000001</v>
      </c>
      <c r="AC59" s="343">
        <v>34.493988999999999</v>
      </c>
      <c r="AD59" s="343">
        <v>33.599620999999999</v>
      </c>
      <c r="AE59" s="343">
        <v>31.587306999999999</v>
      </c>
      <c r="AF59" s="343">
        <v>30.189724999999999</v>
      </c>
      <c r="AG59" s="343">
        <v>31.095637</v>
      </c>
      <c r="AH59" s="343">
        <v>29.822569999999999</v>
      </c>
      <c r="AI59" s="343">
        <v>30.321832000000001</v>
      </c>
      <c r="AJ59" s="343">
        <v>28.726247999999998</v>
      </c>
      <c r="AK59" s="343">
        <v>30.770309999999998</v>
      </c>
      <c r="AL59" s="343">
        <v>33.117010000000001</v>
      </c>
      <c r="AM59" s="343">
        <v>35.942928999999999</v>
      </c>
      <c r="AN59" s="343">
        <v>37.526290000000003</v>
      </c>
      <c r="AO59" s="343">
        <v>38.312677999999998</v>
      </c>
      <c r="AP59" s="343">
        <v>37.252282999999998</v>
      </c>
      <c r="AQ59" s="343">
        <v>33.379196999999998</v>
      </c>
      <c r="AR59" s="343">
        <v>33.644088000000004</v>
      </c>
      <c r="AS59" s="343">
        <v>33.386699</v>
      </c>
      <c r="AT59" s="343">
        <v>34.016787999999998</v>
      </c>
      <c r="AU59" s="343">
        <v>33.488401000000003</v>
      </c>
      <c r="AV59" s="343">
        <v>31.892177</v>
      </c>
      <c r="AW59" s="343">
        <v>32.432687999999999</v>
      </c>
      <c r="AX59" s="343">
        <v>35.008186000000002</v>
      </c>
      <c r="AY59" s="872">
        <v>36.474736</v>
      </c>
      <c r="AZ59" s="872">
        <v>37.371895000000002</v>
      </c>
      <c r="BA59" s="872">
        <v>37.215085000000002</v>
      </c>
      <c r="BB59" s="872">
        <v>33.782297</v>
      </c>
      <c r="BC59" s="872">
        <v>33.618547</v>
      </c>
      <c r="BD59" s="872">
        <v>33.485298999999998</v>
      </c>
      <c r="BE59" s="872">
        <v>33.463737999999999</v>
      </c>
      <c r="BF59" s="872">
        <v>32.849949500000001</v>
      </c>
      <c r="BG59" s="872">
        <v>32.773278593999997</v>
      </c>
      <c r="BH59" s="354">
        <v>32.285870000000003</v>
      </c>
      <c r="BI59" s="354">
        <v>33.409649999999999</v>
      </c>
      <c r="BJ59" s="354">
        <v>34.765610000000002</v>
      </c>
      <c r="BK59" s="354">
        <v>37.126950000000001</v>
      </c>
      <c r="BL59" s="354">
        <v>37.583539999999999</v>
      </c>
      <c r="BM59" s="354">
        <v>37.596269999999997</v>
      </c>
      <c r="BN59" s="354">
        <v>36.662689999999998</v>
      </c>
      <c r="BO59" s="354">
        <v>35.379579999999997</v>
      </c>
      <c r="BP59" s="354">
        <v>34.705390000000001</v>
      </c>
      <c r="BQ59" s="354">
        <v>34.680280000000003</v>
      </c>
      <c r="BR59" s="354">
        <v>34.042369999999998</v>
      </c>
      <c r="BS59" s="354">
        <v>33.757730000000002</v>
      </c>
      <c r="BT59" s="354">
        <v>33.32009</v>
      </c>
      <c r="BU59" s="354">
        <v>34.539650000000002</v>
      </c>
      <c r="BV59" s="354">
        <v>35.988379999999999</v>
      </c>
    </row>
    <row r="60" spans="1:74" ht="11.05" customHeight="1" x14ac:dyDescent="0.2">
      <c r="A60" s="270" t="s">
        <v>232</v>
      </c>
      <c r="B60" s="545" t="s">
        <v>1125</v>
      </c>
      <c r="C60" s="343">
        <v>255.361605</v>
      </c>
      <c r="D60" s="343">
        <v>241.27302900000001</v>
      </c>
      <c r="E60" s="343">
        <v>237.84609399999999</v>
      </c>
      <c r="F60" s="343">
        <v>238.62245100000001</v>
      </c>
      <c r="G60" s="343">
        <v>240.175715</v>
      </c>
      <c r="H60" s="343">
        <v>237.28622200000001</v>
      </c>
      <c r="I60" s="343">
        <v>230.76469800000001</v>
      </c>
      <c r="J60" s="343">
        <v>225.55103199999999</v>
      </c>
      <c r="K60" s="343">
        <v>227.04755800000001</v>
      </c>
      <c r="L60" s="343">
        <v>216.69639000000001</v>
      </c>
      <c r="M60" s="343">
        <v>220.59760700000001</v>
      </c>
      <c r="N60" s="343">
        <v>232.177537</v>
      </c>
      <c r="O60" s="343">
        <v>251.78143700000001</v>
      </c>
      <c r="P60" s="343">
        <v>250.26103599999999</v>
      </c>
      <c r="Q60" s="343">
        <v>238.50202100000001</v>
      </c>
      <c r="R60" s="343">
        <v>230.01925299999999</v>
      </c>
      <c r="S60" s="343">
        <v>220.72221500000001</v>
      </c>
      <c r="T60" s="343">
        <v>221.01629</v>
      </c>
      <c r="U60" s="343">
        <v>225.133026</v>
      </c>
      <c r="V60" s="343">
        <v>215.59122500000001</v>
      </c>
      <c r="W60" s="343">
        <v>209.51571100000001</v>
      </c>
      <c r="X60" s="343">
        <v>210.44437199999999</v>
      </c>
      <c r="Y60" s="343">
        <v>221.35419999999999</v>
      </c>
      <c r="Z60" s="343">
        <v>224.41015400000001</v>
      </c>
      <c r="AA60" s="343">
        <v>239.63172499999999</v>
      </c>
      <c r="AB60" s="343">
        <v>242.635672</v>
      </c>
      <c r="AC60" s="343">
        <v>225.20362700000001</v>
      </c>
      <c r="AD60" s="343">
        <v>223.64209</v>
      </c>
      <c r="AE60" s="343">
        <v>222.14595199999999</v>
      </c>
      <c r="AF60" s="343">
        <v>222.055801</v>
      </c>
      <c r="AG60" s="343">
        <v>220.87479500000001</v>
      </c>
      <c r="AH60" s="343">
        <v>219.15346</v>
      </c>
      <c r="AI60" s="343">
        <v>227.885199</v>
      </c>
      <c r="AJ60" s="343">
        <v>218.728658</v>
      </c>
      <c r="AK60" s="343">
        <v>221.53345100000001</v>
      </c>
      <c r="AL60" s="343">
        <v>240.716757</v>
      </c>
      <c r="AM60" s="343">
        <v>252.09595899999999</v>
      </c>
      <c r="AN60" s="343">
        <v>240.68621099999999</v>
      </c>
      <c r="AO60" s="343">
        <v>233.531848</v>
      </c>
      <c r="AP60" s="343">
        <v>233.70503299999999</v>
      </c>
      <c r="AQ60" s="343">
        <v>231.654179</v>
      </c>
      <c r="AR60" s="343">
        <v>232.51895099999999</v>
      </c>
      <c r="AS60" s="343">
        <v>224.38041699999999</v>
      </c>
      <c r="AT60" s="343">
        <v>220.700153</v>
      </c>
      <c r="AU60" s="343">
        <v>219.772919</v>
      </c>
      <c r="AV60" s="343">
        <v>212.574747</v>
      </c>
      <c r="AW60" s="343">
        <v>221.03006099999999</v>
      </c>
      <c r="AX60" s="343">
        <v>238.21676099999999</v>
      </c>
      <c r="AY60" s="872">
        <v>251.069999</v>
      </c>
      <c r="AZ60" s="872">
        <v>243.69924399999999</v>
      </c>
      <c r="BA60" s="872">
        <v>233.762238</v>
      </c>
      <c r="BB60" s="872">
        <v>228.244021</v>
      </c>
      <c r="BC60" s="872">
        <v>229.03829999999999</v>
      </c>
      <c r="BD60" s="872">
        <v>232.826528</v>
      </c>
      <c r="BE60" s="872">
        <v>229.508984</v>
      </c>
      <c r="BF60" s="872">
        <v>219.16385714</v>
      </c>
      <c r="BG60" s="872">
        <v>219.99572359000001</v>
      </c>
      <c r="BH60" s="354">
        <v>215.61109999999999</v>
      </c>
      <c r="BI60" s="354">
        <v>222.55779999999999</v>
      </c>
      <c r="BJ60" s="354">
        <v>235.99180000000001</v>
      </c>
      <c r="BK60" s="354">
        <v>249.0908</v>
      </c>
      <c r="BL60" s="354">
        <v>244.05969999999999</v>
      </c>
      <c r="BM60" s="354">
        <v>233.47559999999999</v>
      </c>
      <c r="BN60" s="354">
        <v>228.565</v>
      </c>
      <c r="BO60" s="354">
        <v>224.69579999999999</v>
      </c>
      <c r="BP60" s="354">
        <v>223.149</v>
      </c>
      <c r="BQ60" s="354">
        <v>222.14</v>
      </c>
      <c r="BR60" s="354">
        <v>216.2972</v>
      </c>
      <c r="BS60" s="354">
        <v>214.7551</v>
      </c>
      <c r="BT60" s="354">
        <v>211.84909999999999</v>
      </c>
      <c r="BU60" s="354">
        <v>221.10339999999999</v>
      </c>
      <c r="BV60" s="354">
        <v>235.6713</v>
      </c>
    </row>
    <row r="61" spans="1:74" ht="11.05" customHeight="1" x14ac:dyDescent="0.2">
      <c r="A61" s="270" t="s">
        <v>249</v>
      </c>
      <c r="B61" s="545" t="s">
        <v>1113</v>
      </c>
      <c r="C61" s="452">
        <v>42.591304999999998</v>
      </c>
      <c r="D61" s="452">
        <v>39.996749000000001</v>
      </c>
      <c r="E61" s="452">
        <v>39.118651999999997</v>
      </c>
      <c r="F61" s="452">
        <v>40.531784000000002</v>
      </c>
      <c r="G61" s="452">
        <v>43.443421000000001</v>
      </c>
      <c r="H61" s="452">
        <v>44.729740999999997</v>
      </c>
      <c r="I61" s="452">
        <v>43.818579</v>
      </c>
      <c r="J61" s="452">
        <v>42.476813</v>
      </c>
      <c r="K61" s="452">
        <v>41.987599000000003</v>
      </c>
      <c r="L61" s="452">
        <v>40.353942000000004</v>
      </c>
      <c r="M61" s="452">
        <v>36.776465000000002</v>
      </c>
      <c r="N61" s="452">
        <v>35.797570999999998</v>
      </c>
      <c r="O61" s="452">
        <v>38.582630000000002</v>
      </c>
      <c r="P61" s="452">
        <v>39.857602999999997</v>
      </c>
      <c r="Q61" s="452">
        <v>35.606813000000002</v>
      </c>
      <c r="R61" s="452">
        <v>37.708813999999997</v>
      </c>
      <c r="S61" s="452">
        <v>41.341512000000002</v>
      </c>
      <c r="T61" s="452">
        <v>39.375874000000003</v>
      </c>
      <c r="U61" s="452">
        <v>41.230307000000003</v>
      </c>
      <c r="V61" s="452">
        <v>38.408996000000002</v>
      </c>
      <c r="W61" s="452">
        <v>36.520041999999997</v>
      </c>
      <c r="X61" s="452">
        <v>36.459811999999999</v>
      </c>
      <c r="Y61" s="452">
        <v>37.811636</v>
      </c>
      <c r="Z61" s="452">
        <v>35.038728999999996</v>
      </c>
      <c r="AA61" s="452">
        <v>35.568530000000003</v>
      </c>
      <c r="AB61" s="452">
        <v>37.254086000000001</v>
      </c>
      <c r="AC61" s="452">
        <v>37.772772000000003</v>
      </c>
      <c r="AD61" s="452">
        <v>40.968086</v>
      </c>
      <c r="AE61" s="452">
        <v>42.351891999999999</v>
      </c>
      <c r="AF61" s="452">
        <v>42.415795000000003</v>
      </c>
      <c r="AG61" s="452">
        <v>42.581170999999998</v>
      </c>
      <c r="AH61" s="452">
        <v>42.612389999999998</v>
      </c>
      <c r="AI61" s="452">
        <v>43.462268999999999</v>
      </c>
      <c r="AJ61" s="452">
        <v>39.437100999999998</v>
      </c>
      <c r="AK61" s="452">
        <v>38.730170999999999</v>
      </c>
      <c r="AL61" s="452">
        <v>39.776125</v>
      </c>
      <c r="AM61" s="452">
        <v>41.317742000000003</v>
      </c>
      <c r="AN61" s="452">
        <v>39.641218000000002</v>
      </c>
      <c r="AO61" s="452">
        <v>41.871274999999997</v>
      </c>
      <c r="AP61" s="452">
        <v>41.554355999999999</v>
      </c>
      <c r="AQ61" s="452">
        <v>43.026643</v>
      </c>
      <c r="AR61" s="452">
        <v>44.541206000000003</v>
      </c>
      <c r="AS61" s="452">
        <v>45.605637999999999</v>
      </c>
      <c r="AT61" s="452">
        <v>46.089159000000002</v>
      </c>
      <c r="AU61" s="452">
        <v>45.384037999999997</v>
      </c>
      <c r="AV61" s="452">
        <v>43.642904000000001</v>
      </c>
      <c r="AW61" s="452">
        <v>43.591135999999999</v>
      </c>
      <c r="AX61" s="452">
        <v>43.710596000000002</v>
      </c>
      <c r="AY61" s="890">
        <v>43.405684999999998</v>
      </c>
      <c r="AZ61" s="890">
        <v>44.179327999999998</v>
      </c>
      <c r="BA61" s="890">
        <v>41.725836999999999</v>
      </c>
      <c r="BB61" s="890">
        <v>41.761969000000001</v>
      </c>
      <c r="BC61" s="890">
        <v>45.054830000000003</v>
      </c>
      <c r="BD61" s="890">
        <v>44.422803000000002</v>
      </c>
      <c r="BE61" s="890">
        <v>44.26972</v>
      </c>
      <c r="BF61" s="890">
        <v>42.996142857000002</v>
      </c>
      <c r="BG61" s="890">
        <v>44.616191645000001</v>
      </c>
      <c r="BH61" s="456">
        <v>42.327970000000001</v>
      </c>
      <c r="BI61" s="456">
        <v>41.55068</v>
      </c>
      <c r="BJ61" s="456">
        <v>40.757770000000001</v>
      </c>
      <c r="BK61" s="456">
        <v>41.41771</v>
      </c>
      <c r="BL61" s="456">
        <v>42.540750000000003</v>
      </c>
      <c r="BM61" s="456">
        <v>41.202460000000002</v>
      </c>
      <c r="BN61" s="456">
        <v>40.491129999999998</v>
      </c>
      <c r="BO61" s="456">
        <v>41.400970000000001</v>
      </c>
      <c r="BP61" s="456">
        <v>40.370330000000003</v>
      </c>
      <c r="BQ61" s="456">
        <v>40.245399999999997</v>
      </c>
      <c r="BR61" s="456">
        <v>39.716880000000003</v>
      </c>
      <c r="BS61" s="456">
        <v>41.065109999999997</v>
      </c>
      <c r="BT61" s="456">
        <v>39.200719999999997</v>
      </c>
      <c r="BU61" s="456">
        <v>38.904949999999999</v>
      </c>
      <c r="BV61" s="456">
        <v>38.462310000000002</v>
      </c>
    </row>
    <row r="62" spans="1:74" ht="11.05" customHeight="1" x14ac:dyDescent="0.2">
      <c r="A62" s="270" t="s">
        <v>214</v>
      </c>
      <c r="B62" s="545" t="s">
        <v>1114</v>
      </c>
      <c r="C62" s="452">
        <v>164.05760799999999</v>
      </c>
      <c r="D62" s="452">
        <v>144.01243700000001</v>
      </c>
      <c r="E62" s="452">
        <v>146.07853600000001</v>
      </c>
      <c r="F62" s="452">
        <v>137.21829700000001</v>
      </c>
      <c r="G62" s="452">
        <v>139.59954400000001</v>
      </c>
      <c r="H62" s="452">
        <v>140.132555</v>
      </c>
      <c r="I62" s="452">
        <v>142.13915600000001</v>
      </c>
      <c r="J62" s="452">
        <v>137.625441</v>
      </c>
      <c r="K62" s="452">
        <v>132.095395</v>
      </c>
      <c r="L62" s="452">
        <v>132.81144399999999</v>
      </c>
      <c r="M62" s="452">
        <v>131.69239400000001</v>
      </c>
      <c r="N62" s="452">
        <v>130.03906000000001</v>
      </c>
      <c r="O62" s="452">
        <v>125.281997</v>
      </c>
      <c r="P62" s="452">
        <v>120.609776</v>
      </c>
      <c r="Q62" s="452">
        <v>114.65761500000001</v>
      </c>
      <c r="R62" s="452">
        <v>106.291242</v>
      </c>
      <c r="S62" s="452">
        <v>109.712137</v>
      </c>
      <c r="T62" s="452">
        <v>111.329024</v>
      </c>
      <c r="U62" s="452">
        <v>112.59147400000001</v>
      </c>
      <c r="V62" s="452">
        <v>113.121844</v>
      </c>
      <c r="W62" s="452">
        <v>110.53083700000001</v>
      </c>
      <c r="X62" s="452">
        <v>110.49194900000001</v>
      </c>
      <c r="Y62" s="452">
        <v>120.60104200000001</v>
      </c>
      <c r="Z62" s="452">
        <v>118.89921</v>
      </c>
      <c r="AA62" s="452">
        <v>122.69627</v>
      </c>
      <c r="AB62" s="452">
        <v>124.661743</v>
      </c>
      <c r="AC62" s="452">
        <v>111.693021</v>
      </c>
      <c r="AD62" s="452">
        <v>111.71016400000001</v>
      </c>
      <c r="AE62" s="452">
        <v>112.76200900000001</v>
      </c>
      <c r="AF62" s="452">
        <v>111.99350800000001</v>
      </c>
      <c r="AG62" s="452">
        <v>119.786492</v>
      </c>
      <c r="AH62" s="452">
        <v>116.450351</v>
      </c>
      <c r="AI62" s="452">
        <v>118.841938</v>
      </c>
      <c r="AJ62" s="452">
        <v>109.617171</v>
      </c>
      <c r="AK62" s="452">
        <v>113.160725</v>
      </c>
      <c r="AL62" s="452">
        <v>130.48589899999999</v>
      </c>
      <c r="AM62" s="452">
        <v>128.940808</v>
      </c>
      <c r="AN62" s="452">
        <v>117.92239600000001</v>
      </c>
      <c r="AO62" s="452">
        <v>121.54455</v>
      </c>
      <c r="AP62" s="452">
        <v>118.118452</v>
      </c>
      <c r="AQ62" s="452">
        <v>121.933621</v>
      </c>
      <c r="AR62" s="452">
        <v>123.628377</v>
      </c>
      <c r="AS62" s="452">
        <v>129.87731600000001</v>
      </c>
      <c r="AT62" s="452">
        <v>126.210285</v>
      </c>
      <c r="AU62" s="452">
        <v>124.645759</v>
      </c>
      <c r="AV62" s="452">
        <v>117.206614</v>
      </c>
      <c r="AW62" s="452">
        <v>125.21517299999999</v>
      </c>
      <c r="AX62" s="452">
        <v>130.42120399999999</v>
      </c>
      <c r="AY62" s="890">
        <v>119.93326</v>
      </c>
      <c r="AZ62" s="890">
        <v>119.388324</v>
      </c>
      <c r="BA62" s="890">
        <v>116.82599999999999</v>
      </c>
      <c r="BB62" s="890">
        <v>110.512704</v>
      </c>
      <c r="BC62" s="890">
        <v>112.303951</v>
      </c>
      <c r="BD62" s="890">
        <v>108.42900400000001</v>
      </c>
      <c r="BE62" s="890">
        <v>112.565973</v>
      </c>
      <c r="BF62" s="890">
        <v>117.94314285999999</v>
      </c>
      <c r="BG62" s="890">
        <v>122.16413600999999</v>
      </c>
      <c r="BH62" s="456">
        <v>114.2235</v>
      </c>
      <c r="BI62" s="456">
        <v>116.14870000000001</v>
      </c>
      <c r="BJ62" s="456">
        <v>120.41070000000001</v>
      </c>
      <c r="BK62" s="456">
        <v>123.17189999999999</v>
      </c>
      <c r="BL62" s="456">
        <v>116.78919999999999</v>
      </c>
      <c r="BM62" s="456">
        <v>114.1125</v>
      </c>
      <c r="BN62" s="456">
        <v>109.78060000000001</v>
      </c>
      <c r="BO62" s="456">
        <v>112.45869999999999</v>
      </c>
      <c r="BP62" s="456">
        <v>111.8584</v>
      </c>
      <c r="BQ62" s="456">
        <v>117.32089999999999</v>
      </c>
      <c r="BR62" s="456">
        <v>117.6515</v>
      </c>
      <c r="BS62" s="456">
        <v>114.2572</v>
      </c>
      <c r="BT62" s="456">
        <v>106.78619999999999</v>
      </c>
      <c r="BU62" s="456">
        <v>110.9961</v>
      </c>
      <c r="BV62" s="456">
        <v>117.6429</v>
      </c>
    </row>
    <row r="63" spans="1:74" ht="11.05" customHeight="1" x14ac:dyDescent="0.2">
      <c r="A63" s="270" t="s">
        <v>250</v>
      </c>
      <c r="B63" s="545" t="s">
        <v>1115</v>
      </c>
      <c r="C63" s="452">
        <v>32.183999999999997</v>
      </c>
      <c r="D63" s="452">
        <v>31.425000000000001</v>
      </c>
      <c r="E63" s="452">
        <v>30.927</v>
      </c>
      <c r="F63" s="452">
        <v>31.853999999999999</v>
      </c>
      <c r="G63" s="452">
        <v>32.03</v>
      </c>
      <c r="H63" s="452">
        <v>31.524000000000001</v>
      </c>
      <c r="I63" s="452">
        <v>29.382000000000001</v>
      </c>
      <c r="J63" s="452">
        <v>29.818999999999999</v>
      </c>
      <c r="K63" s="452">
        <v>27.76</v>
      </c>
      <c r="L63" s="452">
        <v>28.733000000000001</v>
      </c>
      <c r="M63" s="452">
        <v>27.9</v>
      </c>
      <c r="N63" s="452">
        <v>25.77</v>
      </c>
      <c r="O63" s="452">
        <v>27.07</v>
      </c>
      <c r="P63" s="452">
        <v>28.038</v>
      </c>
      <c r="Q63" s="452">
        <v>28.094999999999999</v>
      </c>
      <c r="R63" s="452">
        <v>29.492999999999999</v>
      </c>
      <c r="S63" s="452">
        <v>29.484999999999999</v>
      </c>
      <c r="T63" s="452">
        <v>29.251000000000001</v>
      </c>
      <c r="U63" s="452">
        <v>29.196000000000002</v>
      </c>
      <c r="V63" s="452">
        <v>28.606999999999999</v>
      </c>
      <c r="W63" s="452">
        <v>27.390999999999998</v>
      </c>
      <c r="X63" s="452">
        <v>30.023</v>
      </c>
      <c r="Y63" s="452">
        <v>29.364999999999998</v>
      </c>
      <c r="Z63" s="452">
        <v>30.739000000000001</v>
      </c>
      <c r="AA63" s="452">
        <v>32.103999999999999</v>
      </c>
      <c r="AB63" s="452">
        <v>31.321000000000002</v>
      </c>
      <c r="AC63" s="452">
        <v>29.559000000000001</v>
      </c>
      <c r="AD63" s="452">
        <v>32.341999999999999</v>
      </c>
      <c r="AE63" s="452">
        <v>33.143999999999998</v>
      </c>
      <c r="AF63" s="452">
        <v>30.472999999999999</v>
      </c>
      <c r="AG63" s="452">
        <v>28.509</v>
      </c>
      <c r="AH63" s="452">
        <v>25.972000000000001</v>
      </c>
      <c r="AI63" s="452">
        <v>27.774999999999999</v>
      </c>
      <c r="AJ63" s="452">
        <v>27.588000000000001</v>
      </c>
      <c r="AK63" s="452">
        <v>25.844000000000001</v>
      </c>
      <c r="AL63" s="452">
        <v>24.094000000000001</v>
      </c>
      <c r="AM63" s="452">
        <v>26.939</v>
      </c>
      <c r="AN63" s="452">
        <v>28.901</v>
      </c>
      <c r="AO63" s="452">
        <v>29.875</v>
      </c>
      <c r="AP63" s="452">
        <v>27.853000000000002</v>
      </c>
      <c r="AQ63" s="452">
        <v>29.042999999999999</v>
      </c>
      <c r="AR63" s="452">
        <v>27.314</v>
      </c>
      <c r="AS63" s="452">
        <v>25.893999999999998</v>
      </c>
      <c r="AT63" s="452">
        <v>25.021000000000001</v>
      </c>
      <c r="AU63" s="452">
        <v>23.95</v>
      </c>
      <c r="AV63" s="452">
        <v>23.771000000000001</v>
      </c>
      <c r="AW63" s="452">
        <v>22.359000000000002</v>
      </c>
      <c r="AX63" s="452">
        <v>22.741</v>
      </c>
      <c r="AY63" s="890">
        <v>23.739000000000001</v>
      </c>
      <c r="AZ63" s="890">
        <v>24.625</v>
      </c>
      <c r="BA63" s="890">
        <v>24.803000000000001</v>
      </c>
      <c r="BB63" s="890">
        <v>24.550999999999998</v>
      </c>
      <c r="BC63" s="890">
        <v>23.998000000000001</v>
      </c>
      <c r="BD63" s="890">
        <v>22.661999999999999</v>
      </c>
      <c r="BE63" s="890">
        <v>19.972000000000001</v>
      </c>
      <c r="BF63" s="890">
        <v>20.465857143000001</v>
      </c>
      <c r="BG63" s="890">
        <v>20.598645688000001</v>
      </c>
      <c r="BH63" s="456">
        <v>21.279710000000001</v>
      </c>
      <c r="BI63" s="456">
        <v>21.68364</v>
      </c>
      <c r="BJ63" s="456">
        <v>20.95402</v>
      </c>
      <c r="BK63" s="456">
        <v>22.30585</v>
      </c>
      <c r="BL63" s="456">
        <v>22.551929999999999</v>
      </c>
      <c r="BM63" s="456">
        <v>23.034510000000001</v>
      </c>
      <c r="BN63" s="456">
        <v>22.913260000000001</v>
      </c>
      <c r="BO63" s="456">
        <v>23.86861</v>
      </c>
      <c r="BP63" s="456">
        <v>23.342569999999998</v>
      </c>
      <c r="BQ63" s="456">
        <v>22.193079999999998</v>
      </c>
      <c r="BR63" s="456">
        <v>21.777889999999999</v>
      </c>
      <c r="BS63" s="456">
        <v>21.533570000000001</v>
      </c>
      <c r="BT63" s="456">
        <v>22.08408</v>
      </c>
      <c r="BU63" s="456">
        <v>22.417719999999999</v>
      </c>
      <c r="BV63" s="456">
        <v>21.78792</v>
      </c>
    </row>
    <row r="64" spans="1:74" ht="11.05" customHeight="1" x14ac:dyDescent="0.2">
      <c r="A64" s="270" t="s">
        <v>441</v>
      </c>
      <c r="B64" s="545" t="s">
        <v>1116</v>
      </c>
      <c r="C64" s="452">
        <v>52.537999999999997</v>
      </c>
      <c r="D64" s="452">
        <v>54.73</v>
      </c>
      <c r="E64" s="452">
        <v>55.807000000000002</v>
      </c>
      <c r="F64" s="452">
        <v>55.996000000000002</v>
      </c>
      <c r="G64" s="452">
        <v>57.375999999999998</v>
      </c>
      <c r="H64" s="452">
        <v>54.305</v>
      </c>
      <c r="I64" s="452">
        <v>52.122</v>
      </c>
      <c r="J64" s="452">
        <v>52.225999999999999</v>
      </c>
      <c r="K64" s="452">
        <v>50.959000000000003</v>
      </c>
      <c r="L64" s="452">
        <v>46.472999999999999</v>
      </c>
      <c r="M64" s="452">
        <v>48.588999999999999</v>
      </c>
      <c r="N64" s="452">
        <v>52.216999999999999</v>
      </c>
      <c r="O64" s="452">
        <v>56.591000000000001</v>
      </c>
      <c r="P64" s="452">
        <v>57.871000000000002</v>
      </c>
      <c r="Q64" s="452">
        <v>58.593000000000004</v>
      </c>
      <c r="R64" s="452">
        <v>58.491999999999997</v>
      </c>
      <c r="S64" s="452">
        <v>58.387999999999998</v>
      </c>
      <c r="T64" s="452">
        <v>56.308999999999997</v>
      </c>
      <c r="U64" s="452">
        <v>56.131</v>
      </c>
      <c r="V64" s="452">
        <v>50.814999999999998</v>
      </c>
      <c r="W64" s="452">
        <v>49.325000000000003</v>
      </c>
      <c r="X64" s="452">
        <v>48.21</v>
      </c>
      <c r="Y64" s="452">
        <v>50.536000000000001</v>
      </c>
      <c r="Z64" s="452">
        <v>54.320999999999998</v>
      </c>
      <c r="AA64" s="452">
        <v>57.667000000000002</v>
      </c>
      <c r="AB64" s="452">
        <v>60.906999999999996</v>
      </c>
      <c r="AC64" s="452">
        <v>63.22</v>
      </c>
      <c r="AD64" s="452">
        <v>63.847000000000001</v>
      </c>
      <c r="AE64" s="452">
        <v>61.447000000000003</v>
      </c>
      <c r="AF64" s="452">
        <v>58.241999999999997</v>
      </c>
      <c r="AG64" s="452">
        <v>57.061999999999998</v>
      </c>
      <c r="AH64" s="452">
        <v>53.899000000000001</v>
      </c>
      <c r="AI64" s="452">
        <v>50.634</v>
      </c>
      <c r="AJ64" s="452">
        <v>47.968000000000004</v>
      </c>
      <c r="AK64" s="452">
        <v>47.622</v>
      </c>
      <c r="AL64" s="452">
        <v>49.261000000000003</v>
      </c>
      <c r="AM64" s="452">
        <v>52.652999999999999</v>
      </c>
      <c r="AN64" s="452">
        <v>54.781999999999996</v>
      </c>
      <c r="AO64" s="452">
        <v>57.203000000000003</v>
      </c>
      <c r="AP64" s="452">
        <v>57.063000000000002</v>
      </c>
      <c r="AQ64" s="452">
        <v>57.223999999999997</v>
      </c>
      <c r="AR64" s="452">
        <v>55.079000000000001</v>
      </c>
      <c r="AS64" s="452">
        <v>52.709000000000003</v>
      </c>
      <c r="AT64" s="452">
        <v>49.119</v>
      </c>
      <c r="AU64" s="452">
        <v>48.314999999999998</v>
      </c>
      <c r="AV64" s="452">
        <v>43.853000000000002</v>
      </c>
      <c r="AW64" s="452">
        <v>45.478999999999999</v>
      </c>
      <c r="AX64" s="452">
        <v>50.430999999999997</v>
      </c>
      <c r="AY64" s="890">
        <v>53.926000000000002</v>
      </c>
      <c r="AZ64" s="890">
        <v>55.764000000000003</v>
      </c>
      <c r="BA64" s="890">
        <v>57.619</v>
      </c>
      <c r="BB64" s="890">
        <v>56.374000000000002</v>
      </c>
      <c r="BC64" s="890">
        <v>54.978999999999999</v>
      </c>
      <c r="BD64" s="890">
        <v>53.018000000000001</v>
      </c>
      <c r="BE64" s="890">
        <v>50.314</v>
      </c>
      <c r="BF64" s="890">
        <v>46.418680000000002</v>
      </c>
      <c r="BG64" s="890">
        <v>45.401730000000001</v>
      </c>
      <c r="BH64" s="456">
        <v>44.003169999999997</v>
      </c>
      <c r="BI64" s="456">
        <v>44.940440000000002</v>
      </c>
      <c r="BJ64" s="456">
        <v>48.66818</v>
      </c>
      <c r="BK64" s="456">
        <v>53.579470000000001</v>
      </c>
      <c r="BL64" s="456">
        <v>56.515050000000002</v>
      </c>
      <c r="BM64" s="456">
        <v>58.683839999999996</v>
      </c>
      <c r="BN64" s="456">
        <v>59.967329999999997</v>
      </c>
      <c r="BO64" s="456">
        <v>60.003599999999999</v>
      </c>
      <c r="BP64" s="456">
        <v>57.636090000000003</v>
      </c>
      <c r="BQ64" s="456">
        <v>55.28819</v>
      </c>
      <c r="BR64" s="456">
        <v>51.709229999999998</v>
      </c>
      <c r="BS64" s="456">
        <v>49.231340000000003</v>
      </c>
      <c r="BT64" s="456">
        <v>46.467860000000002</v>
      </c>
      <c r="BU64" s="456">
        <v>48.258629999999997</v>
      </c>
      <c r="BV64" s="456">
        <v>51.531300000000002</v>
      </c>
    </row>
    <row r="65" spans="1:74" ht="11.05"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890"/>
      <c r="AZ65" s="890"/>
      <c r="BA65" s="890"/>
      <c r="BB65" s="890"/>
      <c r="BC65" s="890"/>
      <c r="BD65" s="890"/>
      <c r="BE65" s="890"/>
      <c r="BF65" s="890"/>
      <c r="BG65" s="890"/>
      <c r="BH65" s="456"/>
      <c r="BI65" s="456"/>
      <c r="BJ65" s="456"/>
      <c r="BK65" s="456"/>
      <c r="BL65" s="456"/>
      <c r="BM65" s="456"/>
      <c r="BN65" s="456"/>
      <c r="BO65" s="456"/>
      <c r="BP65" s="456"/>
      <c r="BQ65" s="456"/>
      <c r="BR65" s="456"/>
      <c r="BS65" s="456"/>
      <c r="BT65" s="456"/>
      <c r="BU65" s="456"/>
      <c r="BV65" s="456"/>
    </row>
    <row r="66" spans="1:74" s="273" customFormat="1" ht="11.05" customHeight="1" x14ac:dyDescent="0.2">
      <c r="A66" s="548" t="s">
        <v>252</v>
      </c>
      <c r="B66" s="555" t="s">
        <v>1126</v>
      </c>
      <c r="C66" s="300">
        <v>638.08500000000004</v>
      </c>
      <c r="D66" s="300">
        <v>637.77300000000002</v>
      </c>
      <c r="E66" s="300">
        <v>637.774</v>
      </c>
      <c r="F66" s="300">
        <v>633.428</v>
      </c>
      <c r="G66" s="300">
        <v>627.58500000000004</v>
      </c>
      <c r="H66" s="300">
        <v>621.30399999999997</v>
      </c>
      <c r="I66" s="300">
        <v>621.30200000000002</v>
      </c>
      <c r="J66" s="300">
        <v>621.30200000000002</v>
      </c>
      <c r="K66" s="300">
        <v>617.76800000000003</v>
      </c>
      <c r="L66" s="300">
        <v>610.64599999999996</v>
      </c>
      <c r="M66" s="300">
        <v>601.46699999999998</v>
      </c>
      <c r="N66" s="300">
        <v>593.68200000000002</v>
      </c>
      <c r="O66" s="300">
        <v>588.31700000000001</v>
      </c>
      <c r="P66" s="300">
        <v>578.87199999999996</v>
      </c>
      <c r="Q66" s="300">
        <v>566.06100000000004</v>
      </c>
      <c r="R66" s="300">
        <v>547.86599999999999</v>
      </c>
      <c r="S66" s="300">
        <v>523.10900000000004</v>
      </c>
      <c r="T66" s="300">
        <v>493.32400000000001</v>
      </c>
      <c r="U66" s="300">
        <v>468.00599999999997</v>
      </c>
      <c r="V66" s="300">
        <v>445.05700000000002</v>
      </c>
      <c r="W66" s="300">
        <v>416.39299999999997</v>
      </c>
      <c r="X66" s="300">
        <v>398.56900000000002</v>
      </c>
      <c r="Y66" s="300">
        <v>388.41899999999998</v>
      </c>
      <c r="Z66" s="300">
        <v>372.03</v>
      </c>
      <c r="AA66" s="300">
        <v>371.57900000000001</v>
      </c>
      <c r="AB66" s="300">
        <v>371.57900000000001</v>
      </c>
      <c r="AC66" s="300">
        <v>371.17500000000001</v>
      </c>
      <c r="AD66" s="300">
        <v>363.72300000000001</v>
      </c>
      <c r="AE66" s="300">
        <v>354.36599999999999</v>
      </c>
      <c r="AF66" s="300">
        <v>347.15800000000002</v>
      </c>
      <c r="AG66" s="300">
        <v>347.45400000000001</v>
      </c>
      <c r="AH66" s="300">
        <v>350.33</v>
      </c>
      <c r="AI66" s="300">
        <v>351.274</v>
      </c>
      <c r="AJ66" s="300">
        <v>351.274</v>
      </c>
      <c r="AK66" s="300">
        <v>351.911</v>
      </c>
      <c r="AL66" s="300">
        <v>354.68400000000003</v>
      </c>
      <c r="AM66" s="300">
        <v>358.01299999999998</v>
      </c>
      <c r="AN66" s="300">
        <v>360.95800000000003</v>
      </c>
      <c r="AO66" s="300">
        <v>363.93400000000003</v>
      </c>
      <c r="AP66" s="300">
        <v>366.91699999999997</v>
      </c>
      <c r="AQ66" s="300">
        <v>370.16699999999997</v>
      </c>
      <c r="AR66" s="300">
        <v>373.072</v>
      </c>
      <c r="AS66" s="300">
        <v>375.43299999999999</v>
      </c>
      <c r="AT66" s="300">
        <v>379.65600000000001</v>
      </c>
      <c r="AU66" s="300">
        <v>382.93</v>
      </c>
      <c r="AV66" s="300">
        <v>387.21800000000002</v>
      </c>
      <c r="AW66" s="300">
        <v>391.8</v>
      </c>
      <c r="AX66" s="300">
        <v>393.56799999999998</v>
      </c>
      <c r="AY66" s="891">
        <v>395.06400000000002</v>
      </c>
      <c r="AZ66" s="891">
        <v>395.31299999999999</v>
      </c>
      <c r="BA66" s="891">
        <v>396.71</v>
      </c>
      <c r="BB66" s="891">
        <v>399.12099999999998</v>
      </c>
      <c r="BC66" s="891">
        <v>402.05900000000003</v>
      </c>
      <c r="BD66" s="891">
        <v>403.00299999999999</v>
      </c>
      <c r="BE66" s="891">
        <v>402.976</v>
      </c>
      <c r="BF66" s="891">
        <v>404.93028571000002</v>
      </c>
      <c r="BG66" s="891">
        <v>407.41866063999998</v>
      </c>
      <c r="BH66" s="461">
        <v>410.49869999999999</v>
      </c>
      <c r="BI66" s="461">
        <v>413.57870000000003</v>
      </c>
      <c r="BJ66" s="461">
        <v>416.65870000000001</v>
      </c>
      <c r="BK66" s="461">
        <v>419.73869999999999</v>
      </c>
      <c r="BL66" s="461">
        <v>422.81869999999998</v>
      </c>
      <c r="BM66" s="461">
        <v>425.89870000000002</v>
      </c>
      <c r="BN66" s="461">
        <v>428.9787</v>
      </c>
      <c r="BO66" s="461">
        <v>428.9787</v>
      </c>
      <c r="BP66" s="461">
        <v>428.9787</v>
      </c>
      <c r="BQ66" s="461">
        <v>428.9787</v>
      </c>
      <c r="BR66" s="461">
        <v>428.9787</v>
      </c>
      <c r="BS66" s="461">
        <v>428.9787</v>
      </c>
      <c r="BT66" s="461">
        <v>428.9787</v>
      </c>
      <c r="BU66" s="461">
        <v>428.9787</v>
      </c>
      <c r="BV66" s="461">
        <v>428.9787</v>
      </c>
    </row>
    <row r="67" spans="1:74" s="164" customFormat="1" ht="11.95" customHeight="1" x14ac:dyDescent="0.2">
      <c r="A67" s="163"/>
      <c r="B67" s="788" t="s">
        <v>1072</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1039" t="s">
        <v>1571</v>
      </c>
      <c r="C68" s="1039"/>
      <c r="D68" s="1039"/>
      <c r="E68" s="1039"/>
      <c r="F68" s="1039"/>
      <c r="G68" s="1039"/>
      <c r="H68" s="1039"/>
      <c r="I68" s="1039"/>
      <c r="J68" s="1039"/>
      <c r="K68" s="1039"/>
      <c r="L68" s="1039"/>
      <c r="M68" s="1039"/>
      <c r="N68" s="1039"/>
      <c r="O68" s="1039"/>
      <c r="P68" s="1039"/>
      <c r="Q68" s="1039"/>
      <c r="R68" s="303"/>
      <c r="AY68" s="646"/>
      <c r="AZ68" s="646"/>
      <c r="BA68" s="646"/>
      <c r="BB68" s="646"/>
      <c r="BC68" s="646"/>
      <c r="BD68" s="646"/>
      <c r="BE68" s="646"/>
      <c r="BF68" s="646"/>
      <c r="BG68" s="646"/>
      <c r="BH68" s="646"/>
      <c r="BI68" s="646"/>
      <c r="BJ68" s="218"/>
    </row>
    <row r="69" spans="1:74" s="164" customFormat="1" ht="11.95" customHeight="1" x14ac:dyDescent="0.2">
      <c r="A69" s="163"/>
      <c r="B69" s="1040" t="s">
        <v>1073</v>
      </c>
      <c r="C69" s="1040"/>
      <c r="D69" s="1040"/>
      <c r="E69" s="1040"/>
      <c r="F69" s="1040"/>
      <c r="G69" s="1040"/>
      <c r="H69" s="1040"/>
      <c r="I69" s="1040"/>
      <c r="J69" s="1040"/>
      <c r="K69" s="1040"/>
      <c r="L69" s="1040"/>
      <c r="M69" s="1040"/>
      <c r="N69" s="1040"/>
      <c r="O69" s="1040"/>
      <c r="P69" s="1040"/>
      <c r="Q69" s="1040"/>
      <c r="R69" s="303"/>
      <c r="AY69" s="646"/>
      <c r="AZ69" s="646"/>
      <c r="BA69" s="646"/>
      <c r="BB69" s="646"/>
      <c r="BC69" s="646"/>
      <c r="BD69" s="646"/>
      <c r="BE69" s="646"/>
      <c r="BF69" s="646"/>
      <c r="BG69" s="646"/>
      <c r="BH69" s="646"/>
      <c r="BI69" s="646"/>
      <c r="BJ69" s="218"/>
    </row>
    <row r="70" spans="1:74" s="164" customFormat="1" ht="11.95" customHeight="1" x14ac:dyDescent="0.2">
      <c r="A70" s="163"/>
      <c r="B70" s="788" t="s">
        <v>1074</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1075</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1.95" customHeight="1" x14ac:dyDescent="0.2">
      <c r="A72" s="163"/>
      <c r="B72" s="1040" t="s">
        <v>1076</v>
      </c>
      <c r="C72" s="1040"/>
      <c r="D72" s="1040"/>
      <c r="E72" s="1040"/>
      <c r="F72" s="1040"/>
      <c r="G72" s="1040"/>
      <c r="H72" s="1040"/>
      <c r="I72" s="1040"/>
      <c r="J72" s="1040"/>
      <c r="K72" s="1040"/>
      <c r="L72" s="1040"/>
      <c r="M72" s="1040"/>
      <c r="N72" s="1040"/>
      <c r="O72" s="1040"/>
      <c r="P72" s="1040"/>
      <c r="Q72" s="1040"/>
      <c r="R72" s="303"/>
      <c r="AY72" s="646"/>
      <c r="AZ72" s="646"/>
      <c r="BA72" s="646"/>
      <c r="BB72" s="646"/>
      <c r="BC72" s="646"/>
      <c r="BD72" s="646"/>
      <c r="BE72" s="646"/>
      <c r="BF72" s="646"/>
      <c r="BG72" s="646"/>
      <c r="BH72" s="646"/>
      <c r="BI72" s="646"/>
      <c r="BJ72" s="218"/>
    </row>
    <row r="73" spans="1:74" s="164" customFormat="1" ht="23.2" customHeight="1" x14ac:dyDescent="0.2">
      <c r="A73" s="163"/>
      <c r="B73" s="1039" t="s">
        <v>1077</v>
      </c>
      <c r="C73" s="1039"/>
      <c r="D73" s="1039"/>
      <c r="E73" s="1039"/>
      <c r="F73" s="1039"/>
      <c r="G73" s="1039"/>
      <c r="H73" s="1039"/>
      <c r="I73" s="1039"/>
      <c r="J73" s="1039"/>
      <c r="K73" s="1039"/>
      <c r="L73" s="1039"/>
      <c r="M73" s="1039"/>
      <c r="N73" s="1039"/>
      <c r="O73" s="1039"/>
      <c r="P73" s="1039"/>
      <c r="Q73" s="1039"/>
      <c r="R73" s="303"/>
      <c r="AY73" s="646"/>
      <c r="AZ73" s="646"/>
      <c r="BA73" s="646"/>
      <c r="BB73" s="646"/>
      <c r="BC73" s="646"/>
      <c r="BD73" s="646"/>
      <c r="BE73" s="646"/>
      <c r="BF73" s="646"/>
      <c r="BG73" s="646"/>
      <c r="BH73" s="646"/>
      <c r="BI73" s="646"/>
      <c r="BJ73" s="218"/>
    </row>
    <row r="74" spans="1:74" s="164" customFormat="1" x14ac:dyDescent="0.2">
      <c r="A74" s="163"/>
      <c r="B74" s="1039" t="s">
        <v>1078</v>
      </c>
      <c r="C74" s="1039"/>
      <c r="D74" s="1039"/>
      <c r="E74" s="1039"/>
      <c r="F74" s="1039"/>
      <c r="G74" s="1039"/>
      <c r="H74" s="1039"/>
      <c r="I74" s="1039"/>
      <c r="J74" s="1039"/>
      <c r="K74" s="1039"/>
      <c r="L74" s="1039"/>
      <c r="M74" s="1039"/>
      <c r="N74" s="1039"/>
      <c r="O74" s="1039"/>
      <c r="P74" s="1039"/>
      <c r="Q74" s="1039"/>
      <c r="R74" s="1039"/>
      <c r="AY74" s="646"/>
      <c r="AZ74" s="646"/>
      <c r="BA74" s="646"/>
      <c r="BB74" s="646"/>
      <c r="BC74" s="646"/>
      <c r="BD74" s="646"/>
      <c r="BE74" s="646"/>
      <c r="BF74" s="646"/>
      <c r="BG74" s="646"/>
      <c r="BH74" s="646"/>
      <c r="BI74" s="646"/>
      <c r="BJ74" s="218"/>
    </row>
    <row r="75" spans="1:74" s="164" customFormat="1" x14ac:dyDescent="0.2">
      <c r="A75" s="163"/>
      <c r="B75" s="1039" t="s">
        <v>1079</v>
      </c>
      <c r="C75" s="1039"/>
      <c r="D75" s="1039"/>
      <c r="E75" s="1039"/>
      <c r="F75" s="1039"/>
      <c r="G75" s="1039"/>
      <c r="H75" s="1039"/>
      <c r="I75" s="1039"/>
      <c r="J75" s="1039"/>
      <c r="K75" s="1039"/>
      <c r="L75" s="1039"/>
      <c r="M75" s="1039"/>
      <c r="N75" s="1039"/>
      <c r="O75" s="1039"/>
      <c r="P75" s="1039"/>
      <c r="Q75" s="1039"/>
      <c r="R75" s="303"/>
      <c r="AY75" s="646"/>
      <c r="AZ75" s="646"/>
      <c r="BA75" s="646"/>
      <c r="BB75" s="646"/>
      <c r="BC75" s="646"/>
      <c r="BD75" s="646"/>
      <c r="BE75" s="646"/>
      <c r="BF75" s="646"/>
      <c r="BG75" s="646"/>
      <c r="BH75" s="646"/>
      <c r="BI75" s="646"/>
      <c r="BJ75" s="218"/>
    </row>
    <row r="76" spans="1:74" s="164" customFormat="1" ht="11.95" customHeight="1" x14ac:dyDescent="0.2">
      <c r="A76" s="163"/>
      <c r="B76" s="776" t="s">
        <v>813</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1.95" customHeight="1" x14ac:dyDescent="0.2">
      <c r="A77" s="335"/>
      <c r="B77" s="995" t="str">
        <f>Dates!$G$2</f>
        <v>EIA completed modeling and analysis for this report on Thursday, October 2, 2025.</v>
      </c>
      <c r="C77" s="996"/>
      <c r="D77" s="996"/>
      <c r="E77" s="996"/>
      <c r="F77" s="996"/>
      <c r="G77" s="996"/>
      <c r="H77" s="996"/>
      <c r="I77" s="996"/>
      <c r="J77" s="996"/>
      <c r="K77" s="996"/>
      <c r="L77" s="996"/>
      <c r="M77" s="996"/>
      <c r="N77" s="996"/>
      <c r="O77" s="996"/>
      <c r="P77" s="996"/>
      <c r="Q77" s="996"/>
      <c r="R77" s="303"/>
      <c r="AY77" s="339"/>
      <c r="AZ77" s="339"/>
      <c r="BA77" s="339"/>
      <c r="BB77" s="339"/>
      <c r="BC77" s="339"/>
      <c r="BD77" s="339"/>
      <c r="BE77" s="339"/>
      <c r="BF77" s="339"/>
      <c r="BG77" s="339"/>
      <c r="BH77" s="339"/>
      <c r="BI77" s="339"/>
    </row>
    <row r="78" spans="1:74" s="164" customFormat="1" ht="11.95" customHeight="1" x14ac:dyDescent="0.2">
      <c r="A78" s="163"/>
      <c r="B78" s="994" t="s">
        <v>483</v>
      </c>
      <c r="C78" s="996"/>
      <c r="D78" s="996"/>
      <c r="E78" s="996"/>
      <c r="F78" s="996"/>
      <c r="G78" s="996"/>
      <c r="H78" s="996"/>
      <c r="I78" s="996"/>
      <c r="J78" s="996"/>
      <c r="K78" s="996"/>
      <c r="L78" s="996"/>
      <c r="M78" s="996"/>
      <c r="N78" s="996"/>
      <c r="O78" s="996"/>
      <c r="P78" s="996"/>
      <c r="Q78" s="996"/>
      <c r="R78" s="239"/>
      <c r="AY78" s="646"/>
      <c r="AZ78" s="646"/>
      <c r="BA78" s="646"/>
      <c r="BB78" s="646"/>
      <c r="BC78" s="646"/>
      <c r="BD78" s="646"/>
      <c r="BE78" s="646"/>
      <c r="BF78" s="646"/>
      <c r="BG78" s="646"/>
      <c r="BH78" s="646"/>
      <c r="BI78" s="646"/>
      <c r="BJ78" s="218"/>
    </row>
    <row r="79" spans="1:74" s="164" customFormat="1" ht="11.95" customHeight="1" x14ac:dyDescent="0.2">
      <c r="A79" s="163"/>
      <c r="B79" s="986" t="s">
        <v>1418</v>
      </c>
      <c r="C79" s="987"/>
      <c r="D79" s="987"/>
      <c r="E79" s="987"/>
      <c r="F79" s="987"/>
      <c r="G79" s="987"/>
      <c r="H79" s="987"/>
      <c r="I79" s="987"/>
      <c r="J79" s="987"/>
      <c r="K79" s="987"/>
      <c r="L79" s="987"/>
      <c r="M79" s="987"/>
      <c r="N79" s="987"/>
      <c r="O79" s="987"/>
      <c r="P79" s="987"/>
      <c r="Q79" s="987"/>
      <c r="R79" s="239"/>
      <c r="AY79" s="646"/>
      <c r="AZ79" s="646"/>
      <c r="BA79" s="646"/>
      <c r="BB79" s="646"/>
      <c r="BC79" s="646"/>
      <c r="BD79" s="646"/>
      <c r="BE79" s="646"/>
      <c r="BF79" s="646"/>
      <c r="BG79" s="646"/>
      <c r="BH79" s="646"/>
      <c r="BI79" s="646"/>
      <c r="BJ79" s="218"/>
    </row>
    <row r="80" spans="1:74" s="164" customFormat="1" ht="11.95" customHeight="1" x14ac:dyDescent="0.2">
      <c r="A80" s="163"/>
      <c r="B80" s="981" t="s">
        <v>492</v>
      </c>
      <c r="C80" s="983"/>
      <c r="D80" s="983"/>
      <c r="E80" s="983"/>
      <c r="F80" s="983"/>
      <c r="G80" s="983"/>
      <c r="H80" s="983"/>
      <c r="I80" s="983"/>
      <c r="J80" s="983"/>
      <c r="K80" s="983"/>
      <c r="L80" s="983"/>
      <c r="M80" s="983"/>
      <c r="N80" s="983"/>
      <c r="O80" s="983"/>
      <c r="P80" s="983"/>
      <c r="Q80" s="1044"/>
      <c r="R80" s="239"/>
      <c r="AY80" s="646"/>
      <c r="AZ80" s="646"/>
      <c r="BA80" s="646"/>
      <c r="BB80" s="646"/>
      <c r="BC80" s="646"/>
      <c r="BD80" s="646"/>
      <c r="BE80" s="646"/>
      <c r="BF80" s="646"/>
      <c r="BG80" s="646"/>
      <c r="BH80" s="646"/>
      <c r="BI80" s="646"/>
      <c r="BJ80" s="218"/>
    </row>
    <row r="81" spans="1:74" s="164" customFormat="1" ht="11.95" customHeight="1" x14ac:dyDescent="0.2">
      <c r="A81" s="163"/>
      <c r="B81" s="776" t="s">
        <v>827</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 customHeight="1" x14ac:dyDescent="0.2">
      <c r="A82" s="163"/>
      <c r="B82" s="1043" t="s">
        <v>1557</v>
      </c>
      <c r="C82" s="1043"/>
      <c r="D82" s="1043"/>
      <c r="E82" s="1043"/>
      <c r="F82" s="1043"/>
      <c r="G82" s="1043"/>
      <c r="H82" s="1043"/>
      <c r="I82" s="1043"/>
      <c r="J82" s="1043"/>
      <c r="K82" s="1043"/>
      <c r="L82" s="1043"/>
      <c r="M82" s="1043"/>
      <c r="N82" s="1043"/>
      <c r="O82" s="1043"/>
      <c r="P82" s="1043"/>
      <c r="Q82" s="1043"/>
      <c r="R82" s="239"/>
      <c r="AY82" s="646"/>
      <c r="AZ82" s="646"/>
      <c r="BA82" s="646"/>
      <c r="BB82" s="646"/>
      <c r="BC82" s="646"/>
      <c r="BD82" s="646"/>
      <c r="BE82" s="646"/>
      <c r="BF82" s="646"/>
      <c r="BG82" s="646"/>
      <c r="BH82" s="646"/>
      <c r="BI82" s="646"/>
      <c r="BJ82" s="218"/>
    </row>
    <row r="83" spans="1:74" s="165" customFormat="1" ht="11.95" customHeight="1" x14ac:dyDescent="0.2">
      <c r="A83" s="158"/>
      <c r="B83" s="787" t="s">
        <v>1080</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I11" sqref="BI11"/>
    </sheetView>
  </sheetViews>
  <sheetFormatPr defaultColWidth="9.5" defaultRowHeight="10.7" x14ac:dyDescent="0.2"/>
  <cols>
    <col min="1" max="1" width="12" style="84" customWidth="1"/>
    <col min="2" max="2" width="50" style="84" customWidth="1"/>
    <col min="3" max="3" width="7.5" style="84" customWidth="1"/>
    <col min="4" max="50" width="6.5" style="84" customWidth="1"/>
    <col min="51" max="55" width="6.5" style="647" customWidth="1"/>
    <col min="56" max="58" width="6.5" style="645" customWidth="1"/>
    <col min="59" max="59" width="6.5" style="647" customWidth="1"/>
    <col min="60" max="60" width="6.5" style="849" customWidth="1"/>
    <col min="61" max="61" width="6.5" style="647" customWidth="1"/>
    <col min="62" max="62" width="6.5" style="148" customWidth="1"/>
    <col min="63" max="74" width="6.5" style="84" customWidth="1"/>
    <col min="75" max="75" width="9.5" style="84"/>
    <col min="76" max="77" width="11.5" style="84" bestFit="1" customWidth="1"/>
    <col min="78" max="16384" width="9.5" style="84"/>
  </cols>
  <sheetData>
    <row r="1" spans="1:166" ht="13.4" customHeight="1" x14ac:dyDescent="0.2">
      <c r="A1" s="997" t="s">
        <v>479</v>
      </c>
      <c r="B1" s="1045" t="s">
        <v>538</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166"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1127</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648"/>
      <c r="AZ5" s="648"/>
      <c r="BA5" s="648"/>
      <c r="BB5" s="648"/>
      <c r="BC5" s="648"/>
      <c r="BD5" s="956"/>
      <c r="BE5" s="956"/>
      <c r="BF5" s="956"/>
      <c r="BG5" s="956"/>
      <c r="BH5" s="853"/>
      <c r="BI5" s="853"/>
      <c r="BJ5" s="575"/>
      <c r="BK5" s="575"/>
      <c r="BL5" s="575"/>
      <c r="BM5" s="575"/>
      <c r="BN5" s="575"/>
      <c r="BO5" s="575"/>
      <c r="BP5" s="575"/>
      <c r="BQ5" s="575"/>
      <c r="BR5" s="575"/>
      <c r="BS5" s="575"/>
      <c r="BT5" s="575"/>
      <c r="BU5" s="575"/>
      <c r="BV5" s="575"/>
    </row>
    <row r="6" spans="1:166" s="274" customFormat="1" x14ac:dyDescent="0.2">
      <c r="A6" s="548" t="s">
        <v>1128</v>
      </c>
      <c r="B6" s="560" t="s">
        <v>1129</v>
      </c>
      <c r="C6" s="100">
        <v>5.565213</v>
      </c>
      <c r="D6" s="100">
        <v>4.5714579999999998</v>
      </c>
      <c r="E6" s="100">
        <v>5.7216449999999996</v>
      </c>
      <c r="F6" s="100">
        <v>6.2352920000000003</v>
      </c>
      <c r="G6" s="100">
        <v>6.3737250000000003</v>
      </c>
      <c r="H6" s="100">
        <v>6.3723619999999999</v>
      </c>
      <c r="I6" s="100">
        <v>6.3282369999999997</v>
      </c>
      <c r="J6" s="100">
        <v>6.3798849999999998</v>
      </c>
      <c r="K6" s="100">
        <v>6.156301</v>
      </c>
      <c r="L6" s="100">
        <v>6.1853109999999996</v>
      </c>
      <c r="M6" s="100">
        <v>6.1326109999999998</v>
      </c>
      <c r="N6" s="100">
        <v>6.1056350000000004</v>
      </c>
      <c r="O6" s="100">
        <v>5.867877</v>
      </c>
      <c r="P6" s="100">
        <v>5.9469430000000001</v>
      </c>
      <c r="Q6" s="100">
        <v>6.5612909999999998</v>
      </c>
      <c r="R6" s="100">
        <v>6.7072250000000002</v>
      </c>
      <c r="S6" s="100">
        <v>6.7886579999999999</v>
      </c>
      <c r="T6" s="100">
        <v>6.8460890000000001</v>
      </c>
      <c r="U6" s="100">
        <v>7.0129770000000002</v>
      </c>
      <c r="V6" s="100">
        <v>6.8380910000000004</v>
      </c>
      <c r="W6" s="100">
        <v>6.7443049999999998</v>
      </c>
      <c r="X6" s="100">
        <v>6.5489170000000003</v>
      </c>
      <c r="Y6" s="100">
        <v>6.4530580000000004</v>
      </c>
      <c r="Z6" s="100">
        <v>5.9152459999999998</v>
      </c>
      <c r="AA6" s="100">
        <v>6.3693999999999997</v>
      </c>
      <c r="AB6" s="100">
        <v>6.5037830000000003</v>
      </c>
      <c r="AC6" s="100">
        <v>6.9613259999999997</v>
      </c>
      <c r="AD6" s="100">
        <v>7.2295350000000003</v>
      </c>
      <c r="AE6" s="100">
        <v>7.2482350000000002</v>
      </c>
      <c r="AF6" s="100">
        <v>7.2311019999999999</v>
      </c>
      <c r="AG6" s="100">
        <v>7.2910519999999996</v>
      </c>
      <c r="AH6" s="100">
        <v>7.4324139999999996</v>
      </c>
      <c r="AI6" s="100">
        <v>7.3852010000000003</v>
      </c>
      <c r="AJ6" s="100">
        <v>7.195379</v>
      </c>
      <c r="AK6" s="100">
        <v>7.0917289999999999</v>
      </c>
      <c r="AL6" s="100">
        <v>6.9698250000000002</v>
      </c>
      <c r="AM6" s="100">
        <v>6.4543429999999997</v>
      </c>
      <c r="AN6" s="100">
        <v>7.0298429999999996</v>
      </c>
      <c r="AO6" s="100">
        <v>7.5672959999999998</v>
      </c>
      <c r="AP6" s="100">
        <v>7.854095</v>
      </c>
      <c r="AQ6" s="100">
        <v>7.9508400000000004</v>
      </c>
      <c r="AR6" s="100">
        <v>7.9186379999999996</v>
      </c>
      <c r="AS6" s="100">
        <v>7.7625830000000002</v>
      </c>
      <c r="AT6" s="100">
        <v>7.9082730000000003</v>
      </c>
      <c r="AU6" s="100">
        <v>7.8156270000000001</v>
      </c>
      <c r="AV6" s="100">
        <v>7.7467379999999997</v>
      </c>
      <c r="AW6" s="100">
        <v>7.6679040000000001</v>
      </c>
      <c r="AX6" s="100">
        <v>7.4912929999999998</v>
      </c>
      <c r="AY6" s="888">
        <v>6.9759060000000002</v>
      </c>
      <c r="AZ6" s="888">
        <v>7.3167460000000002</v>
      </c>
      <c r="BA6" s="888">
        <v>7.9289069999999997</v>
      </c>
      <c r="BB6" s="888">
        <v>8.089499</v>
      </c>
      <c r="BC6" s="888">
        <v>8.2530570000000001</v>
      </c>
      <c r="BD6" s="888">
        <v>8.2843009999999992</v>
      </c>
      <c r="BE6" s="888">
        <v>8.3728920000000002</v>
      </c>
      <c r="BF6" s="888">
        <v>8.2121668926000009</v>
      </c>
      <c r="BG6" s="888">
        <v>8.0174553279000005</v>
      </c>
      <c r="BH6" s="559">
        <v>7.7963649999999998</v>
      </c>
      <c r="BI6" s="559">
        <v>7.6549310000000004</v>
      </c>
      <c r="BJ6" s="559">
        <v>7.491727</v>
      </c>
      <c r="BK6" s="559">
        <v>7.534249</v>
      </c>
      <c r="BL6" s="559">
        <v>7.5605349999999998</v>
      </c>
      <c r="BM6" s="559">
        <v>7.9301360000000001</v>
      </c>
      <c r="BN6" s="559">
        <v>8.1674050000000005</v>
      </c>
      <c r="BO6" s="559">
        <v>8.2640639999999994</v>
      </c>
      <c r="BP6" s="559">
        <v>8.2966270000000009</v>
      </c>
      <c r="BQ6" s="559">
        <v>8.2750859999999999</v>
      </c>
      <c r="BR6" s="559">
        <v>8.3130889999999997</v>
      </c>
      <c r="BS6" s="559">
        <v>8.1483249999999998</v>
      </c>
      <c r="BT6" s="559">
        <v>7.9955259999999999</v>
      </c>
      <c r="BU6" s="559">
        <v>7.8839480000000002</v>
      </c>
      <c r="BV6" s="559">
        <v>7.7147860000000001</v>
      </c>
    </row>
    <row r="7" spans="1:166" s="274" customFormat="1" x14ac:dyDescent="0.2">
      <c r="A7" s="548" t="s">
        <v>240</v>
      </c>
      <c r="B7" s="561" t="s">
        <v>1130</v>
      </c>
      <c r="C7" s="100">
        <v>5.2172580000000002</v>
      </c>
      <c r="D7" s="100">
        <v>4.2468570000000003</v>
      </c>
      <c r="E7" s="100">
        <v>5.1479679999999997</v>
      </c>
      <c r="F7" s="100">
        <v>5.4774669999999999</v>
      </c>
      <c r="G7" s="100">
        <v>5.496645</v>
      </c>
      <c r="H7" s="100">
        <v>5.5151669999999999</v>
      </c>
      <c r="I7" s="100">
        <v>5.5017420000000001</v>
      </c>
      <c r="J7" s="100">
        <v>5.5961290000000004</v>
      </c>
      <c r="K7" s="100">
        <v>5.5712330000000003</v>
      </c>
      <c r="L7" s="100">
        <v>5.7210000000000001</v>
      </c>
      <c r="M7" s="100">
        <v>5.7728330000000003</v>
      </c>
      <c r="N7" s="100">
        <v>5.7409359999999996</v>
      </c>
      <c r="O7" s="100">
        <v>5.5083549999999999</v>
      </c>
      <c r="P7" s="100">
        <v>5.5139639999999996</v>
      </c>
      <c r="Q7" s="100">
        <v>5.9523549999999998</v>
      </c>
      <c r="R7" s="100">
        <v>5.9173</v>
      </c>
      <c r="S7" s="100">
        <v>5.9610000000000003</v>
      </c>
      <c r="T7" s="100">
        <v>6.008267</v>
      </c>
      <c r="U7" s="100">
        <v>6.1885159999999999</v>
      </c>
      <c r="V7" s="100">
        <v>6.0605479999999998</v>
      </c>
      <c r="W7" s="100">
        <v>6.1540670000000004</v>
      </c>
      <c r="X7" s="100">
        <v>6.1677419999999996</v>
      </c>
      <c r="Y7" s="100">
        <v>6.1393000000000004</v>
      </c>
      <c r="Z7" s="100">
        <v>5.6004519999999998</v>
      </c>
      <c r="AA7" s="100">
        <v>6.0409680000000003</v>
      </c>
      <c r="AB7" s="100">
        <v>6.1175360000000003</v>
      </c>
      <c r="AC7" s="100">
        <v>6.3514189999999999</v>
      </c>
      <c r="AD7" s="100">
        <v>6.4454330000000004</v>
      </c>
      <c r="AE7" s="100">
        <v>6.428839</v>
      </c>
      <c r="AF7" s="100">
        <v>6.4082999999999997</v>
      </c>
      <c r="AG7" s="100">
        <v>6.5056770000000004</v>
      </c>
      <c r="AH7" s="100">
        <v>6.6308389999999999</v>
      </c>
      <c r="AI7" s="100">
        <v>6.7954330000000001</v>
      </c>
      <c r="AJ7" s="100">
        <v>6.8048390000000003</v>
      </c>
      <c r="AK7" s="100">
        <v>6.7828330000000001</v>
      </c>
      <c r="AL7" s="100">
        <v>6.6485479999999999</v>
      </c>
      <c r="AM7" s="100">
        <v>6.1396769999999998</v>
      </c>
      <c r="AN7" s="100">
        <v>6.7073450000000001</v>
      </c>
      <c r="AO7" s="100">
        <v>6.9603229999999998</v>
      </c>
      <c r="AP7" s="100">
        <v>7.0796000000000001</v>
      </c>
      <c r="AQ7" s="100">
        <v>7.1399679999999996</v>
      </c>
      <c r="AR7" s="100">
        <v>7.1203000000000003</v>
      </c>
      <c r="AS7" s="100">
        <v>7.0094839999999996</v>
      </c>
      <c r="AT7" s="100">
        <v>7.1390969999999996</v>
      </c>
      <c r="AU7" s="100">
        <v>7.2344999999999997</v>
      </c>
      <c r="AV7" s="100">
        <v>7.3744189999999996</v>
      </c>
      <c r="AW7" s="100">
        <v>7.3837330000000003</v>
      </c>
      <c r="AX7" s="100">
        <v>7.204161</v>
      </c>
      <c r="AY7" s="888">
        <v>6.7095159999999998</v>
      </c>
      <c r="AZ7" s="888">
        <v>6.9413210000000003</v>
      </c>
      <c r="BA7" s="888">
        <v>7.3242580000000004</v>
      </c>
      <c r="BB7" s="888">
        <v>7.3574330000000003</v>
      </c>
      <c r="BC7" s="888">
        <v>7.4719360000000004</v>
      </c>
      <c r="BD7" s="888">
        <v>7.4839330000000004</v>
      </c>
      <c r="BE7" s="888">
        <v>7.576581</v>
      </c>
      <c r="BF7" s="888">
        <v>7.4454647926000002</v>
      </c>
      <c r="BG7" s="888">
        <v>7.4536506279000001</v>
      </c>
      <c r="BH7" s="559">
        <v>7.4320050000000002</v>
      </c>
      <c r="BI7" s="559">
        <v>7.3909649999999996</v>
      </c>
      <c r="BJ7" s="559">
        <v>7.2130979999999996</v>
      </c>
      <c r="BK7" s="559">
        <v>7.2273680000000002</v>
      </c>
      <c r="BL7" s="559">
        <v>7.1943239999999999</v>
      </c>
      <c r="BM7" s="559">
        <v>7.3451899999999997</v>
      </c>
      <c r="BN7" s="559">
        <v>7.4417030000000004</v>
      </c>
      <c r="BO7" s="559">
        <v>7.4563269999999999</v>
      </c>
      <c r="BP7" s="559">
        <v>7.4963139999999999</v>
      </c>
      <c r="BQ7" s="559">
        <v>7.4916109999999998</v>
      </c>
      <c r="BR7" s="559">
        <v>7.5604149999999999</v>
      </c>
      <c r="BS7" s="559">
        <v>7.5986010000000004</v>
      </c>
      <c r="BT7" s="559">
        <v>7.6209629999999997</v>
      </c>
      <c r="BU7" s="559">
        <v>7.6102679999999996</v>
      </c>
      <c r="BV7" s="559">
        <v>7.4237960000000003</v>
      </c>
    </row>
    <row r="8" spans="1:166" x14ac:dyDescent="0.2">
      <c r="A8" s="270" t="s">
        <v>516</v>
      </c>
      <c r="B8" s="562" t="s">
        <v>1131</v>
      </c>
      <c r="C8" s="429">
        <v>2.0436450000000002</v>
      </c>
      <c r="D8" s="429">
        <v>1.5646789999999999</v>
      </c>
      <c r="E8" s="429">
        <v>1.990194</v>
      </c>
      <c r="F8" s="429">
        <v>2.2159330000000002</v>
      </c>
      <c r="G8" s="429">
        <v>2.1895479999999998</v>
      </c>
      <c r="H8" s="429">
        <v>2.1941670000000002</v>
      </c>
      <c r="I8" s="429">
        <v>2.1732260000000001</v>
      </c>
      <c r="J8" s="429">
        <v>2.2170969999999999</v>
      </c>
      <c r="K8" s="429">
        <v>2.1905999999999999</v>
      </c>
      <c r="L8" s="429">
        <v>2.2895159999999999</v>
      </c>
      <c r="M8" s="429">
        <v>2.3473329999999999</v>
      </c>
      <c r="N8" s="429">
        <v>2.3301289999999999</v>
      </c>
      <c r="O8" s="429">
        <v>2.256097</v>
      </c>
      <c r="P8" s="429">
        <v>2.2515710000000002</v>
      </c>
      <c r="Q8" s="429">
        <v>2.5298069999999999</v>
      </c>
      <c r="R8" s="429">
        <v>2.4696669999999998</v>
      </c>
      <c r="S8" s="429">
        <v>2.4485809999999999</v>
      </c>
      <c r="T8" s="429">
        <v>2.441033</v>
      </c>
      <c r="U8" s="429">
        <v>2.5109360000000001</v>
      </c>
      <c r="V8" s="429">
        <v>2.3745479999999999</v>
      </c>
      <c r="W8" s="429">
        <v>2.387</v>
      </c>
      <c r="X8" s="429">
        <v>2.4591940000000001</v>
      </c>
      <c r="Y8" s="429">
        <v>2.5308329999999999</v>
      </c>
      <c r="Z8" s="429">
        <v>2.198645</v>
      </c>
      <c r="AA8" s="429">
        <v>2.4480970000000002</v>
      </c>
      <c r="AB8" s="429">
        <v>2.5409290000000002</v>
      </c>
      <c r="AC8" s="429">
        <v>2.6789679999999998</v>
      </c>
      <c r="AD8" s="429">
        <v>2.6986669999999999</v>
      </c>
      <c r="AE8" s="429">
        <v>2.6495479999999998</v>
      </c>
      <c r="AF8" s="429">
        <v>2.5817999999999999</v>
      </c>
      <c r="AG8" s="429">
        <v>2.5965479999999999</v>
      </c>
      <c r="AH8" s="429">
        <v>2.6425480000000001</v>
      </c>
      <c r="AI8" s="429">
        <v>2.7669329999999999</v>
      </c>
      <c r="AJ8" s="429">
        <v>2.8027739999999999</v>
      </c>
      <c r="AK8" s="429">
        <v>2.7574000000000001</v>
      </c>
      <c r="AL8" s="429">
        <v>2.6545160000000001</v>
      </c>
      <c r="AM8" s="429">
        <v>2.3898069999999998</v>
      </c>
      <c r="AN8" s="429">
        <v>2.6868620000000001</v>
      </c>
      <c r="AO8" s="429">
        <v>2.8931610000000001</v>
      </c>
      <c r="AP8" s="429">
        <v>2.9713669999999999</v>
      </c>
      <c r="AQ8" s="429">
        <v>2.9750649999999998</v>
      </c>
      <c r="AR8" s="429">
        <v>2.900833</v>
      </c>
      <c r="AS8" s="429">
        <v>2.7694839999999998</v>
      </c>
      <c r="AT8" s="429">
        <v>2.7995480000000001</v>
      </c>
      <c r="AU8" s="429">
        <v>2.9447000000000001</v>
      </c>
      <c r="AV8" s="429">
        <v>3.032581</v>
      </c>
      <c r="AW8" s="429">
        <v>3.09</v>
      </c>
      <c r="AX8" s="429">
        <v>2.9617420000000001</v>
      </c>
      <c r="AY8" s="870">
        <v>2.6888709999999998</v>
      </c>
      <c r="AZ8" s="870">
        <v>2.817536</v>
      </c>
      <c r="BA8" s="870">
        <v>3.0921609999999999</v>
      </c>
      <c r="BB8" s="870">
        <v>3.0697000000000001</v>
      </c>
      <c r="BC8" s="870">
        <v>3.127065</v>
      </c>
      <c r="BD8" s="870">
        <v>3.076333</v>
      </c>
      <c r="BE8" s="870">
        <v>3.0878389999999998</v>
      </c>
      <c r="BF8" s="870">
        <v>3.0182640084000001</v>
      </c>
      <c r="BG8" s="870">
        <v>3.0863329510000002</v>
      </c>
      <c r="BH8" s="352">
        <v>3.0732910000000002</v>
      </c>
      <c r="BI8" s="352">
        <v>3.0763569999999998</v>
      </c>
      <c r="BJ8" s="352">
        <v>2.913446</v>
      </c>
      <c r="BK8" s="352">
        <v>2.917532</v>
      </c>
      <c r="BL8" s="352">
        <v>2.9600279999999999</v>
      </c>
      <c r="BM8" s="352">
        <v>3.0506039999999999</v>
      </c>
      <c r="BN8" s="352">
        <v>3.1243509999999999</v>
      </c>
      <c r="BO8" s="352">
        <v>3.1289790000000002</v>
      </c>
      <c r="BP8" s="352">
        <v>3.1550050000000001</v>
      </c>
      <c r="BQ8" s="352">
        <v>3.1441699999999999</v>
      </c>
      <c r="BR8" s="352">
        <v>3.2034669999999998</v>
      </c>
      <c r="BS8" s="352">
        <v>3.2501009999999999</v>
      </c>
      <c r="BT8" s="352">
        <v>3.286092</v>
      </c>
      <c r="BU8" s="352">
        <v>3.2871969999999999</v>
      </c>
      <c r="BV8" s="352">
        <v>3.1334770000000001</v>
      </c>
    </row>
    <row r="9" spans="1:166" x14ac:dyDescent="0.2">
      <c r="A9" s="270" t="s">
        <v>517</v>
      </c>
      <c r="B9" s="562" t="s">
        <v>929</v>
      </c>
      <c r="C9" s="429">
        <v>1.7184839999999999</v>
      </c>
      <c r="D9" s="429">
        <v>1.44425</v>
      </c>
      <c r="E9" s="429">
        <v>1.7052579999999999</v>
      </c>
      <c r="F9" s="429">
        <v>1.7537670000000001</v>
      </c>
      <c r="G9" s="429">
        <v>1.764645</v>
      </c>
      <c r="H9" s="429">
        <v>1.7539</v>
      </c>
      <c r="I9" s="429">
        <v>1.754516</v>
      </c>
      <c r="J9" s="429">
        <v>1.7724519999999999</v>
      </c>
      <c r="K9" s="429">
        <v>1.7761</v>
      </c>
      <c r="L9" s="429">
        <v>1.8143229999999999</v>
      </c>
      <c r="M9" s="429">
        <v>1.8260670000000001</v>
      </c>
      <c r="N9" s="429">
        <v>1.824516</v>
      </c>
      <c r="O9" s="429">
        <v>1.754</v>
      </c>
      <c r="P9" s="429">
        <v>1.764643</v>
      </c>
      <c r="Q9" s="429">
        <v>1.8433870000000001</v>
      </c>
      <c r="R9" s="429">
        <v>1.8437330000000001</v>
      </c>
      <c r="S9" s="429">
        <v>1.855129</v>
      </c>
      <c r="T9" s="429">
        <v>1.869167</v>
      </c>
      <c r="U9" s="429">
        <v>1.9100649999999999</v>
      </c>
      <c r="V9" s="429">
        <v>1.922839</v>
      </c>
      <c r="W9" s="429">
        <v>1.9772670000000001</v>
      </c>
      <c r="X9" s="429">
        <v>1.9576769999999999</v>
      </c>
      <c r="Y9" s="429">
        <v>1.9283999999999999</v>
      </c>
      <c r="Z9" s="429">
        <v>1.8187420000000001</v>
      </c>
      <c r="AA9" s="429">
        <v>1.9130320000000001</v>
      </c>
      <c r="AB9" s="429">
        <v>1.914679</v>
      </c>
      <c r="AC9" s="429">
        <v>1.9622900000000001</v>
      </c>
      <c r="AD9" s="429">
        <v>1.987933</v>
      </c>
      <c r="AE9" s="429">
        <v>1.98529</v>
      </c>
      <c r="AF9" s="429">
        <v>1.9970000000000001</v>
      </c>
      <c r="AG9" s="429">
        <v>2.0285160000000002</v>
      </c>
      <c r="AH9" s="429">
        <v>2.055968</v>
      </c>
      <c r="AI9" s="429">
        <v>2.0790999999999999</v>
      </c>
      <c r="AJ9" s="429">
        <v>2.0937739999999998</v>
      </c>
      <c r="AK9" s="429">
        <v>2.121267</v>
      </c>
      <c r="AL9" s="429">
        <v>2.1078389999999998</v>
      </c>
      <c r="AM9" s="429">
        <v>1.9858070000000001</v>
      </c>
      <c r="AN9" s="429">
        <v>2.123586</v>
      </c>
      <c r="AO9" s="429">
        <v>2.1480320000000002</v>
      </c>
      <c r="AP9" s="429">
        <v>2.1568329999999998</v>
      </c>
      <c r="AQ9" s="429">
        <v>2.1678389999999998</v>
      </c>
      <c r="AR9" s="429">
        <v>2.181467</v>
      </c>
      <c r="AS9" s="429">
        <v>2.183484</v>
      </c>
      <c r="AT9" s="429">
        <v>2.233419</v>
      </c>
      <c r="AU9" s="429">
        <v>2.221867</v>
      </c>
      <c r="AV9" s="429">
        <v>2.264097</v>
      </c>
      <c r="AW9" s="429">
        <v>2.2640669999999998</v>
      </c>
      <c r="AX9" s="429">
        <v>2.2452260000000002</v>
      </c>
      <c r="AY9" s="870">
        <v>2.1459999999999999</v>
      </c>
      <c r="AZ9" s="870">
        <v>2.1912859999999998</v>
      </c>
      <c r="BA9" s="870">
        <v>2.2404190000000002</v>
      </c>
      <c r="BB9" s="870">
        <v>2.2494000000000001</v>
      </c>
      <c r="BC9" s="870">
        <v>2.2748390000000001</v>
      </c>
      <c r="BD9" s="870">
        <v>2.2936000000000001</v>
      </c>
      <c r="BE9" s="870">
        <v>2.331226</v>
      </c>
      <c r="BF9" s="870">
        <v>2.2979407571000001</v>
      </c>
      <c r="BG9" s="870">
        <v>2.3050723109</v>
      </c>
      <c r="BH9" s="352">
        <v>2.303982</v>
      </c>
      <c r="BI9" s="352">
        <v>2.2800370000000001</v>
      </c>
      <c r="BJ9" s="352">
        <v>2.2878449999999999</v>
      </c>
      <c r="BK9" s="352">
        <v>2.2953769999999998</v>
      </c>
      <c r="BL9" s="352">
        <v>2.2398560000000001</v>
      </c>
      <c r="BM9" s="352">
        <v>2.2861720000000001</v>
      </c>
      <c r="BN9" s="352">
        <v>2.295547</v>
      </c>
      <c r="BO9" s="352">
        <v>2.2898040000000002</v>
      </c>
      <c r="BP9" s="352">
        <v>2.289037</v>
      </c>
      <c r="BQ9" s="352">
        <v>2.283255</v>
      </c>
      <c r="BR9" s="352">
        <v>2.2892389999999998</v>
      </c>
      <c r="BS9" s="352">
        <v>2.2908870000000001</v>
      </c>
      <c r="BT9" s="352">
        <v>2.300522</v>
      </c>
      <c r="BU9" s="352">
        <v>2.3053309999999998</v>
      </c>
      <c r="BV9" s="352">
        <v>2.3028650000000002</v>
      </c>
    </row>
    <row r="10" spans="1:166" x14ac:dyDescent="0.2">
      <c r="A10" s="270" t="s">
        <v>518</v>
      </c>
      <c r="B10" s="562" t="s">
        <v>1132</v>
      </c>
      <c r="C10" s="429">
        <v>0.89838700000000005</v>
      </c>
      <c r="D10" s="429">
        <v>0.76403500000000002</v>
      </c>
      <c r="E10" s="429">
        <v>0.89412899999999995</v>
      </c>
      <c r="F10" s="429">
        <v>0.92030000000000001</v>
      </c>
      <c r="G10" s="429">
        <v>0.93145199999999995</v>
      </c>
      <c r="H10" s="429">
        <v>0.93006699999999998</v>
      </c>
      <c r="I10" s="429">
        <v>0.92961300000000002</v>
      </c>
      <c r="J10" s="429">
        <v>0.94483799999999996</v>
      </c>
      <c r="K10" s="429">
        <v>0.94526600000000005</v>
      </c>
      <c r="L10" s="429">
        <v>0.96541900000000003</v>
      </c>
      <c r="M10" s="429">
        <v>0.96460000000000001</v>
      </c>
      <c r="N10" s="429">
        <v>0.96193600000000001</v>
      </c>
      <c r="O10" s="429">
        <v>0.91725800000000002</v>
      </c>
      <c r="P10" s="429">
        <v>0.91985700000000004</v>
      </c>
      <c r="Q10" s="429">
        <v>0.96412900000000001</v>
      </c>
      <c r="R10" s="429">
        <v>0.97360000000000002</v>
      </c>
      <c r="S10" s="429">
        <v>0.98699999999999999</v>
      </c>
      <c r="T10" s="429">
        <v>0.99776699999999996</v>
      </c>
      <c r="U10" s="429">
        <v>1.026386</v>
      </c>
      <c r="V10" s="429">
        <v>1.022645</v>
      </c>
      <c r="W10" s="429">
        <v>1.0415000000000001</v>
      </c>
      <c r="X10" s="429">
        <v>1.036645</v>
      </c>
      <c r="Y10" s="429">
        <v>1.0089999999999999</v>
      </c>
      <c r="Z10" s="429">
        <v>0.95542000000000005</v>
      </c>
      <c r="AA10" s="429">
        <v>1.001323</v>
      </c>
      <c r="AB10" s="429">
        <v>0.994892</v>
      </c>
      <c r="AC10" s="429">
        <v>1.0201929999999999</v>
      </c>
      <c r="AD10" s="429">
        <v>1.0412330000000001</v>
      </c>
      <c r="AE10" s="429">
        <v>1.048065</v>
      </c>
      <c r="AF10" s="429">
        <v>1.054033</v>
      </c>
      <c r="AG10" s="429">
        <v>1.0756129999999999</v>
      </c>
      <c r="AH10" s="429">
        <v>1.092258</v>
      </c>
      <c r="AI10" s="429">
        <v>1.109567</v>
      </c>
      <c r="AJ10" s="429">
        <v>1.099807</v>
      </c>
      <c r="AK10" s="429">
        <v>1.1067659999999999</v>
      </c>
      <c r="AL10" s="429">
        <v>1.1038380000000001</v>
      </c>
      <c r="AM10" s="429">
        <v>1.0332889999999999</v>
      </c>
      <c r="AN10" s="429">
        <v>1.102587</v>
      </c>
      <c r="AO10" s="429">
        <v>1.115194</v>
      </c>
      <c r="AP10" s="429">
        <v>1.1244670000000001</v>
      </c>
      <c r="AQ10" s="429">
        <v>1.1406769999999999</v>
      </c>
      <c r="AR10" s="429">
        <v>1.1489</v>
      </c>
      <c r="AS10" s="429">
        <v>1.157613</v>
      </c>
      <c r="AT10" s="429">
        <v>1.1812910000000001</v>
      </c>
      <c r="AU10" s="429">
        <v>1.1722330000000001</v>
      </c>
      <c r="AV10" s="429">
        <v>1.1867730000000001</v>
      </c>
      <c r="AW10" s="429">
        <v>1.176166</v>
      </c>
      <c r="AX10" s="429">
        <v>1.1632899999999999</v>
      </c>
      <c r="AY10" s="870">
        <v>1.103097</v>
      </c>
      <c r="AZ10" s="870">
        <v>1.1309990000000001</v>
      </c>
      <c r="BA10" s="870">
        <v>1.1580969999999999</v>
      </c>
      <c r="BB10" s="870">
        <v>1.172666</v>
      </c>
      <c r="BC10" s="870">
        <v>1.189484</v>
      </c>
      <c r="BD10" s="870">
        <v>1.201133</v>
      </c>
      <c r="BE10" s="870">
        <v>1.2238709999999999</v>
      </c>
      <c r="BF10" s="870">
        <v>1.2000531228</v>
      </c>
      <c r="BG10" s="870">
        <v>1.2024961229</v>
      </c>
      <c r="BH10" s="352">
        <v>1.216445</v>
      </c>
      <c r="BI10" s="352">
        <v>1.217184</v>
      </c>
      <c r="BJ10" s="352">
        <v>1.219751</v>
      </c>
      <c r="BK10" s="352">
        <v>1.223489</v>
      </c>
      <c r="BL10" s="352">
        <v>1.2153290000000001</v>
      </c>
      <c r="BM10" s="352">
        <v>1.2176739999999999</v>
      </c>
      <c r="BN10" s="352">
        <v>1.2160200000000001</v>
      </c>
      <c r="BO10" s="352">
        <v>1.2146490000000001</v>
      </c>
      <c r="BP10" s="352">
        <v>1.21353</v>
      </c>
      <c r="BQ10" s="352">
        <v>1.215087</v>
      </c>
      <c r="BR10" s="352">
        <v>1.2144600000000001</v>
      </c>
      <c r="BS10" s="352">
        <v>1.21132</v>
      </c>
      <c r="BT10" s="352">
        <v>1.2091320000000001</v>
      </c>
      <c r="BU10" s="352">
        <v>1.2126239999999999</v>
      </c>
      <c r="BV10" s="352">
        <v>1.2084980000000001</v>
      </c>
    </row>
    <row r="11" spans="1:166" x14ac:dyDescent="0.2">
      <c r="A11" s="270" t="s">
        <v>519</v>
      </c>
      <c r="B11" s="562" t="s">
        <v>1133</v>
      </c>
      <c r="C11" s="429">
        <v>0.55674199999999996</v>
      </c>
      <c r="D11" s="429">
        <v>0.47389300000000001</v>
      </c>
      <c r="E11" s="429">
        <v>0.55838699999999997</v>
      </c>
      <c r="F11" s="429">
        <v>0.58746699999999996</v>
      </c>
      <c r="G11" s="429">
        <v>0.61099999999999999</v>
      </c>
      <c r="H11" s="429">
        <v>0.63703299999999996</v>
      </c>
      <c r="I11" s="429">
        <v>0.64438700000000004</v>
      </c>
      <c r="J11" s="429">
        <v>0.66174200000000005</v>
      </c>
      <c r="K11" s="429">
        <v>0.65926700000000005</v>
      </c>
      <c r="L11" s="429">
        <v>0.65174200000000004</v>
      </c>
      <c r="M11" s="429">
        <v>0.63483299999999998</v>
      </c>
      <c r="N11" s="429">
        <v>0.62435499999999999</v>
      </c>
      <c r="O11" s="429">
        <v>0.58099999999999996</v>
      </c>
      <c r="P11" s="429">
        <v>0.57789299999999999</v>
      </c>
      <c r="Q11" s="429">
        <v>0.61503200000000002</v>
      </c>
      <c r="R11" s="429">
        <v>0.63029999999999997</v>
      </c>
      <c r="S11" s="429">
        <v>0.67029000000000005</v>
      </c>
      <c r="T11" s="429">
        <v>0.70030000000000003</v>
      </c>
      <c r="U11" s="429">
        <v>0.74112900000000004</v>
      </c>
      <c r="V11" s="429">
        <v>0.74051599999999995</v>
      </c>
      <c r="W11" s="429">
        <v>0.74829999999999997</v>
      </c>
      <c r="X11" s="429">
        <v>0.71422600000000003</v>
      </c>
      <c r="Y11" s="429">
        <v>0.67106699999999997</v>
      </c>
      <c r="Z11" s="429">
        <v>0.62764500000000001</v>
      </c>
      <c r="AA11" s="429">
        <v>0.67851600000000001</v>
      </c>
      <c r="AB11" s="429">
        <v>0.66703599999999996</v>
      </c>
      <c r="AC11" s="429">
        <v>0.68996800000000003</v>
      </c>
      <c r="AD11" s="429">
        <v>0.71760000000000002</v>
      </c>
      <c r="AE11" s="429">
        <v>0.74593600000000004</v>
      </c>
      <c r="AF11" s="429">
        <v>0.77546700000000002</v>
      </c>
      <c r="AG11" s="429">
        <v>0.80500000000000005</v>
      </c>
      <c r="AH11" s="429">
        <v>0.84006499999999995</v>
      </c>
      <c r="AI11" s="429">
        <v>0.83983300000000005</v>
      </c>
      <c r="AJ11" s="429">
        <v>0.80848399999999998</v>
      </c>
      <c r="AK11" s="429">
        <v>0.7974</v>
      </c>
      <c r="AL11" s="429">
        <v>0.78235500000000002</v>
      </c>
      <c r="AM11" s="429">
        <v>0.73077400000000003</v>
      </c>
      <c r="AN11" s="429">
        <v>0.79430999999999996</v>
      </c>
      <c r="AO11" s="429">
        <v>0.80393599999999998</v>
      </c>
      <c r="AP11" s="429">
        <v>0.82693300000000003</v>
      </c>
      <c r="AQ11" s="429">
        <v>0.85638700000000001</v>
      </c>
      <c r="AR11" s="429">
        <v>0.8891</v>
      </c>
      <c r="AS11" s="429">
        <v>0.89890300000000001</v>
      </c>
      <c r="AT11" s="429">
        <v>0.92483899999999997</v>
      </c>
      <c r="AU11" s="429">
        <v>0.89570000000000005</v>
      </c>
      <c r="AV11" s="429">
        <v>0.89096799999999998</v>
      </c>
      <c r="AW11" s="429">
        <v>0.85350000000000004</v>
      </c>
      <c r="AX11" s="429">
        <v>0.83390299999999995</v>
      </c>
      <c r="AY11" s="870">
        <v>0.77154800000000001</v>
      </c>
      <c r="AZ11" s="870">
        <v>0.80149999999999999</v>
      </c>
      <c r="BA11" s="870">
        <v>0.83358100000000002</v>
      </c>
      <c r="BB11" s="870">
        <v>0.86566699999999996</v>
      </c>
      <c r="BC11" s="870">
        <v>0.880548</v>
      </c>
      <c r="BD11" s="870">
        <v>0.91286699999999998</v>
      </c>
      <c r="BE11" s="870">
        <v>0.93364499999999995</v>
      </c>
      <c r="BF11" s="870">
        <v>0.92920690423999996</v>
      </c>
      <c r="BG11" s="870">
        <v>0.85974924323000002</v>
      </c>
      <c r="BH11" s="352">
        <v>0.838287</v>
      </c>
      <c r="BI11" s="352">
        <v>0.81738639999999996</v>
      </c>
      <c r="BJ11" s="352">
        <v>0.79205530000000002</v>
      </c>
      <c r="BK11" s="352">
        <v>0.79097010000000001</v>
      </c>
      <c r="BL11" s="352">
        <v>0.77911169999999996</v>
      </c>
      <c r="BM11" s="352">
        <v>0.79074080000000002</v>
      </c>
      <c r="BN11" s="352">
        <v>0.80578470000000002</v>
      </c>
      <c r="BO11" s="352">
        <v>0.8228955</v>
      </c>
      <c r="BP11" s="352">
        <v>0.83874190000000004</v>
      </c>
      <c r="BQ11" s="352">
        <v>0.84909920000000005</v>
      </c>
      <c r="BR11" s="352">
        <v>0.85324869999999997</v>
      </c>
      <c r="BS11" s="352">
        <v>0.84629279999999996</v>
      </c>
      <c r="BT11" s="352">
        <v>0.82521659999999997</v>
      </c>
      <c r="BU11" s="352">
        <v>0.80511630000000001</v>
      </c>
      <c r="BV11" s="352">
        <v>0.77895559999999997</v>
      </c>
    </row>
    <row r="12" spans="1:166" s="274" customFormat="1" x14ac:dyDescent="0.2">
      <c r="A12" s="548" t="s">
        <v>536</v>
      </c>
      <c r="B12" s="561" t="s">
        <v>1134</v>
      </c>
      <c r="C12" s="100">
        <v>0.36725799999999997</v>
      </c>
      <c r="D12" s="100">
        <v>0.34267900000000001</v>
      </c>
      <c r="E12" s="100">
        <v>0.59422600000000003</v>
      </c>
      <c r="F12" s="100">
        <v>0.778667</v>
      </c>
      <c r="G12" s="100">
        <v>0.89974200000000004</v>
      </c>
      <c r="H12" s="100">
        <v>0.88090000000000002</v>
      </c>
      <c r="I12" s="100">
        <v>0.84980699999999998</v>
      </c>
      <c r="J12" s="100">
        <v>0.80548399999999998</v>
      </c>
      <c r="K12" s="100">
        <v>0.60670000000000002</v>
      </c>
      <c r="L12" s="100">
        <v>0.48658099999999999</v>
      </c>
      <c r="M12" s="100">
        <v>0.38316699999999998</v>
      </c>
      <c r="N12" s="100">
        <v>0.38809700000000003</v>
      </c>
      <c r="O12" s="100">
        <v>0.38187100000000002</v>
      </c>
      <c r="P12" s="100">
        <v>0.45410699999999998</v>
      </c>
      <c r="Q12" s="100">
        <v>0.63132299999999997</v>
      </c>
      <c r="R12" s="100">
        <v>0.81006699999999998</v>
      </c>
      <c r="S12" s="100">
        <v>0.84948400000000002</v>
      </c>
      <c r="T12" s="100">
        <v>0.86146699999999998</v>
      </c>
      <c r="U12" s="100">
        <v>0.84690299999999996</v>
      </c>
      <c r="V12" s="100">
        <v>0.80006500000000003</v>
      </c>
      <c r="W12" s="100">
        <v>0.61103300000000005</v>
      </c>
      <c r="X12" s="100">
        <v>0.40428999999999998</v>
      </c>
      <c r="Y12" s="100">
        <v>0.33843299999999998</v>
      </c>
      <c r="Z12" s="100">
        <v>0.33712900000000001</v>
      </c>
      <c r="AA12" s="100">
        <v>0.35154800000000003</v>
      </c>
      <c r="AB12" s="100">
        <v>0.40953600000000001</v>
      </c>
      <c r="AC12" s="100">
        <v>0.63306499999999999</v>
      </c>
      <c r="AD12" s="100">
        <v>0.80659999999999998</v>
      </c>
      <c r="AE12" s="100">
        <v>0.843032</v>
      </c>
      <c r="AF12" s="100">
        <v>0.84703300000000004</v>
      </c>
      <c r="AG12" s="100">
        <v>0.80932300000000001</v>
      </c>
      <c r="AH12" s="100">
        <v>0.82580699999999996</v>
      </c>
      <c r="AI12" s="100">
        <v>0.61286700000000005</v>
      </c>
      <c r="AJ12" s="100">
        <v>0.414742</v>
      </c>
      <c r="AK12" s="100">
        <v>0.33316699999999999</v>
      </c>
      <c r="AL12" s="100">
        <v>0.34525800000000001</v>
      </c>
      <c r="AM12" s="100">
        <v>0.337258</v>
      </c>
      <c r="AN12" s="100">
        <v>0.34672399999999998</v>
      </c>
      <c r="AO12" s="100">
        <v>0.62938700000000003</v>
      </c>
      <c r="AP12" s="100">
        <v>0.79643299999999995</v>
      </c>
      <c r="AQ12" s="100">
        <v>0.83364499999999997</v>
      </c>
      <c r="AR12" s="100">
        <v>0.82150000000000001</v>
      </c>
      <c r="AS12" s="100">
        <v>0.77729000000000004</v>
      </c>
      <c r="AT12" s="100">
        <v>0.793323</v>
      </c>
      <c r="AU12" s="100">
        <v>0.60389999999999999</v>
      </c>
      <c r="AV12" s="100">
        <v>0.39564500000000002</v>
      </c>
      <c r="AW12" s="100">
        <v>0.30763299999999999</v>
      </c>
      <c r="AX12" s="100">
        <v>0.31032300000000002</v>
      </c>
      <c r="AY12" s="888">
        <v>0.29048400000000002</v>
      </c>
      <c r="AZ12" s="888">
        <v>0.39821400000000001</v>
      </c>
      <c r="BA12" s="888">
        <v>0.62716099999999997</v>
      </c>
      <c r="BB12" s="888">
        <v>0.755</v>
      </c>
      <c r="BC12" s="888">
        <v>0.80474199999999996</v>
      </c>
      <c r="BD12" s="888">
        <v>0.82476700000000003</v>
      </c>
      <c r="BE12" s="888">
        <v>0.82080699999999995</v>
      </c>
      <c r="BF12" s="888">
        <v>0.76670210000000005</v>
      </c>
      <c r="BG12" s="888">
        <v>0.56380470000000005</v>
      </c>
      <c r="BH12" s="559">
        <v>0.38493929999999998</v>
      </c>
      <c r="BI12" s="559">
        <v>0.28547679999999998</v>
      </c>
      <c r="BJ12" s="559">
        <v>0.2998132</v>
      </c>
      <c r="BK12" s="559">
        <v>0.32850469999999998</v>
      </c>
      <c r="BL12" s="559">
        <v>0.38739420000000002</v>
      </c>
      <c r="BM12" s="559">
        <v>0.60611159999999997</v>
      </c>
      <c r="BN12" s="559">
        <v>0.74648210000000004</v>
      </c>
      <c r="BO12" s="559">
        <v>0.82880339999999997</v>
      </c>
      <c r="BP12" s="559">
        <v>0.82155060000000002</v>
      </c>
      <c r="BQ12" s="559">
        <v>0.80489509999999997</v>
      </c>
      <c r="BR12" s="559">
        <v>0.77359250000000002</v>
      </c>
      <c r="BS12" s="559">
        <v>0.57018619999999998</v>
      </c>
      <c r="BT12" s="559">
        <v>0.39567829999999998</v>
      </c>
      <c r="BU12" s="559">
        <v>0.29576010000000003</v>
      </c>
      <c r="BV12" s="559">
        <v>0.31274980000000002</v>
      </c>
    </row>
    <row r="13" spans="1:166" x14ac:dyDescent="0.2">
      <c r="A13" s="270" t="s">
        <v>520</v>
      </c>
      <c r="B13" s="562" t="s">
        <v>1135</v>
      </c>
      <c r="C13" s="429">
        <v>5.0000000000000001E-3</v>
      </c>
      <c r="D13" s="429">
        <v>2.6080000000000001E-3</v>
      </c>
      <c r="E13" s="429">
        <v>4.0000000000000001E-3</v>
      </c>
      <c r="F13" s="429">
        <v>3.3E-3</v>
      </c>
      <c r="G13" s="429">
        <v>6.7099999999999998E-3</v>
      </c>
      <c r="H13" s="429">
        <v>4.9329999999999999E-3</v>
      </c>
      <c r="I13" s="429">
        <v>3.0330000000000001E-3</v>
      </c>
      <c r="J13" s="429">
        <v>4.6449999999999998E-3</v>
      </c>
      <c r="K13" s="429">
        <v>6.1659999999999996E-3</v>
      </c>
      <c r="L13" s="429">
        <v>2.967E-3</v>
      </c>
      <c r="M13" s="429">
        <v>8.5000000000000006E-3</v>
      </c>
      <c r="N13" s="429">
        <v>6.613E-3</v>
      </c>
      <c r="O13" s="429">
        <v>9.6450000000000008E-3</v>
      </c>
      <c r="P13" s="429">
        <v>7.1780000000000004E-3</v>
      </c>
      <c r="Q13" s="429">
        <v>5.581E-3</v>
      </c>
      <c r="R13" s="429">
        <v>6.3660000000000001E-3</v>
      </c>
      <c r="S13" s="429">
        <v>6.2249999999999996E-3</v>
      </c>
      <c r="T13" s="429">
        <v>7.9330000000000008E-3</v>
      </c>
      <c r="U13" s="429">
        <v>9.0650000000000001E-3</v>
      </c>
      <c r="V13" s="429">
        <v>7.2259999999999998E-3</v>
      </c>
      <c r="W13" s="429">
        <v>6.3E-3</v>
      </c>
      <c r="X13" s="429">
        <v>5.7419999999999997E-3</v>
      </c>
      <c r="Y13" s="429">
        <v>6.4330000000000003E-3</v>
      </c>
      <c r="Z13" s="429">
        <v>6.5160000000000001E-3</v>
      </c>
      <c r="AA13" s="429">
        <v>3.8709999999999999E-3</v>
      </c>
      <c r="AB13" s="429">
        <v>4.5360000000000001E-3</v>
      </c>
      <c r="AC13" s="429">
        <v>8.5800000000000008E-3</v>
      </c>
      <c r="AD13" s="429">
        <v>5.3330000000000001E-3</v>
      </c>
      <c r="AE13" s="429">
        <v>4.0000000000000001E-3</v>
      </c>
      <c r="AF13" s="429">
        <v>4.8999999999999998E-3</v>
      </c>
      <c r="AG13" s="429">
        <v>7.6769999999999998E-3</v>
      </c>
      <c r="AH13" s="429">
        <v>6.3229999999999996E-3</v>
      </c>
      <c r="AI13" s="429">
        <v>6.1000000000000004E-3</v>
      </c>
      <c r="AJ13" s="429">
        <v>1.9741999999999999E-2</v>
      </c>
      <c r="AK13" s="429">
        <v>1.8367000000000001E-2</v>
      </c>
      <c r="AL13" s="429">
        <v>1.6677000000000001E-2</v>
      </c>
      <c r="AM13" s="429">
        <v>1.6903999999999999E-2</v>
      </c>
      <c r="AN13" s="429">
        <v>-4.6550000000000003E-3</v>
      </c>
      <c r="AO13" s="429">
        <v>-7.6769999999999998E-3</v>
      </c>
      <c r="AP13" s="429">
        <v>-4.8329999999999996E-3</v>
      </c>
      <c r="AQ13" s="429">
        <v>-1.0966999999999999E-2</v>
      </c>
      <c r="AR13" s="429">
        <v>-1.7267000000000001E-2</v>
      </c>
      <c r="AS13" s="429">
        <v>-1.3967E-2</v>
      </c>
      <c r="AT13" s="429">
        <v>-1.3644999999999999E-2</v>
      </c>
      <c r="AU13" s="429">
        <v>-1.52E-2</v>
      </c>
      <c r="AV13" s="429">
        <v>-6.2899999999999996E-3</v>
      </c>
      <c r="AW13" s="429">
        <v>-4.4999999999999997E-3</v>
      </c>
      <c r="AX13" s="429">
        <v>-0.01</v>
      </c>
      <c r="AY13" s="870">
        <v>-2.1291000000000001E-2</v>
      </c>
      <c r="AZ13" s="870">
        <v>-2.2643E-2</v>
      </c>
      <c r="BA13" s="870">
        <v>-1.4871000000000001E-2</v>
      </c>
      <c r="BB13" s="870">
        <v>-1.7433000000000001E-2</v>
      </c>
      <c r="BC13" s="870">
        <v>-1.8870999999999999E-2</v>
      </c>
      <c r="BD13" s="870">
        <v>-1.5900000000000001E-2</v>
      </c>
      <c r="BE13" s="870">
        <v>-1.9096999999999999E-2</v>
      </c>
      <c r="BF13" s="870">
        <v>-1.52759E-2</v>
      </c>
      <c r="BG13" s="870">
        <v>-1.6143100000000001E-2</v>
      </c>
      <c r="BH13" s="352">
        <v>-1.41639E-2</v>
      </c>
      <c r="BI13" s="352">
        <v>-1.37272E-2</v>
      </c>
      <c r="BJ13" s="352">
        <v>-1.44279E-2</v>
      </c>
      <c r="BK13" s="352">
        <v>-1.3834600000000001E-2</v>
      </c>
      <c r="BL13" s="352">
        <v>-1.4677000000000001E-2</v>
      </c>
      <c r="BM13" s="352">
        <v>-1.52783E-2</v>
      </c>
      <c r="BN13" s="352">
        <v>-1.4558700000000001E-2</v>
      </c>
      <c r="BO13" s="352">
        <v>-1.4893099999999999E-2</v>
      </c>
      <c r="BP13" s="352">
        <v>-1.6572699999999999E-2</v>
      </c>
      <c r="BQ13" s="352">
        <v>-1.5694E-2</v>
      </c>
      <c r="BR13" s="352">
        <v>-1.5176500000000001E-2</v>
      </c>
      <c r="BS13" s="352">
        <v>-1.60848E-2</v>
      </c>
      <c r="BT13" s="352">
        <v>-1.42816E-2</v>
      </c>
      <c r="BU13" s="352">
        <v>-1.37682E-2</v>
      </c>
      <c r="BV13" s="352">
        <v>-1.4519499999999999E-2</v>
      </c>
    </row>
    <row r="14" spans="1:166" x14ac:dyDescent="0.2">
      <c r="A14" s="270" t="s">
        <v>570</v>
      </c>
      <c r="B14" s="562" t="s">
        <v>929</v>
      </c>
      <c r="C14" s="429">
        <v>0.259129</v>
      </c>
      <c r="D14" s="429">
        <v>0.219107</v>
      </c>
      <c r="E14" s="429">
        <v>0.27074199999999998</v>
      </c>
      <c r="F14" s="429">
        <v>0.28010000000000002</v>
      </c>
      <c r="G14" s="429">
        <v>0.30106500000000003</v>
      </c>
      <c r="H14" s="429">
        <v>0.30146699999999998</v>
      </c>
      <c r="I14" s="429">
        <v>0.28899999999999998</v>
      </c>
      <c r="J14" s="429">
        <v>0.28812900000000002</v>
      </c>
      <c r="K14" s="429">
        <v>0.25973299999999999</v>
      </c>
      <c r="L14" s="429">
        <v>0.27648400000000001</v>
      </c>
      <c r="M14" s="429">
        <v>0.28670000000000001</v>
      </c>
      <c r="N14" s="429">
        <v>0.29448400000000002</v>
      </c>
      <c r="O14" s="429">
        <v>0.27112900000000001</v>
      </c>
      <c r="P14" s="429">
        <v>0.27160699999999999</v>
      </c>
      <c r="Q14" s="429">
        <v>0.27451599999999998</v>
      </c>
      <c r="R14" s="429">
        <v>0.29836699999999999</v>
      </c>
      <c r="S14" s="429">
        <v>0.28922599999999998</v>
      </c>
      <c r="T14" s="429">
        <v>0.29609999999999997</v>
      </c>
      <c r="U14" s="429">
        <v>0.292323</v>
      </c>
      <c r="V14" s="429">
        <v>0.294097</v>
      </c>
      <c r="W14" s="429">
        <v>0.28260000000000002</v>
      </c>
      <c r="X14" s="429">
        <v>0.274065</v>
      </c>
      <c r="Y14" s="429">
        <v>0.28760000000000002</v>
      </c>
      <c r="Z14" s="429">
        <v>0.26241900000000001</v>
      </c>
      <c r="AA14" s="429">
        <v>0.26600000000000001</v>
      </c>
      <c r="AB14" s="429">
        <v>0.26910699999999999</v>
      </c>
      <c r="AC14" s="429">
        <v>0.27848400000000001</v>
      </c>
      <c r="AD14" s="429">
        <v>0.28599999999999998</v>
      </c>
      <c r="AE14" s="429">
        <v>0.28777399999999997</v>
      </c>
      <c r="AF14" s="429">
        <v>0.28349999999999997</v>
      </c>
      <c r="AG14" s="429">
        <v>0.28935499999999997</v>
      </c>
      <c r="AH14" s="429">
        <v>0.28761300000000001</v>
      </c>
      <c r="AI14" s="429">
        <v>0.27410000000000001</v>
      </c>
      <c r="AJ14" s="429">
        <v>0.26896799999999998</v>
      </c>
      <c r="AK14" s="429">
        <v>0.26200000000000001</v>
      </c>
      <c r="AL14" s="429">
        <v>0.28341899999999998</v>
      </c>
      <c r="AM14" s="429">
        <v>0.26793600000000001</v>
      </c>
      <c r="AN14" s="429">
        <v>0.25330999999999998</v>
      </c>
      <c r="AO14" s="429">
        <v>0.27393600000000001</v>
      </c>
      <c r="AP14" s="429">
        <v>0.26860000000000001</v>
      </c>
      <c r="AQ14" s="429">
        <v>0.27822599999999997</v>
      </c>
      <c r="AR14" s="429">
        <v>0.28089999999999998</v>
      </c>
      <c r="AS14" s="429">
        <v>0.27941899999999997</v>
      </c>
      <c r="AT14" s="429">
        <v>0.28735500000000003</v>
      </c>
      <c r="AU14" s="429">
        <v>0.26493299999999997</v>
      </c>
      <c r="AV14" s="429">
        <v>0.25112899999999999</v>
      </c>
      <c r="AW14" s="429">
        <v>0.27210000000000001</v>
      </c>
      <c r="AX14" s="429">
        <v>0.29290300000000002</v>
      </c>
      <c r="AY14" s="870">
        <v>0.26858100000000001</v>
      </c>
      <c r="AZ14" s="870">
        <v>0.26964300000000002</v>
      </c>
      <c r="BA14" s="870">
        <v>0.28183900000000001</v>
      </c>
      <c r="BB14" s="870">
        <v>0.28866700000000001</v>
      </c>
      <c r="BC14" s="870">
        <v>0.28967700000000002</v>
      </c>
      <c r="BD14" s="870">
        <v>0.29823300000000003</v>
      </c>
      <c r="BE14" s="870">
        <v>0.27887099999999998</v>
      </c>
      <c r="BF14" s="870">
        <v>0.2749973</v>
      </c>
      <c r="BG14" s="870">
        <v>0.26452910000000002</v>
      </c>
      <c r="BH14" s="352">
        <v>0.25019520000000001</v>
      </c>
      <c r="BI14" s="352">
        <v>0.27279009999999998</v>
      </c>
      <c r="BJ14" s="352">
        <v>0.28139900000000001</v>
      </c>
      <c r="BK14" s="352">
        <v>0.26497720000000002</v>
      </c>
      <c r="BL14" s="352">
        <v>0.26309379999999999</v>
      </c>
      <c r="BM14" s="352">
        <v>0.27578940000000002</v>
      </c>
      <c r="BN14" s="352">
        <v>0.26170900000000002</v>
      </c>
      <c r="BO14" s="352">
        <v>0.30415619999999999</v>
      </c>
      <c r="BP14" s="352">
        <v>0.29908709999999999</v>
      </c>
      <c r="BQ14" s="352">
        <v>0.29277570000000003</v>
      </c>
      <c r="BR14" s="352">
        <v>0.28595870000000001</v>
      </c>
      <c r="BS14" s="352">
        <v>0.27553709999999998</v>
      </c>
      <c r="BT14" s="352">
        <v>0.25908730000000002</v>
      </c>
      <c r="BU14" s="352">
        <v>0.28109440000000002</v>
      </c>
      <c r="BV14" s="352">
        <v>0.2901107</v>
      </c>
    </row>
    <row r="15" spans="1:166" x14ac:dyDescent="0.2">
      <c r="A15" s="270" t="s">
        <v>571</v>
      </c>
      <c r="B15" s="562" t="s">
        <v>1136</v>
      </c>
      <c r="C15" s="429">
        <v>0.296097</v>
      </c>
      <c r="D15" s="429">
        <v>0.24482100000000001</v>
      </c>
      <c r="E15" s="429">
        <v>0.267484</v>
      </c>
      <c r="F15" s="429">
        <v>0.29909999999999998</v>
      </c>
      <c r="G15" s="429">
        <v>0.32403199999999999</v>
      </c>
      <c r="H15" s="429">
        <v>0.30640000000000001</v>
      </c>
      <c r="I15" s="429">
        <v>0.29829</v>
      </c>
      <c r="J15" s="429">
        <v>0.29590300000000003</v>
      </c>
      <c r="K15" s="429">
        <v>0.27873300000000001</v>
      </c>
      <c r="L15" s="429">
        <v>0.26900000000000002</v>
      </c>
      <c r="M15" s="429">
        <v>0.30080000000000001</v>
      </c>
      <c r="N15" s="429">
        <v>0.304645</v>
      </c>
      <c r="O15" s="429">
        <v>0.27854800000000002</v>
      </c>
      <c r="P15" s="429">
        <v>0.27560699999999999</v>
      </c>
      <c r="Q15" s="429">
        <v>0.28403200000000001</v>
      </c>
      <c r="R15" s="429">
        <v>0.28453299999999998</v>
      </c>
      <c r="S15" s="429">
        <v>0.286387</v>
      </c>
      <c r="T15" s="429">
        <v>0.27313300000000001</v>
      </c>
      <c r="U15" s="429">
        <v>0.27612900000000001</v>
      </c>
      <c r="V15" s="429">
        <v>0.26300000000000001</v>
      </c>
      <c r="W15" s="429">
        <v>0.252</v>
      </c>
      <c r="X15" s="429">
        <v>0.22364500000000001</v>
      </c>
      <c r="Y15" s="429">
        <v>0.23433300000000001</v>
      </c>
      <c r="Z15" s="429">
        <v>0.229355</v>
      </c>
      <c r="AA15" s="429">
        <v>0.23319400000000001</v>
      </c>
      <c r="AB15" s="429">
        <v>0.22614300000000001</v>
      </c>
      <c r="AC15" s="429">
        <v>0.247194</v>
      </c>
      <c r="AD15" s="429">
        <v>0.26093300000000003</v>
      </c>
      <c r="AE15" s="429">
        <v>0.25629000000000002</v>
      </c>
      <c r="AF15" s="429">
        <v>0.25190000000000001</v>
      </c>
      <c r="AG15" s="429">
        <v>0.25483899999999998</v>
      </c>
      <c r="AH15" s="429">
        <v>0.25480700000000001</v>
      </c>
      <c r="AI15" s="429">
        <v>0.245367</v>
      </c>
      <c r="AJ15" s="429">
        <v>0.23374200000000001</v>
      </c>
      <c r="AK15" s="429">
        <v>0.273067</v>
      </c>
      <c r="AL15" s="429">
        <v>0.27574199999999999</v>
      </c>
      <c r="AM15" s="429">
        <v>0.24906500000000001</v>
      </c>
      <c r="AN15" s="429">
        <v>0.22134499999999999</v>
      </c>
      <c r="AO15" s="429">
        <v>0.261903</v>
      </c>
      <c r="AP15" s="429">
        <v>0.27600000000000002</v>
      </c>
      <c r="AQ15" s="429">
        <v>0.27771000000000001</v>
      </c>
      <c r="AR15" s="429">
        <v>0.27033299999999999</v>
      </c>
      <c r="AS15" s="429">
        <v>0.251226</v>
      </c>
      <c r="AT15" s="429">
        <v>0.26219399999999998</v>
      </c>
      <c r="AU15" s="429">
        <v>0.25633299999999998</v>
      </c>
      <c r="AV15" s="429">
        <v>0.270677</v>
      </c>
      <c r="AW15" s="429">
        <v>0.27936699999999998</v>
      </c>
      <c r="AX15" s="429">
        <v>0.27871000000000001</v>
      </c>
      <c r="AY15" s="870">
        <v>0.26177400000000001</v>
      </c>
      <c r="AZ15" s="870">
        <v>0.23871400000000001</v>
      </c>
      <c r="BA15" s="870">
        <v>0.23758099999999999</v>
      </c>
      <c r="BB15" s="870">
        <v>0.24473300000000001</v>
      </c>
      <c r="BC15" s="870">
        <v>0.26338699999999998</v>
      </c>
      <c r="BD15" s="870">
        <v>0.261633</v>
      </c>
      <c r="BE15" s="870">
        <v>0.26909699999999998</v>
      </c>
      <c r="BF15" s="870">
        <v>0.26820480000000002</v>
      </c>
      <c r="BG15" s="870">
        <v>0.2583859</v>
      </c>
      <c r="BH15" s="352">
        <v>0.25765969999999999</v>
      </c>
      <c r="BI15" s="352">
        <v>0.2645728</v>
      </c>
      <c r="BJ15" s="352">
        <v>0.27434789999999998</v>
      </c>
      <c r="BK15" s="352">
        <v>0.26953870000000002</v>
      </c>
      <c r="BL15" s="352">
        <v>0.26658910000000002</v>
      </c>
      <c r="BM15" s="352">
        <v>0.2710494</v>
      </c>
      <c r="BN15" s="352">
        <v>0.27220319999999998</v>
      </c>
      <c r="BO15" s="352">
        <v>0.27058100000000002</v>
      </c>
      <c r="BP15" s="352">
        <v>0.27017950000000002</v>
      </c>
      <c r="BQ15" s="352">
        <v>0.26989030000000003</v>
      </c>
      <c r="BR15" s="352">
        <v>0.26424789999999998</v>
      </c>
      <c r="BS15" s="352">
        <v>0.2538976</v>
      </c>
      <c r="BT15" s="352">
        <v>0.25698110000000002</v>
      </c>
      <c r="BU15" s="352">
        <v>0.26420060000000001</v>
      </c>
      <c r="BV15" s="352">
        <v>0.2761729</v>
      </c>
    </row>
    <row r="16" spans="1:166" x14ac:dyDescent="0.2">
      <c r="A16" s="270" t="s">
        <v>521</v>
      </c>
      <c r="B16" s="562" t="s">
        <v>1137</v>
      </c>
      <c r="C16" s="429">
        <v>-0.192968</v>
      </c>
      <c r="D16" s="429">
        <v>-0.12385699999999999</v>
      </c>
      <c r="E16" s="429">
        <v>5.1999999999999998E-2</v>
      </c>
      <c r="F16" s="429">
        <v>0.19616700000000001</v>
      </c>
      <c r="G16" s="429">
        <v>0.26793499999999998</v>
      </c>
      <c r="H16" s="429">
        <v>0.2681</v>
      </c>
      <c r="I16" s="429">
        <v>0.25948399999999999</v>
      </c>
      <c r="J16" s="429">
        <v>0.216807</v>
      </c>
      <c r="K16" s="429">
        <v>6.2067999999999998E-2</v>
      </c>
      <c r="L16" s="429">
        <v>-6.1870000000000001E-2</v>
      </c>
      <c r="M16" s="429">
        <v>-0.21283299999999999</v>
      </c>
      <c r="N16" s="429">
        <v>-0.21764500000000001</v>
      </c>
      <c r="O16" s="429">
        <v>-0.177451</v>
      </c>
      <c r="P16" s="429">
        <v>-0.100285</v>
      </c>
      <c r="Q16" s="429">
        <v>6.7194000000000004E-2</v>
      </c>
      <c r="R16" s="429">
        <v>0.220801</v>
      </c>
      <c r="S16" s="429">
        <v>0.267646</v>
      </c>
      <c r="T16" s="429">
        <v>0.28430100000000003</v>
      </c>
      <c r="U16" s="429">
        <v>0.26938600000000001</v>
      </c>
      <c r="V16" s="429">
        <v>0.23574200000000001</v>
      </c>
      <c r="W16" s="429">
        <v>7.0133000000000001E-2</v>
      </c>
      <c r="X16" s="429">
        <v>-9.9162E-2</v>
      </c>
      <c r="Y16" s="429">
        <v>-0.18993299999999999</v>
      </c>
      <c r="Z16" s="429">
        <v>-0.161161</v>
      </c>
      <c r="AA16" s="429">
        <v>-0.15151700000000001</v>
      </c>
      <c r="AB16" s="429">
        <v>-9.0249999999999997E-2</v>
      </c>
      <c r="AC16" s="429">
        <v>9.8807000000000006E-2</v>
      </c>
      <c r="AD16" s="429">
        <v>0.254334</v>
      </c>
      <c r="AE16" s="429">
        <v>0.29496800000000001</v>
      </c>
      <c r="AF16" s="429">
        <v>0.30673299999999998</v>
      </c>
      <c r="AG16" s="429">
        <v>0.25745200000000001</v>
      </c>
      <c r="AH16" s="429">
        <v>0.27706399999999998</v>
      </c>
      <c r="AI16" s="429">
        <v>8.7300000000000003E-2</v>
      </c>
      <c r="AJ16" s="429">
        <v>-0.10771</v>
      </c>
      <c r="AK16" s="429">
        <v>-0.22026699999999999</v>
      </c>
      <c r="AL16" s="429">
        <v>-0.23058000000000001</v>
      </c>
      <c r="AM16" s="429">
        <v>-0.19664699999999999</v>
      </c>
      <c r="AN16" s="429">
        <v>-0.123276</v>
      </c>
      <c r="AO16" s="429">
        <v>0.101225</v>
      </c>
      <c r="AP16" s="429">
        <v>0.25666600000000001</v>
      </c>
      <c r="AQ16" s="429">
        <v>0.28867599999999999</v>
      </c>
      <c r="AR16" s="429">
        <v>0.28753400000000001</v>
      </c>
      <c r="AS16" s="429">
        <v>0.26061200000000001</v>
      </c>
      <c r="AT16" s="429">
        <v>0.25741900000000001</v>
      </c>
      <c r="AU16" s="429">
        <v>9.7834000000000004E-2</v>
      </c>
      <c r="AV16" s="429">
        <v>-0.11987100000000001</v>
      </c>
      <c r="AW16" s="429">
        <v>-0.23933399999999999</v>
      </c>
      <c r="AX16" s="429">
        <v>-0.25129000000000001</v>
      </c>
      <c r="AY16" s="870">
        <v>-0.21858</v>
      </c>
      <c r="AZ16" s="870">
        <v>-8.7499999999999994E-2</v>
      </c>
      <c r="BA16" s="870">
        <v>0.122612</v>
      </c>
      <c r="BB16" s="870">
        <v>0.239033</v>
      </c>
      <c r="BC16" s="870">
        <v>0.27054899999999998</v>
      </c>
      <c r="BD16" s="870">
        <v>0.28080100000000002</v>
      </c>
      <c r="BE16" s="870">
        <v>0.29193599999999997</v>
      </c>
      <c r="BF16" s="870">
        <v>0.23877590000000001</v>
      </c>
      <c r="BG16" s="870">
        <v>5.7032800000000002E-2</v>
      </c>
      <c r="BH16" s="352">
        <v>-0.10875170000000001</v>
      </c>
      <c r="BI16" s="352">
        <v>-0.23815890000000001</v>
      </c>
      <c r="BJ16" s="352">
        <v>-0.2415059</v>
      </c>
      <c r="BK16" s="352">
        <v>-0.1921766</v>
      </c>
      <c r="BL16" s="352">
        <v>-0.1276118</v>
      </c>
      <c r="BM16" s="352">
        <v>7.4551099999999995E-2</v>
      </c>
      <c r="BN16" s="352">
        <v>0.22712869999999999</v>
      </c>
      <c r="BO16" s="352">
        <v>0.26895930000000001</v>
      </c>
      <c r="BP16" s="352">
        <v>0.2688566</v>
      </c>
      <c r="BQ16" s="352">
        <v>0.25792320000000002</v>
      </c>
      <c r="BR16" s="352">
        <v>0.23856240000000001</v>
      </c>
      <c r="BS16" s="352">
        <v>5.6836299999999999E-2</v>
      </c>
      <c r="BT16" s="352">
        <v>-0.10610840000000001</v>
      </c>
      <c r="BU16" s="352">
        <v>-0.2357668</v>
      </c>
      <c r="BV16" s="352">
        <v>-0.23901420000000001</v>
      </c>
    </row>
    <row r="17" spans="1:74" s="274" customFormat="1" x14ac:dyDescent="0.2">
      <c r="A17" s="548" t="s">
        <v>522</v>
      </c>
      <c r="B17" s="563" t="s">
        <v>1138</v>
      </c>
      <c r="C17" s="100">
        <v>-1.9303000000000001E-2</v>
      </c>
      <c r="D17" s="100">
        <v>-1.8078E-2</v>
      </c>
      <c r="E17" s="100">
        <v>-2.0549000000000001E-2</v>
      </c>
      <c r="F17" s="100">
        <v>-2.0841999999999999E-2</v>
      </c>
      <c r="G17" s="100">
        <v>-2.2662000000000002E-2</v>
      </c>
      <c r="H17" s="100">
        <v>-2.3705E-2</v>
      </c>
      <c r="I17" s="100">
        <v>-2.3311999999999999E-2</v>
      </c>
      <c r="J17" s="100">
        <v>-2.1728000000000001E-2</v>
      </c>
      <c r="K17" s="100">
        <v>-2.1631999999999998E-2</v>
      </c>
      <c r="L17" s="100">
        <v>-2.2270000000000002E-2</v>
      </c>
      <c r="M17" s="100">
        <v>-2.3389E-2</v>
      </c>
      <c r="N17" s="100">
        <v>-2.3397999999999999E-2</v>
      </c>
      <c r="O17" s="100">
        <v>-2.2349000000000001E-2</v>
      </c>
      <c r="P17" s="100">
        <v>-2.1128000000000001E-2</v>
      </c>
      <c r="Q17" s="100">
        <v>-2.2387000000000001E-2</v>
      </c>
      <c r="R17" s="100">
        <v>-2.0142E-2</v>
      </c>
      <c r="S17" s="100">
        <v>-2.1826000000000002E-2</v>
      </c>
      <c r="T17" s="100">
        <v>-2.3644999999999999E-2</v>
      </c>
      <c r="U17" s="100">
        <v>-2.2442E-2</v>
      </c>
      <c r="V17" s="100">
        <v>-2.2522E-2</v>
      </c>
      <c r="W17" s="100">
        <v>-2.0795000000000001E-2</v>
      </c>
      <c r="X17" s="100">
        <v>-2.3115E-2</v>
      </c>
      <c r="Y17" s="100">
        <v>-2.4674999999999999E-2</v>
      </c>
      <c r="Z17" s="100">
        <v>-2.2335000000000001E-2</v>
      </c>
      <c r="AA17" s="100">
        <v>-2.3116000000000001E-2</v>
      </c>
      <c r="AB17" s="100">
        <v>-2.3289000000000001E-2</v>
      </c>
      <c r="AC17" s="100">
        <v>-2.3158000000000002E-2</v>
      </c>
      <c r="AD17" s="100">
        <v>-2.2498000000000001E-2</v>
      </c>
      <c r="AE17" s="100">
        <v>-2.3636000000000001E-2</v>
      </c>
      <c r="AF17" s="100">
        <v>-2.4230999999999999E-2</v>
      </c>
      <c r="AG17" s="100">
        <v>-2.3948000000000001E-2</v>
      </c>
      <c r="AH17" s="100">
        <v>-2.4232E-2</v>
      </c>
      <c r="AI17" s="100">
        <v>-2.3099000000000001E-2</v>
      </c>
      <c r="AJ17" s="100">
        <v>-2.4202000000000001E-2</v>
      </c>
      <c r="AK17" s="100">
        <v>-2.4271000000000001E-2</v>
      </c>
      <c r="AL17" s="100">
        <v>-2.3980999999999999E-2</v>
      </c>
      <c r="AM17" s="100">
        <v>-2.2592000000000001E-2</v>
      </c>
      <c r="AN17" s="100">
        <v>-2.4226000000000001E-2</v>
      </c>
      <c r="AO17" s="100">
        <v>-2.2414E-2</v>
      </c>
      <c r="AP17" s="100">
        <v>-2.1937999999999999E-2</v>
      </c>
      <c r="AQ17" s="100">
        <v>-2.2773000000000002E-2</v>
      </c>
      <c r="AR17" s="100">
        <v>-2.3161999999999999E-2</v>
      </c>
      <c r="AS17" s="100">
        <v>-2.4191000000000001E-2</v>
      </c>
      <c r="AT17" s="100">
        <v>-2.4146999999999998E-2</v>
      </c>
      <c r="AU17" s="100">
        <v>-2.2773000000000002E-2</v>
      </c>
      <c r="AV17" s="100">
        <v>-2.3326E-2</v>
      </c>
      <c r="AW17" s="100">
        <v>-2.3462E-2</v>
      </c>
      <c r="AX17" s="100">
        <v>-2.3191E-2</v>
      </c>
      <c r="AY17" s="888">
        <v>-2.4094000000000001E-2</v>
      </c>
      <c r="AZ17" s="888">
        <v>-2.2789E-2</v>
      </c>
      <c r="BA17" s="888">
        <v>-2.2512000000000001E-2</v>
      </c>
      <c r="BB17" s="888">
        <v>-2.2934E-2</v>
      </c>
      <c r="BC17" s="888">
        <v>-2.3621E-2</v>
      </c>
      <c r="BD17" s="888">
        <v>-2.4399000000000001E-2</v>
      </c>
      <c r="BE17" s="888">
        <v>-2.4496E-2</v>
      </c>
      <c r="BF17" s="888">
        <v>-2.0956900000000001E-2</v>
      </c>
      <c r="BG17" s="888">
        <v>-2.0283200000000001E-2</v>
      </c>
      <c r="BH17" s="559">
        <v>-2.0578900000000001E-2</v>
      </c>
      <c r="BI17" s="559">
        <v>-2.15108E-2</v>
      </c>
      <c r="BJ17" s="559">
        <v>-2.1183299999999999E-2</v>
      </c>
      <c r="BK17" s="559">
        <v>-2.16241E-2</v>
      </c>
      <c r="BL17" s="559">
        <v>-2.11836E-2</v>
      </c>
      <c r="BM17" s="559">
        <v>-2.1165199999999999E-2</v>
      </c>
      <c r="BN17" s="559">
        <v>-2.0780400000000001E-2</v>
      </c>
      <c r="BO17" s="559">
        <v>-2.1066399999999999E-2</v>
      </c>
      <c r="BP17" s="559">
        <v>-2.1237599999999999E-2</v>
      </c>
      <c r="BQ17" s="559">
        <v>-2.14203E-2</v>
      </c>
      <c r="BR17" s="559">
        <v>-2.0919199999999999E-2</v>
      </c>
      <c r="BS17" s="559">
        <v>-2.0461799999999999E-2</v>
      </c>
      <c r="BT17" s="559">
        <v>-2.1114999999999998E-2</v>
      </c>
      <c r="BU17" s="559">
        <v>-2.2080499999999999E-2</v>
      </c>
      <c r="BV17" s="559">
        <v>-2.1759899999999999E-2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892"/>
      <c r="AZ18" s="892"/>
      <c r="BA18" s="892"/>
      <c r="BB18" s="892"/>
      <c r="BC18" s="892"/>
      <c r="BD18" s="892"/>
      <c r="BE18" s="892"/>
      <c r="BF18" s="892"/>
      <c r="BG18" s="892"/>
      <c r="BH18" s="575"/>
      <c r="BI18" s="575"/>
      <c r="BJ18" s="575"/>
      <c r="BK18" s="575"/>
      <c r="BL18" s="575"/>
      <c r="BM18" s="575"/>
      <c r="BN18" s="575"/>
      <c r="BO18" s="575"/>
      <c r="BP18" s="575"/>
      <c r="BQ18" s="575"/>
      <c r="BR18" s="575"/>
      <c r="BS18" s="575"/>
      <c r="BT18" s="575"/>
      <c r="BU18" s="575"/>
      <c r="BV18" s="575"/>
    </row>
    <row r="19" spans="1:74" s="274" customFormat="1" x14ac:dyDescent="0.2">
      <c r="A19" s="548" t="s">
        <v>532</v>
      </c>
      <c r="B19" s="560" t="s">
        <v>1139</v>
      </c>
      <c r="C19" s="100">
        <v>4.0425789999999999</v>
      </c>
      <c r="D19" s="100">
        <v>3.0106890000000002</v>
      </c>
      <c r="E19" s="100">
        <v>3.1933310000000001</v>
      </c>
      <c r="F19" s="100">
        <v>3.2314430000000001</v>
      </c>
      <c r="G19" s="100">
        <v>3.389751</v>
      </c>
      <c r="H19" s="100">
        <v>3.365332</v>
      </c>
      <c r="I19" s="100">
        <v>3.3149000000000002</v>
      </c>
      <c r="J19" s="100">
        <v>3.3795809999999999</v>
      </c>
      <c r="K19" s="100">
        <v>3.322473</v>
      </c>
      <c r="L19" s="100">
        <v>3.412153</v>
      </c>
      <c r="M19" s="100">
        <v>3.5432350000000001</v>
      </c>
      <c r="N19" s="100">
        <v>4.0248410000000003</v>
      </c>
      <c r="O19" s="100">
        <v>3.979196</v>
      </c>
      <c r="P19" s="100">
        <v>3.729911</v>
      </c>
      <c r="Q19" s="100">
        <v>3.5920480000000001</v>
      </c>
      <c r="R19" s="100">
        <v>3.2634910000000001</v>
      </c>
      <c r="S19" s="100">
        <v>3.030122</v>
      </c>
      <c r="T19" s="100">
        <v>3.2429830000000002</v>
      </c>
      <c r="U19" s="100">
        <v>3.3529719999999998</v>
      </c>
      <c r="V19" s="100">
        <v>2.9958999999999998</v>
      </c>
      <c r="W19" s="100">
        <v>3.1597019999999998</v>
      </c>
      <c r="X19" s="100">
        <v>3.225158</v>
      </c>
      <c r="Y19" s="100">
        <v>3.4231950000000002</v>
      </c>
      <c r="Z19" s="100">
        <v>3.318784</v>
      </c>
      <c r="AA19" s="100">
        <v>3.650852</v>
      </c>
      <c r="AB19" s="100">
        <v>3.6074359999999999</v>
      </c>
      <c r="AC19" s="100">
        <v>3.3423690000000001</v>
      </c>
      <c r="AD19" s="100">
        <v>3.3552409999999999</v>
      </c>
      <c r="AE19" s="100">
        <v>3.3240120000000002</v>
      </c>
      <c r="AF19" s="100">
        <v>3.2845170000000001</v>
      </c>
      <c r="AG19" s="100">
        <v>3.4490159999999999</v>
      </c>
      <c r="AH19" s="100">
        <v>3.2286809999999999</v>
      </c>
      <c r="AI19" s="100">
        <v>3.2756880000000002</v>
      </c>
      <c r="AJ19" s="100">
        <v>3.4992489999999998</v>
      </c>
      <c r="AK19" s="100">
        <v>3.8534619999999999</v>
      </c>
      <c r="AL19" s="100">
        <v>4.1855120000000001</v>
      </c>
      <c r="AM19" s="100">
        <v>4.0437820000000002</v>
      </c>
      <c r="AN19" s="100">
        <v>3.8258049999999999</v>
      </c>
      <c r="AO19" s="100">
        <v>3.670636</v>
      </c>
      <c r="AP19" s="100">
        <v>3.4626540000000001</v>
      </c>
      <c r="AQ19" s="100">
        <v>3.547717</v>
      </c>
      <c r="AR19" s="100">
        <v>3.4481630000000001</v>
      </c>
      <c r="AS19" s="100">
        <v>3.217689</v>
      </c>
      <c r="AT19" s="100">
        <v>3.5866660000000001</v>
      </c>
      <c r="AU19" s="100">
        <v>3.7537120000000002</v>
      </c>
      <c r="AV19" s="100">
        <v>3.9982280000000001</v>
      </c>
      <c r="AW19" s="100">
        <v>3.948391</v>
      </c>
      <c r="AX19" s="100">
        <v>4.3865590000000001</v>
      </c>
      <c r="AY19" s="888">
        <v>4.4300920000000001</v>
      </c>
      <c r="AZ19" s="888">
        <v>4.0808099999999996</v>
      </c>
      <c r="BA19" s="888">
        <v>3.67008</v>
      </c>
      <c r="BB19" s="888">
        <v>3.4802439999999999</v>
      </c>
      <c r="BC19" s="888">
        <v>3.479006</v>
      </c>
      <c r="BD19" s="888">
        <v>3.6115780000000002</v>
      </c>
      <c r="BE19" s="888">
        <v>3.6949900000000002</v>
      </c>
      <c r="BF19" s="888">
        <v>3.4945290774000002</v>
      </c>
      <c r="BG19" s="888">
        <v>3.5385317167000001</v>
      </c>
      <c r="BH19" s="559">
        <v>3.7730359999999998</v>
      </c>
      <c r="BI19" s="559">
        <v>3.9137680000000001</v>
      </c>
      <c r="BJ19" s="559">
        <v>4.0505199999999997</v>
      </c>
      <c r="BK19" s="559">
        <v>4.1852080000000003</v>
      </c>
      <c r="BL19" s="559">
        <v>4.0490570000000004</v>
      </c>
      <c r="BM19" s="559">
        <v>3.7018819999999999</v>
      </c>
      <c r="BN19" s="559">
        <v>3.5811769999999998</v>
      </c>
      <c r="BO19" s="559">
        <v>3.503336</v>
      </c>
      <c r="BP19" s="559">
        <v>3.4875630000000002</v>
      </c>
      <c r="BQ19" s="559">
        <v>3.5306709999999999</v>
      </c>
      <c r="BR19" s="559">
        <v>3.5355539999999999</v>
      </c>
      <c r="BS19" s="559">
        <v>3.5984850000000002</v>
      </c>
      <c r="BT19" s="559">
        <v>3.8184979999999999</v>
      </c>
      <c r="BU19" s="559">
        <v>3.9446310000000002</v>
      </c>
      <c r="BV19" s="559">
        <v>4.1053649999999999</v>
      </c>
    </row>
    <row r="20" spans="1:74" x14ac:dyDescent="0.2">
      <c r="A20" s="270" t="s">
        <v>526</v>
      </c>
      <c r="B20" s="565" t="s">
        <v>1140</v>
      </c>
      <c r="C20" s="429">
        <v>1.835432</v>
      </c>
      <c r="D20" s="429">
        <v>1.2910219999999999</v>
      </c>
      <c r="E20" s="429">
        <v>1.508181</v>
      </c>
      <c r="F20" s="429">
        <v>1.8415060000000001</v>
      </c>
      <c r="G20" s="429">
        <v>1.890746</v>
      </c>
      <c r="H20" s="429">
        <v>1.8508579999999999</v>
      </c>
      <c r="I20" s="429">
        <v>1.8181020000000001</v>
      </c>
      <c r="J20" s="429">
        <v>1.865248</v>
      </c>
      <c r="K20" s="429">
        <v>1.799255</v>
      </c>
      <c r="L20" s="429">
        <v>1.9137</v>
      </c>
      <c r="M20" s="429">
        <v>1.931222</v>
      </c>
      <c r="N20" s="429">
        <v>2.1026560000000001</v>
      </c>
      <c r="O20" s="429">
        <v>2.1683400000000002</v>
      </c>
      <c r="P20" s="429">
        <v>2.05396</v>
      </c>
      <c r="Q20" s="429">
        <v>2.0849419999999999</v>
      </c>
      <c r="R20" s="429">
        <v>2.0661160000000001</v>
      </c>
      <c r="S20" s="429">
        <v>1.9828669999999999</v>
      </c>
      <c r="T20" s="429">
        <v>2.1184720000000001</v>
      </c>
      <c r="U20" s="429">
        <v>2.1810149999999999</v>
      </c>
      <c r="V20" s="429">
        <v>1.8494649999999999</v>
      </c>
      <c r="W20" s="429">
        <v>1.9327780000000001</v>
      </c>
      <c r="X20" s="429">
        <v>2.0162939999999998</v>
      </c>
      <c r="Y20" s="429">
        <v>1.9639059999999999</v>
      </c>
      <c r="Z20" s="429">
        <v>1.8267139999999999</v>
      </c>
      <c r="AA20" s="429">
        <v>1.99949</v>
      </c>
      <c r="AB20" s="429">
        <v>2.1007359999999999</v>
      </c>
      <c r="AC20" s="429">
        <v>2.108311</v>
      </c>
      <c r="AD20" s="429">
        <v>2.1327600000000002</v>
      </c>
      <c r="AE20" s="429">
        <v>2.2672509999999999</v>
      </c>
      <c r="AF20" s="429">
        <v>2.1653090000000002</v>
      </c>
      <c r="AG20" s="429">
        <v>2.2123919999999999</v>
      </c>
      <c r="AH20" s="429">
        <v>2.0517210000000001</v>
      </c>
      <c r="AI20" s="429">
        <v>2.054141</v>
      </c>
      <c r="AJ20" s="429">
        <v>2.096133</v>
      </c>
      <c r="AK20" s="429">
        <v>2.1800380000000001</v>
      </c>
      <c r="AL20" s="429">
        <v>2.497379</v>
      </c>
      <c r="AM20" s="429">
        <v>2.1731660000000002</v>
      </c>
      <c r="AN20" s="429">
        <v>2.3161849999999999</v>
      </c>
      <c r="AO20" s="429">
        <v>2.2678919999999998</v>
      </c>
      <c r="AP20" s="429">
        <v>2.2690239999999999</v>
      </c>
      <c r="AQ20" s="429">
        <v>2.353615</v>
      </c>
      <c r="AR20" s="429">
        <v>2.285911</v>
      </c>
      <c r="AS20" s="429">
        <v>2.0959080000000001</v>
      </c>
      <c r="AT20" s="429">
        <v>2.4119929999999998</v>
      </c>
      <c r="AU20" s="429">
        <v>2.4440900000000001</v>
      </c>
      <c r="AV20" s="429">
        <v>2.576511</v>
      </c>
      <c r="AW20" s="429">
        <v>2.4894690000000002</v>
      </c>
      <c r="AX20" s="429">
        <v>2.6035140000000001</v>
      </c>
      <c r="AY20" s="870">
        <v>2.441649</v>
      </c>
      <c r="AZ20" s="870">
        <v>2.353297</v>
      </c>
      <c r="BA20" s="870">
        <v>2.3010069999999998</v>
      </c>
      <c r="BB20" s="870">
        <v>2.2986949999999999</v>
      </c>
      <c r="BC20" s="870">
        <v>2.380449</v>
      </c>
      <c r="BD20" s="870">
        <v>2.459187</v>
      </c>
      <c r="BE20" s="870">
        <v>2.529569</v>
      </c>
      <c r="BF20" s="870">
        <v>2.4139889999999999</v>
      </c>
      <c r="BG20" s="870">
        <v>2.4518770000000001</v>
      </c>
      <c r="BH20" s="352">
        <v>2.4239489999999999</v>
      </c>
      <c r="BI20" s="352">
        <v>2.4413960000000001</v>
      </c>
      <c r="BJ20" s="352">
        <v>2.4221970000000002</v>
      </c>
      <c r="BK20" s="352">
        <v>2.3985050000000001</v>
      </c>
      <c r="BL20" s="352">
        <v>2.400506</v>
      </c>
      <c r="BM20" s="352">
        <v>2.417678</v>
      </c>
      <c r="BN20" s="352">
        <v>2.4698259999999999</v>
      </c>
      <c r="BO20" s="352">
        <v>2.5103979999999999</v>
      </c>
      <c r="BP20" s="352">
        <v>2.4816560000000001</v>
      </c>
      <c r="BQ20" s="352">
        <v>2.4909940000000002</v>
      </c>
      <c r="BR20" s="352">
        <v>2.487752</v>
      </c>
      <c r="BS20" s="352">
        <v>2.4923289999999998</v>
      </c>
      <c r="BT20" s="352">
        <v>2.5145059999999999</v>
      </c>
      <c r="BU20" s="352">
        <v>2.5172180000000002</v>
      </c>
      <c r="BV20" s="352">
        <v>2.5036520000000002</v>
      </c>
    </row>
    <row r="21" spans="1:74" x14ac:dyDescent="0.2">
      <c r="A21" s="270" t="s">
        <v>572</v>
      </c>
      <c r="B21" s="565" t="s">
        <v>929</v>
      </c>
      <c r="C21" s="429">
        <v>1.2706569999999999</v>
      </c>
      <c r="D21" s="429">
        <v>1.1016159999999999</v>
      </c>
      <c r="E21" s="429">
        <v>0.95728000000000002</v>
      </c>
      <c r="F21" s="429">
        <v>0.61355700000000002</v>
      </c>
      <c r="G21" s="429">
        <v>0.64565399999999995</v>
      </c>
      <c r="H21" s="429">
        <v>0.58219699999999996</v>
      </c>
      <c r="I21" s="429">
        <v>0.63052799999999998</v>
      </c>
      <c r="J21" s="429">
        <v>0.60079000000000005</v>
      </c>
      <c r="K21" s="429">
        <v>0.713032</v>
      </c>
      <c r="L21" s="429">
        <v>0.82515099999999997</v>
      </c>
      <c r="M21" s="429">
        <v>0.87257700000000005</v>
      </c>
      <c r="N21" s="429">
        <v>1.1409640000000001</v>
      </c>
      <c r="O21" s="429">
        <v>1.2938860000000001</v>
      </c>
      <c r="P21" s="429">
        <v>1.238936</v>
      </c>
      <c r="Q21" s="429">
        <v>0.94149700000000003</v>
      </c>
      <c r="R21" s="429">
        <v>0.68110899999999996</v>
      </c>
      <c r="S21" s="429">
        <v>0.54032999999999998</v>
      </c>
      <c r="T21" s="429">
        <v>0.56536799999999998</v>
      </c>
      <c r="U21" s="429">
        <v>0.61279099999999997</v>
      </c>
      <c r="V21" s="429">
        <v>0.56311299999999997</v>
      </c>
      <c r="W21" s="429">
        <v>0.74560999999999999</v>
      </c>
      <c r="X21" s="429">
        <v>0.757822</v>
      </c>
      <c r="Y21" s="429">
        <v>0.98608399999999996</v>
      </c>
      <c r="Z21" s="429">
        <v>1.1039570000000001</v>
      </c>
      <c r="AA21" s="429">
        <v>1.1465080000000001</v>
      </c>
      <c r="AB21" s="429">
        <v>1.0661389999999999</v>
      </c>
      <c r="AC21" s="429">
        <v>0.74193699999999996</v>
      </c>
      <c r="AD21" s="429">
        <v>0.64880199999999999</v>
      </c>
      <c r="AE21" s="429">
        <v>0.47390500000000002</v>
      </c>
      <c r="AF21" s="429">
        <v>0.54952800000000002</v>
      </c>
      <c r="AG21" s="429">
        <v>0.59537099999999998</v>
      </c>
      <c r="AH21" s="429">
        <v>0.62935600000000003</v>
      </c>
      <c r="AI21" s="429">
        <v>0.631413</v>
      </c>
      <c r="AJ21" s="429">
        <v>0.86258999999999997</v>
      </c>
      <c r="AK21" s="429">
        <v>0.97878900000000002</v>
      </c>
      <c r="AL21" s="429">
        <v>1.0517939999999999</v>
      </c>
      <c r="AM21" s="429">
        <v>1.3313060000000001</v>
      </c>
      <c r="AN21" s="429">
        <v>1.0195620000000001</v>
      </c>
      <c r="AO21" s="429">
        <v>0.78948399999999996</v>
      </c>
      <c r="AP21" s="429">
        <v>0.631216</v>
      </c>
      <c r="AQ21" s="429">
        <v>0.559778</v>
      </c>
      <c r="AR21" s="429">
        <v>0.52881100000000003</v>
      </c>
      <c r="AS21" s="429">
        <v>0.51053700000000002</v>
      </c>
      <c r="AT21" s="429">
        <v>0.57332799999999995</v>
      </c>
      <c r="AU21" s="429">
        <v>0.64422699999999999</v>
      </c>
      <c r="AV21" s="429">
        <v>0.84331800000000001</v>
      </c>
      <c r="AW21" s="429">
        <v>0.87520500000000001</v>
      </c>
      <c r="AX21" s="429">
        <v>1.1967220000000001</v>
      </c>
      <c r="AY21" s="870">
        <v>1.4836849999999999</v>
      </c>
      <c r="AZ21" s="870">
        <v>1.2727980000000001</v>
      </c>
      <c r="BA21" s="870">
        <v>0.866151</v>
      </c>
      <c r="BB21" s="870">
        <v>0.64766999999999997</v>
      </c>
      <c r="BC21" s="870">
        <v>0.54650500000000002</v>
      </c>
      <c r="BD21" s="870">
        <v>0.52472200000000002</v>
      </c>
      <c r="BE21" s="870">
        <v>0.58645999999999998</v>
      </c>
      <c r="BF21" s="870">
        <v>0.52794247742</v>
      </c>
      <c r="BG21" s="870">
        <v>0.53084581666999997</v>
      </c>
      <c r="BH21" s="352">
        <v>0.79458589999999996</v>
      </c>
      <c r="BI21" s="352">
        <v>0.86307089999999997</v>
      </c>
      <c r="BJ21" s="352">
        <v>1.0360199999999999</v>
      </c>
      <c r="BK21" s="352">
        <v>1.26603</v>
      </c>
      <c r="BL21" s="352">
        <v>1.124336</v>
      </c>
      <c r="BM21" s="352">
        <v>0.73910019999999998</v>
      </c>
      <c r="BN21" s="352">
        <v>0.54337679999999999</v>
      </c>
      <c r="BO21" s="352">
        <v>0.42697279999999999</v>
      </c>
      <c r="BP21" s="352">
        <v>0.42289680000000002</v>
      </c>
      <c r="BQ21" s="352">
        <v>0.45729059999999999</v>
      </c>
      <c r="BR21" s="352">
        <v>0.50111910000000004</v>
      </c>
      <c r="BS21" s="352">
        <v>0.60443440000000004</v>
      </c>
      <c r="BT21" s="352">
        <v>0.73871710000000002</v>
      </c>
      <c r="BU21" s="352">
        <v>0.83621029999999996</v>
      </c>
      <c r="BV21" s="352">
        <v>0.98859649999999999</v>
      </c>
    </row>
    <row r="22" spans="1:74" x14ac:dyDescent="0.2">
      <c r="A22" s="270" t="s">
        <v>573</v>
      </c>
      <c r="B22" s="565" t="s">
        <v>1136</v>
      </c>
      <c r="C22" s="429">
        <v>0.32264500000000002</v>
      </c>
      <c r="D22" s="429">
        <v>0.26632099999999997</v>
      </c>
      <c r="E22" s="429">
        <v>0.28154800000000002</v>
      </c>
      <c r="F22" s="429">
        <v>0.31236700000000001</v>
      </c>
      <c r="G22" s="429">
        <v>0.33790300000000001</v>
      </c>
      <c r="H22" s="429">
        <v>0.31786700000000001</v>
      </c>
      <c r="I22" s="429">
        <v>0.31119400000000003</v>
      </c>
      <c r="J22" s="429">
        <v>0.31103199999999998</v>
      </c>
      <c r="K22" s="429">
        <v>0.28570000000000001</v>
      </c>
      <c r="L22" s="429">
        <v>0.27645199999999998</v>
      </c>
      <c r="M22" s="429">
        <v>0.31433299999999997</v>
      </c>
      <c r="N22" s="429">
        <v>0.32351600000000003</v>
      </c>
      <c r="O22" s="429">
        <v>0.29812899999999998</v>
      </c>
      <c r="P22" s="429">
        <v>0.29049999999999998</v>
      </c>
      <c r="Q22" s="429">
        <v>0.304226</v>
      </c>
      <c r="R22" s="429">
        <v>0.30213299999999998</v>
      </c>
      <c r="S22" s="429">
        <v>0.29716100000000001</v>
      </c>
      <c r="T22" s="429">
        <v>0.28060000000000002</v>
      </c>
      <c r="U22" s="429">
        <v>0.28990300000000002</v>
      </c>
      <c r="V22" s="429">
        <v>0.28135500000000002</v>
      </c>
      <c r="W22" s="429">
        <v>0.26066699999999998</v>
      </c>
      <c r="X22" s="429">
        <v>0.231548</v>
      </c>
      <c r="Y22" s="429">
        <v>0.2404</v>
      </c>
      <c r="Z22" s="429">
        <v>0.237452</v>
      </c>
      <c r="AA22" s="429">
        <v>0.26019399999999998</v>
      </c>
      <c r="AB22" s="429">
        <v>0.244893</v>
      </c>
      <c r="AC22" s="429">
        <v>0.25196800000000003</v>
      </c>
      <c r="AD22" s="429">
        <v>0.270233</v>
      </c>
      <c r="AE22" s="429">
        <v>0.27616099999999999</v>
      </c>
      <c r="AF22" s="429">
        <v>0.267233</v>
      </c>
      <c r="AG22" s="429">
        <v>0.26629000000000003</v>
      </c>
      <c r="AH22" s="429">
        <v>0.27222600000000002</v>
      </c>
      <c r="AI22" s="429">
        <v>0.259967</v>
      </c>
      <c r="AJ22" s="429">
        <v>0.24209700000000001</v>
      </c>
      <c r="AK22" s="429">
        <v>0.27946700000000002</v>
      </c>
      <c r="AL22" s="429">
        <v>0.31283899999999998</v>
      </c>
      <c r="AM22" s="429">
        <v>0.26741900000000002</v>
      </c>
      <c r="AN22" s="429">
        <v>0.23872399999999999</v>
      </c>
      <c r="AO22" s="429">
        <v>0.27109699999999998</v>
      </c>
      <c r="AP22" s="429">
        <v>0.28573300000000001</v>
      </c>
      <c r="AQ22" s="429">
        <v>0.28948400000000002</v>
      </c>
      <c r="AR22" s="429">
        <v>0.27953299999999998</v>
      </c>
      <c r="AS22" s="429">
        <v>0.26861299999999999</v>
      </c>
      <c r="AT22" s="429">
        <v>0.27428999999999998</v>
      </c>
      <c r="AU22" s="429">
        <v>0.27096700000000001</v>
      </c>
      <c r="AV22" s="429">
        <v>0.28093600000000002</v>
      </c>
      <c r="AW22" s="429">
        <v>0.29699999999999999</v>
      </c>
      <c r="AX22" s="429">
        <v>0.29435499999999998</v>
      </c>
      <c r="AY22" s="870">
        <v>0.28135500000000002</v>
      </c>
      <c r="AZ22" s="870">
        <v>0.26203599999999999</v>
      </c>
      <c r="BA22" s="870">
        <v>0.245</v>
      </c>
      <c r="BB22" s="870">
        <v>0.26600000000000001</v>
      </c>
      <c r="BC22" s="870">
        <v>0.272032</v>
      </c>
      <c r="BD22" s="870">
        <v>0.269233</v>
      </c>
      <c r="BE22" s="870">
        <v>0.28232299999999999</v>
      </c>
      <c r="BF22" s="870">
        <v>0.27876719999999999</v>
      </c>
      <c r="BG22" s="870">
        <v>0.27655150000000001</v>
      </c>
      <c r="BH22" s="352">
        <v>0.2644243</v>
      </c>
      <c r="BI22" s="352">
        <v>0.28009640000000002</v>
      </c>
      <c r="BJ22" s="352">
        <v>0.29355320000000001</v>
      </c>
      <c r="BK22" s="352">
        <v>0.29456939999999998</v>
      </c>
      <c r="BL22" s="352">
        <v>0.28376580000000001</v>
      </c>
      <c r="BM22" s="352">
        <v>0.29038350000000002</v>
      </c>
      <c r="BN22" s="352">
        <v>0.28656730000000002</v>
      </c>
      <c r="BO22" s="352">
        <v>0.28261740000000002</v>
      </c>
      <c r="BP22" s="352">
        <v>0.28635490000000002</v>
      </c>
      <c r="BQ22" s="352">
        <v>0.28178009999999998</v>
      </c>
      <c r="BR22" s="352">
        <v>0.27691749999999998</v>
      </c>
      <c r="BS22" s="352">
        <v>0.27400190000000002</v>
      </c>
      <c r="BT22" s="352">
        <v>0.26551740000000001</v>
      </c>
      <c r="BU22" s="352">
        <v>0.28130699999999997</v>
      </c>
      <c r="BV22" s="352">
        <v>0.29642020000000002</v>
      </c>
    </row>
    <row r="23" spans="1:74" x14ac:dyDescent="0.2">
      <c r="A23" s="270" t="s">
        <v>527</v>
      </c>
      <c r="B23" s="565" t="s">
        <v>1137</v>
      </c>
      <c r="C23" s="429">
        <v>0.245423</v>
      </c>
      <c r="D23" s="429">
        <v>0.17302400000000001</v>
      </c>
      <c r="E23" s="429">
        <v>0.22633400000000001</v>
      </c>
      <c r="F23" s="429">
        <v>0.21444199999999999</v>
      </c>
      <c r="G23" s="429">
        <v>0.31209900000000002</v>
      </c>
      <c r="H23" s="429">
        <v>0.33402700000000002</v>
      </c>
      <c r="I23" s="429">
        <v>0.26347900000000002</v>
      </c>
      <c r="J23" s="429">
        <v>0.26367699999999999</v>
      </c>
      <c r="K23" s="429">
        <v>0.24637700000000001</v>
      </c>
      <c r="L23" s="429">
        <v>0.17616499999999999</v>
      </c>
      <c r="M23" s="429">
        <v>0.18772800000000001</v>
      </c>
      <c r="N23" s="429">
        <v>0.24182000000000001</v>
      </c>
      <c r="O23" s="429">
        <v>0.21884100000000001</v>
      </c>
      <c r="P23" s="429">
        <v>0.14651500000000001</v>
      </c>
      <c r="Q23" s="429">
        <v>0.26138299999999998</v>
      </c>
      <c r="R23" s="429">
        <v>0.21413299999999999</v>
      </c>
      <c r="S23" s="429">
        <v>0.20976400000000001</v>
      </c>
      <c r="T23" s="429">
        <v>0.27854299999999999</v>
      </c>
      <c r="U23" s="429">
        <v>0.26926299999999997</v>
      </c>
      <c r="V23" s="429">
        <v>0.30196699999999999</v>
      </c>
      <c r="W23" s="429">
        <v>0.22064700000000001</v>
      </c>
      <c r="X23" s="429">
        <v>0.21949399999999999</v>
      </c>
      <c r="Y23" s="429">
        <v>0.23280500000000001</v>
      </c>
      <c r="Z23" s="429">
        <v>0.15066099999999999</v>
      </c>
      <c r="AA23" s="429">
        <v>0.24465999999999999</v>
      </c>
      <c r="AB23" s="429">
        <v>0.19566800000000001</v>
      </c>
      <c r="AC23" s="429">
        <v>0.24015300000000001</v>
      </c>
      <c r="AD23" s="429">
        <v>0.30344599999999999</v>
      </c>
      <c r="AE23" s="429">
        <v>0.306695</v>
      </c>
      <c r="AF23" s="429">
        <v>0.30244700000000002</v>
      </c>
      <c r="AG23" s="429">
        <v>0.37496299999999999</v>
      </c>
      <c r="AH23" s="429">
        <v>0.27537800000000001</v>
      </c>
      <c r="AI23" s="429">
        <v>0.33016699999999999</v>
      </c>
      <c r="AJ23" s="429">
        <v>0.298429</v>
      </c>
      <c r="AK23" s="429">
        <v>0.41516799999999998</v>
      </c>
      <c r="AL23" s="429">
        <v>0.32350000000000001</v>
      </c>
      <c r="AM23" s="429">
        <v>0.27189099999999999</v>
      </c>
      <c r="AN23" s="429">
        <v>0.251334</v>
      </c>
      <c r="AO23" s="429">
        <v>0.34216299999999999</v>
      </c>
      <c r="AP23" s="429">
        <v>0.27668100000000001</v>
      </c>
      <c r="AQ23" s="429">
        <v>0.34483999999999998</v>
      </c>
      <c r="AR23" s="429">
        <v>0.353908</v>
      </c>
      <c r="AS23" s="429">
        <v>0.34263100000000002</v>
      </c>
      <c r="AT23" s="429">
        <v>0.32705499999999998</v>
      </c>
      <c r="AU23" s="429">
        <v>0.394428</v>
      </c>
      <c r="AV23" s="429">
        <v>0.29746299999999998</v>
      </c>
      <c r="AW23" s="429">
        <v>0.286717</v>
      </c>
      <c r="AX23" s="429">
        <v>0.29196800000000001</v>
      </c>
      <c r="AY23" s="870">
        <v>0.22340299999999999</v>
      </c>
      <c r="AZ23" s="870">
        <v>0.19267899999999999</v>
      </c>
      <c r="BA23" s="870">
        <v>0.25792199999999998</v>
      </c>
      <c r="BB23" s="870">
        <v>0.26787899999999998</v>
      </c>
      <c r="BC23" s="870">
        <v>0.28001999999999999</v>
      </c>
      <c r="BD23" s="870">
        <v>0.35843599999999998</v>
      </c>
      <c r="BE23" s="870">
        <v>0.29663800000000001</v>
      </c>
      <c r="BF23" s="870">
        <v>0.27383039999999997</v>
      </c>
      <c r="BG23" s="870">
        <v>0.27925739999999999</v>
      </c>
      <c r="BH23" s="352">
        <v>0.29007680000000002</v>
      </c>
      <c r="BI23" s="352">
        <v>0.32920500000000003</v>
      </c>
      <c r="BJ23" s="352">
        <v>0.2987493</v>
      </c>
      <c r="BK23" s="352">
        <v>0.22610369999999999</v>
      </c>
      <c r="BL23" s="352">
        <v>0.2404493</v>
      </c>
      <c r="BM23" s="352">
        <v>0.25472030000000001</v>
      </c>
      <c r="BN23" s="352">
        <v>0.28140779999999999</v>
      </c>
      <c r="BO23" s="352">
        <v>0.28334740000000003</v>
      </c>
      <c r="BP23" s="352">
        <v>0.29665520000000001</v>
      </c>
      <c r="BQ23" s="352">
        <v>0.30060690000000001</v>
      </c>
      <c r="BR23" s="352">
        <v>0.26976610000000001</v>
      </c>
      <c r="BS23" s="352">
        <v>0.2277198</v>
      </c>
      <c r="BT23" s="352">
        <v>0.2997573</v>
      </c>
      <c r="BU23" s="352">
        <v>0.30989660000000002</v>
      </c>
      <c r="BV23" s="352">
        <v>0.31669639999999999</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892"/>
      <c r="AZ24" s="892"/>
      <c r="BA24" s="892"/>
      <c r="BB24" s="892"/>
      <c r="BC24" s="892"/>
      <c r="BD24" s="892"/>
      <c r="BE24" s="892"/>
      <c r="BF24" s="892"/>
      <c r="BG24" s="892"/>
      <c r="BH24" s="575"/>
      <c r="BI24" s="575"/>
      <c r="BJ24" s="575"/>
      <c r="BK24" s="575"/>
      <c r="BL24" s="575"/>
      <c r="BM24" s="575"/>
      <c r="BN24" s="575"/>
      <c r="BO24" s="575"/>
      <c r="BP24" s="575"/>
      <c r="BQ24" s="575"/>
      <c r="BR24" s="575"/>
      <c r="BS24" s="575"/>
      <c r="BT24" s="575"/>
      <c r="BU24" s="575"/>
      <c r="BV24" s="575"/>
    </row>
    <row r="25" spans="1:74" s="274" customFormat="1" x14ac:dyDescent="0.2">
      <c r="A25" s="543" t="s">
        <v>534</v>
      </c>
      <c r="B25" s="560" t="s">
        <v>1141</v>
      </c>
      <c r="C25" s="100">
        <v>-2.025941</v>
      </c>
      <c r="D25" s="100">
        <v>-1.762502</v>
      </c>
      <c r="E25" s="100">
        <v>-2.0460940000000001</v>
      </c>
      <c r="F25" s="100">
        <v>-2.2540529999999999</v>
      </c>
      <c r="G25" s="100">
        <v>-2.2139150000000001</v>
      </c>
      <c r="H25" s="100">
        <v>-2.295032</v>
      </c>
      <c r="I25" s="100">
        <v>-2.0504500000000001</v>
      </c>
      <c r="J25" s="100">
        <v>-2.3247559999999998</v>
      </c>
      <c r="K25" s="100">
        <v>-2.0814499999999998</v>
      </c>
      <c r="L25" s="100">
        <v>-2.0692729999999999</v>
      </c>
      <c r="M25" s="100">
        <v>-2.3163990000000001</v>
      </c>
      <c r="N25" s="100">
        <v>-2.1661769999999998</v>
      </c>
      <c r="O25" s="100">
        <v>-2.0427529999999998</v>
      </c>
      <c r="P25" s="100">
        <v>-2.0258090000000002</v>
      </c>
      <c r="Q25" s="100">
        <v>-2.133229</v>
      </c>
      <c r="R25" s="100">
        <v>-2.2663540000000002</v>
      </c>
      <c r="S25" s="100">
        <v>-2.3111630000000001</v>
      </c>
      <c r="T25" s="100">
        <v>-2.5179529999999999</v>
      </c>
      <c r="U25" s="100">
        <v>-2.199776</v>
      </c>
      <c r="V25" s="100">
        <v>-2.314905</v>
      </c>
      <c r="W25" s="100">
        <v>-2.233911</v>
      </c>
      <c r="X25" s="100">
        <v>-2.2266379999999999</v>
      </c>
      <c r="Y25" s="100">
        <v>-2.176256</v>
      </c>
      <c r="Z25" s="100">
        <v>-2.3614280000000001</v>
      </c>
      <c r="AA25" s="100">
        <v>-2.3243119999999999</v>
      </c>
      <c r="AB25" s="100">
        <v>-2.3556080000000001</v>
      </c>
      <c r="AC25" s="100">
        <v>-2.7403689999999998</v>
      </c>
      <c r="AD25" s="100">
        <v>-2.4903870000000001</v>
      </c>
      <c r="AE25" s="100">
        <v>-2.4563679999999999</v>
      </c>
      <c r="AF25" s="100">
        <v>-2.4911789999999998</v>
      </c>
      <c r="AG25" s="100">
        <v>-2.432706</v>
      </c>
      <c r="AH25" s="100">
        <v>-2.4560149999999998</v>
      </c>
      <c r="AI25" s="100">
        <v>-2.5997840000000001</v>
      </c>
      <c r="AJ25" s="100">
        <v>-2.5997599999999998</v>
      </c>
      <c r="AK25" s="100">
        <v>-2.605963</v>
      </c>
      <c r="AL25" s="100">
        <v>-2.5784389999999999</v>
      </c>
      <c r="AM25" s="100">
        <v>-2.5116619999999998</v>
      </c>
      <c r="AN25" s="100">
        <v>-2.6802069999999998</v>
      </c>
      <c r="AO25" s="100">
        <v>-2.5867650000000002</v>
      </c>
      <c r="AP25" s="100">
        <v>-2.7236929999999999</v>
      </c>
      <c r="AQ25" s="100">
        <v>-2.5670190000000002</v>
      </c>
      <c r="AR25" s="100">
        <v>-2.713762</v>
      </c>
      <c r="AS25" s="100">
        <v>-2.6158489999999999</v>
      </c>
      <c r="AT25" s="100">
        <v>-2.7440329999999999</v>
      </c>
      <c r="AU25" s="100">
        <v>-2.872106</v>
      </c>
      <c r="AV25" s="100">
        <v>-2.7592370000000002</v>
      </c>
      <c r="AW25" s="100">
        <v>-3.0234839999999998</v>
      </c>
      <c r="AX25" s="100">
        <v>-2.8570869999999999</v>
      </c>
      <c r="AY25" s="888">
        <v>-2.77542</v>
      </c>
      <c r="AZ25" s="888">
        <v>-2.8681390000000002</v>
      </c>
      <c r="BA25" s="888">
        <v>-2.8857940000000002</v>
      </c>
      <c r="BB25" s="888">
        <v>-2.9790009999999998</v>
      </c>
      <c r="BC25" s="888">
        <v>-2.882479</v>
      </c>
      <c r="BD25" s="888">
        <v>-2.8762910000000002</v>
      </c>
      <c r="BE25" s="888">
        <v>-3.064063</v>
      </c>
      <c r="BF25" s="888">
        <v>-3.0362165354999999</v>
      </c>
      <c r="BG25" s="888">
        <v>-3.1932280333</v>
      </c>
      <c r="BH25" s="559">
        <v>-3.0589279999999999</v>
      </c>
      <c r="BI25" s="559">
        <v>-3.0950850000000001</v>
      </c>
      <c r="BJ25" s="559">
        <v>-3.1303700000000001</v>
      </c>
      <c r="BK25" s="559">
        <v>-3.135281</v>
      </c>
      <c r="BL25" s="559">
        <v>-3.153546</v>
      </c>
      <c r="BM25" s="559">
        <v>-3.2173069999999999</v>
      </c>
      <c r="BN25" s="559">
        <v>-3.2340010000000001</v>
      </c>
      <c r="BO25" s="559">
        <v>-3.232221</v>
      </c>
      <c r="BP25" s="559">
        <v>-3.3338329999999998</v>
      </c>
      <c r="BQ25" s="559">
        <v>-3.240265</v>
      </c>
      <c r="BR25" s="559">
        <v>-3.2411699999999999</v>
      </c>
      <c r="BS25" s="559">
        <v>-3.2446950000000001</v>
      </c>
      <c r="BT25" s="559">
        <v>-3.2539229999999999</v>
      </c>
      <c r="BU25" s="559">
        <v>-3.305669</v>
      </c>
      <c r="BV25" s="559">
        <v>-3.3133189999999999</v>
      </c>
    </row>
    <row r="26" spans="1:74" x14ac:dyDescent="0.2">
      <c r="A26" s="270" t="s">
        <v>523</v>
      </c>
      <c r="B26" s="565" t="s">
        <v>1131</v>
      </c>
      <c r="C26" s="429">
        <v>-0.31598799999999999</v>
      </c>
      <c r="D26" s="429">
        <v>-0.24326400000000001</v>
      </c>
      <c r="E26" s="429">
        <v>-0.35239900000000002</v>
      </c>
      <c r="F26" s="429">
        <v>-0.32882800000000001</v>
      </c>
      <c r="G26" s="429">
        <v>-0.392899</v>
      </c>
      <c r="H26" s="429">
        <v>-0.41834199999999999</v>
      </c>
      <c r="I26" s="429">
        <v>-0.31873699999999999</v>
      </c>
      <c r="J26" s="429">
        <v>-0.44159100000000001</v>
      </c>
      <c r="K26" s="429">
        <v>-0.364145</v>
      </c>
      <c r="L26" s="429">
        <v>-0.39275199999999999</v>
      </c>
      <c r="M26" s="429">
        <v>-0.398511</v>
      </c>
      <c r="N26" s="429">
        <v>-0.45266699999999999</v>
      </c>
      <c r="O26" s="429">
        <v>-0.37527300000000002</v>
      </c>
      <c r="P26" s="429">
        <v>-0.39957500000000001</v>
      </c>
      <c r="Q26" s="429">
        <v>-0.43408999999999998</v>
      </c>
      <c r="R26" s="429">
        <v>-0.35388399999999998</v>
      </c>
      <c r="S26" s="429">
        <v>-0.39364900000000003</v>
      </c>
      <c r="T26" s="429">
        <v>-0.45976099999999998</v>
      </c>
      <c r="U26" s="429">
        <v>-0.41492099999999998</v>
      </c>
      <c r="V26" s="429">
        <v>-0.45024399999999998</v>
      </c>
      <c r="W26" s="429">
        <v>-0.390656</v>
      </c>
      <c r="X26" s="429">
        <v>-0.43077100000000002</v>
      </c>
      <c r="Y26" s="429">
        <v>-0.43722800000000001</v>
      </c>
      <c r="Z26" s="429">
        <v>-0.48331800000000003</v>
      </c>
      <c r="AA26" s="429">
        <v>-0.48628500000000002</v>
      </c>
      <c r="AB26" s="429">
        <v>-0.45819300000000002</v>
      </c>
      <c r="AC26" s="429">
        <v>-0.50349500000000003</v>
      </c>
      <c r="AD26" s="429">
        <v>-0.496506</v>
      </c>
      <c r="AE26" s="429">
        <v>-0.46613599999999999</v>
      </c>
      <c r="AF26" s="429">
        <v>-0.51195800000000002</v>
      </c>
      <c r="AG26" s="429">
        <v>-0.49518899999999999</v>
      </c>
      <c r="AH26" s="429">
        <v>-0.50918200000000002</v>
      </c>
      <c r="AI26" s="429">
        <v>-0.51039299999999999</v>
      </c>
      <c r="AJ26" s="429">
        <v>-0.43967400000000001</v>
      </c>
      <c r="AK26" s="429">
        <v>-0.40046300000000001</v>
      </c>
      <c r="AL26" s="429">
        <v>-0.37533</v>
      </c>
      <c r="AM26" s="429">
        <v>-0.50509300000000001</v>
      </c>
      <c r="AN26" s="429">
        <v>-0.48550500000000002</v>
      </c>
      <c r="AO26" s="429">
        <v>-0.43552800000000003</v>
      </c>
      <c r="AP26" s="429">
        <v>-0.46427600000000002</v>
      </c>
      <c r="AQ26" s="429">
        <v>-0.43180499999999999</v>
      </c>
      <c r="AR26" s="429">
        <v>-0.49152200000000001</v>
      </c>
      <c r="AS26" s="429">
        <v>-0.47805999999999998</v>
      </c>
      <c r="AT26" s="429">
        <v>-0.417846</v>
      </c>
      <c r="AU26" s="429">
        <v>-0.563778</v>
      </c>
      <c r="AV26" s="429">
        <v>-0.510328</v>
      </c>
      <c r="AW26" s="429">
        <v>-0.540798</v>
      </c>
      <c r="AX26" s="429">
        <v>-0.52139000000000002</v>
      </c>
      <c r="AY26" s="870">
        <v>-0.54325400000000001</v>
      </c>
      <c r="AZ26" s="870">
        <v>-0.63859500000000002</v>
      </c>
      <c r="BA26" s="870">
        <v>-0.52683100000000005</v>
      </c>
      <c r="BB26" s="870">
        <v>-0.50483900000000004</v>
      </c>
      <c r="BC26" s="870">
        <v>-0.53374500000000002</v>
      </c>
      <c r="BD26" s="870">
        <v>-0.46261200000000002</v>
      </c>
      <c r="BE26" s="870">
        <v>-0.57117300000000004</v>
      </c>
      <c r="BF26" s="870">
        <v>-0.57600039999999997</v>
      </c>
      <c r="BG26" s="870">
        <v>-0.58677460000000004</v>
      </c>
      <c r="BH26" s="352">
        <v>-0.57315899999999997</v>
      </c>
      <c r="BI26" s="352">
        <v>-0.58392730000000004</v>
      </c>
      <c r="BJ26" s="352">
        <v>-0.58067539999999995</v>
      </c>
      <c r="BK26" s="352">
        <v>-0.58662800000000004</v>
      </c>
      <c r="BL26" s="352">
        <v>-0.58665800000000001</v>
      </c>
      <c r="BM26" s="352">
        <v>-0.58167009999999997</v>
      </c>
      <c r="BN26" s="352">
        <v>-0.59155760000000002</v>
      </c>
      <c r="BO26" s="352">
        <v>-0.58273090000000005</v>
      </c>
      <c r="BP26" s="352">
        <v>-0.67422510000000002</v>
      </c>
      <c r="BQ26" s="352">
        <v>-0.66028730000000002</v>
      </c>
      <c r="BR26" s="352">
        <v>-0.69119589999999997</v>
      </c>
      <c r="BS26" s="352">
        <v>-0.69247789999999998</v>
      </c>
      <c r="BT26" s="352">
        <v>-0.70091789999999998</v>
      </c>
      <c r="BU26" s="352">
        <v>-0.70207580000000003</v>
      </c>
      <c r="BV26" s="352">
        <v>-0.70929920000000002</v>
      </c>
    </row>
    <row r="27" spans="1:74" x14ac:dyDescent="0.2">
      <c r="A27" s="270" t="s">
        <v>524</v>
      </c>
      <c r="B27" s="565" t="s">
        <v>1142</v>
      </c>
      <c r="C27" s="429">
        <v>-1.201052</v>
      </c>
      <c r="D27" s="429">
        <v>-0.96134900000000001</v>
      </c>
      <c r="E27" s="429">
        <v>-1.059785</v>
      </c>
      <c r="F27" s="429">
        <v>-1.30061</v>
      </c>
      <c r="G27" s="429">
        <v>-1.169959</v>
      </c>
      <c r="H27" s="429">
        <v>-1.3070360000000001</v>
      </c>
      <c r="I27" s="429">
        <v>-1.156085</v>
      </c>
      <c r="J27" s="429">
        <v>-1.2765340000000001</v>
      </c>
      <c r="K27" s="429">
        <v>-1.224502</v>
      </c>
      <c r="L27" s="429">
        <v>-1.1246240000000001</v>
      </c>
      <c r="M27" s="429">
        <v>-1.359056</v>
      </c>
      <c r="N27" s="429">
        <v>-1.2307779999999999</v>
      </c>
      <c r="O27" s="429">
        <v>-1.2274689999999999</v>
      </c>
      <c r="P27" s="429">
        <v>-1.149994</v>
      </c>
      <c r="Q27" s="429">
        <v>-1.2060839999999999</v>
      </c>
      <c r="R27" s="429">
        <v>-1.3134920000000001</v>
      </c>
      <c r="S27" s="429">
        <v>-1.2839929999999999</v>
      </c>
      <c r="T27" s="429">
        <v>-1.438733</v>
      </c>
      <c r="U27" s="429">
        <v>-1.2515000000000001</v>
      </c>
      <c r="V27" s="429">
        <v>-1.3592740000000001</v>
      </c>
      <c r="W27" s="429">
        <v>-1.2004570000000001</v>
      </c>
      <c r="X27" s="429">
        <v>-1.3140160000000001</v>
      </c>
      <c r="Y27" s="429">
        <v>-1.1867829999999999</v>
      </c>
      <c r="Z27" s="429">
        <v>-1.318559</v>
      </c>
      <c r="AA27" s="429">
        <v>-1.277976</v>
      </c>
      <c r="AB27" s="429">
        <v>-1.3912169999999999</v>
      </c>
      <c r="AC27" s="429">
        <v>-1.653159</v>
      </c>
      <c r="AD27" s="429">
        <v>-1.430364</v>
      </c>
      <c r="AE27" s="429">
        <v>-1.4457720000000001</v>
      </c>
      <c r="AF27" s="429">
        <v>-1.4437390000000001</v>
      </c>
      <c r="AG27" s="429">
        <v>-1.4658549999999999</v>
      </c>
      <c r="AH27" s="429">
        <v>-1.3848689999999999</v>
      </c>
      <c r="AI27" s="429">
        <v>-1.5376209999999999</v>
      </c>
      <c r="AJ27" s="429">
        <v>-1.5996360000000001</v>
      </c>
      <c r="AK27" s="429">
        <v>-1.650679</v>
      </c>
      <c r="AL27" s="429">
        <v>-1.6594949999999999</v>
      </c>
      <c r="AM27" s="429">
        <v>-1.542565</v>
      </c>
      <c r="AN27" s="429">
        <v>-1.698299</v>
      </c>
      <c r="AO27" s="429">
        <v>-1.552419</v>
      </c>
      <c r="AP27" s="429">
        <v>-1.594117</v>
      </c>
      <c r="AQ27" s="429">
        <v>-1.5683180000000001</v>
      </c>
      <c r="AR27" s="429">
        <v>-1.6382559999999999</v>
      </c>
      <c r="AS27" s="429">
        <v>-1.542786</v>
      </c>
      <c r="AT27" s="429">
        <v>-1.715994</v>
      </c>
      <c r="AU27" s="429">
        <v>-1.71004</v>
      </c>
      <c r="AV27" s="429">
        <v>-1.656328</v>
      </c>
      <c r="AW27" s="429">
        <v>-1.806295</v>
      </c>
      <c r="AX27" s="429">
        <v>-1.707214</v>
      </c>
      <c r="AY27" s="870">
        <v>-1.620573</v>
      </c>
      <c r="AZ27" s="870">
        <v>-1.6288450000000001</v>
      </c>
      <c r="BA27" s="870">
        <v>-1.7182040000000001</v>
      </c>
      <c r="BB27" s="870">
        <v>-1.7269969999999999</v>
      </c>
      <c r="BC27" s="870">
        <v>-1.5522370000000001</v>
      </c>
      <c r="BD27" s="870">
        <v>-1.6338779999999999</v>
      </c>
      <c r="BE27" s="870">
        <v>-1.7787010000000001</v>
      </c>
      <c r="BF27" s="870">
        <v>-1.6567419354999999</v>
      </c>
      <c r="BG27" s="870">
        <v>-1.8236378333000001</v>
      </c>
      <c r="BH27" s="352">
        <v>-1.776877</v>
      </c>
      <c r="BI27" s="352">
        <v>-1.79647</v>
      </c>
      <c r="BJ27" s="352">
        <v>-1.8657109999999999</v>
      </c>
      <c r="BK27" s="352">
        <v>-1.7816559999999999</v>
      </c>
      <c r="BL27" s="352">
        <v>-1.8291280000000001</v>
      </c>
      <c r="BM27" s="352">
        <v>-1.853891</v>
      </c>
      <c r="BN27" s="352">
        <v>-1.87859</v>
      </c>
      <c r="BO27" s="352">
        <v>-1.878962</v>
      </c>
      <c r="BP27" s="352">
        <v>-1.8911480000000001</v>
      </c>
      <c r="BQ27" s="352">
        <v>-1.8523799999999999</v>
      </c>
      <c r="BR27" s="352">
        <v>-1.7866420000000001</v>
      </c>
      <c r="BS27" s="352">
        <v>-1.781353</v>
      </c>
      <c r="BT27" s="352">
        <v>-1.8019080000000001</v>
      </c>
      <c r="BU27" s="352">
        <v>-1.8452949999999999</v>
      </c>
      <c r="BV27" s="352">
        <v>-1.9216549999999999</v>
      </c>
    </row>
    <row r="28" spans="1:74" x14ac:dyDescent="0.2">
      <c r="A28" s="270" t="s">
        <v>525</v>
      </c>
      <c r="B28" s="565" t="s">
        <v>1137</v>
      </c>
      <c r="C28" s="429">
        <v>-0.32599600000000001</v>
      </c>
      <c r="D28" s="429">
        <v>-0.285798</v>
      </c>
      <c r="E28" s="429">
        <v>-0.41586000000000001</v>
      </c>
      <c r="F28" s="429">
        <v>-0.41188900000000001</v>
      </c>
      <c r="G28" s="429">
        <v>-0.44028800000000001</v>
      </c>
      <c r="H28" s="429">
        <v>-0.37187199999999998</v>
      </c>
      <c r="I28" s="429">
        <v>-0.41281000000000001</v>
      </c>
      <c r="J28" s="429">
        <v>-0.43709500000000001</v>
      </c>
      <c r="K28" s="429">
        <v>-0.29815399999999997</v>
      </c>
      <c r="L28" s="429">
        <v>-0.39267400000000002</v>
      </c>
      <c r="M28" s="429">
        <v>-0.37167299999999998</v>
      </c>
      <c r="N28" s="429">
        <v>-0.286856</v>
      </c>
      <c r="O28" s="429">
        <v>-0.25077199999999999</v>
      </c>
      <c r="P28" s="429">
        <v>-0.298591</v>
      </c>
      <c r="Q28" s="429">
        <v>-0.33574599999999999</v>
      </c>
      <c r="R28" s="429">
        <v>-0.43086600000000003</v>
      </c>
      <c r="S28" s="429">
        <v>-0.48691499999999999</v>
      </c>
      <c r="T28" s="429">
        <v>-0.42652299999999999</v>
      </c>
      <c r="U28" s="429">
        <v>-0.345447</v>
      </c>
      <c r="V28" s="429">
        <v>-0.32774199999999998</v>
      </c>
      <c r="W28" s="429">
        <v>-0.43238399999999999</v>
      </c>
      <c r="X28" s="429">
        <v>-0.377442</v>
      </c>
      <c r="Y28" s="429">
        <v>-0.37562600000000002</v>
      </c>
      <c r="Z28" s="429">
        <v>-0.389403</v>
      </c>
      <c r="AA28" s="429">
        <v>-0.39708100000000002</v>
      </c>
      <c r="AB28" s="429">
        <v>-0.331368</v>
      </c>
      <c r="AC28" s="429">
        <v>-0.43581599999999998</v>
      </c>
      <c r="AD28" s="429">
        <v>-0.41938799999999998</v>
      </c>
      <c r="AE28" s="429">
        <v>-0.36749900000000002</v>
      </c>
      <c r="AF28" s="429">
        <v>-0.36075200000000002</v>
      </c>
      <c r="AG28" s="429">
        <v>-0.34126299999999998</v>
      </c>
      <c r="AH28" s="429">
        <v>-0.41646100000000003</v>
      </c>
      <c r="AI28" s="429">
        <v>-0.42943100000000001</v>
      </c>
      <c r="AJ28" s="429">
        <v>-0.44218299999999999</v>
      </c>
      <c r="AK28" s="429">
        <v>-0.40246300000000002</v>
      </c>
      <c r="AL28" s="429">
        <v>-0.39217800000000003</v>
      </c>
      <c r="AM28" s="429">
        <v>-0.30978499999999998</v>
      </c>
      <c r="AN28" s="429">
        <v>-0.44014900000000001</v>
      </c>
      <c r="AO28" s="429">
        <v>-0.47009499999999999</v>
      </c>
      <c r="AP28" s="429">
        <v>-0.49781999999999998</v>
      </c>
      <c r="AQ28" s="429">
        <v>-0.41422500000000001</v>
      </c>
      <c r="AR28" s="429">
        <v>-0.50112599999999996</v>
      </c>
      <c r="AS28" s="429">
        <v>-0.42572300000000002</v>
      </c>
      <c r="AT28" s="429">
        <v>-0.52078400000000002</v>
      </c>
      <c r="AU28" s="429">
        <v>-0.42493599999999998</v>
      </c>
      <c r="AV28" s="429">
        <v>-0.42431000000000002</v>
      </c>
      <c r="AW28" s="429">
        <v>-0.43941599999999997</v>
      </c>
      <c r="AX28" s="429">
        <v>-0.41864200000000001</v>
      </c>
      <c r="AY28" s="870">
        <v>-0.40672700000000001</v>
      </c>
      <c r="AZ28" s="870">
        <v>-0.44239400000000001</v>
      </c>
      <c r="BA28" s="870">
        <v>-0.45904600000000001</v>
      </c>
      <c r="BB28" s="870">
        <v>-0.53048700000000004</v>
      </c>
      <c r="BC28" s="870">
        <v>-0.59362400000000004</v>
      </c>
      <c r="BD28" s="870">
        <v>-0.53286599999999995</v>
      </c>
      <c r="BE28" s="870">
        <v>-0.49349100000000001</v>
      </c>
      <c r="BF28" s="870">
        <v>-0.55181690000000005</v>
      </c>
      <c r="BG28" s="870">
        <v>-0.54323279999999996</v>
      </c>
      <c r="BH28" s="352">
        <v>-0.49105019999999999</v>
      </c>
      <c r="BI28" s="352">
        <v>-0.48955490000000002</v>
      </c>
      <c r="BJ28" s="352">
        <v>-0.45853729999999998</v>
      </c>
      <c r="BK28" s="352">
        <v>-0.51783460000000003</v>
      </c>
      <c r="BL28" s="352">
        <v>-0.47853580000000001</v>
      </c>
      <c r="BM28" s="352">
        <v>-0.57018480000000005</v>
      </c>
      <c r="BN28" s="352">
        <v>-0.5559423</v>
      </c>
      <c r="BO28" s="352">
        <v>-0.59215229999999996</v>
      </c>
      <c r="BP28" s="352">
        <v>-0.57447789999999999</v>
      </c>
      <c r="BQ28" s="352">
        <v>-0.54711120000000002</v>
      </c>
      <c r="BR28" s="352">
        <v>-0.56580980000000003</v>
      </c>
      <c r="BS28" s="352">
        <v>-0.56154760000000004</v>
      </c>
      <c r="BT28" s="352">
        <v>-0.5425586</v>
      </c>
      <c r="BU28" s="352">
        <v>-0.54216010000000003</v>
      </c>
      <c r="BV28" s="352">
        <v>-0.46592670000000003</v>
      </c>
    </row>
    <row r="29" spans="1:74" x14ac:dyDescent="0.2">
      <c r="A29" s="270" t="s">
        <v>100</v>
      </c>
      <c r="B29" s="565" t="s">
        <v>1133</v>
      </c>
      <c r="C29" s="429">
        <v>-0.18290500000000001</v>
      </c>
      <c r="D29" s="429">
        <v>-0.27209100000000003</v>
      </c>
      <c r="E29" s="429">
        <v>-0.21804999999999999</v>
      </c>
      <c r="F29" s="429">
        <v>-0.212726</v>
      </c>
      <c r="G29" s="429">
        <v>-0.21076900000000001</v>
      </c>
      <c r="H29" s="429">
        <v>-0.19778200000000001</v>
      </c>
      <c r="I29" s="429">
        <v>-0.16281799999999999</v>
      </c>
      <c r="J29" s="429">
        <v>-0.16953599999999999</v>
      </c>
      <c r="K29" s="429">
        <v>-0.19464899999999999</v>
      </c>
      <c r="L29" s="429">
        <v>-0.159223</v>
      </c>
      <c r="M29" s="429">
        <v>-0.18715899999999999</v>
      </c>
      <c r="N29" s="429">
        <v>-0.19587599999999999</v>
      </c>
      <c r="O29" s="429">
        <v>-0.18923899999999999</v>
      </c>
      <c r="P29" s="429">
        <v>-0.177649</v>
      </c>
      <c r="Q29" s="429">
        <v>-0.157309</v>
      </c>
      <c r="R29" s="429">
        <v>-0.16811200000000001</v>
      </c>
      <c r="S29" s="429">
        <v>-0.14660599999999999</v>
      </c>
      <c r="T29" s="429">
        <v>-0.192936</v>
      </c>
      <c r="U29" s="429">
        <v>-0.18790799999999999</v>
      </c>
      <c r="V29" s="429">
        <v>-0.177645</v>
      </c>
      <c r="W29" s="429">
        <v>-0.21041399999999999</v>
      </c>
      <c r="X29" s="429">
        <v>-0.104409</v>
      </c>
      <c r="Y29" s="429">
        <v>-0.176619</v>
      </c>
      <c r="Z29" s="429">
        <v>-0.17014799999999999</v>
      </c>
      <c r="AA29" s="429">
        <v>-0.16297</v>
      </c>
      <c r="AB29" s="429">
        <v>-0.17483000000000001</v>
      </c>
      <c r="AC29" s="429">
        <v>-0.147899</v>
      </c>
      <c r="AD29" s="429">
        <v>-0.14412900000000001</v>
      </c>
      <c r="AE29" s="429">
        <v>-0.17696100000000001</v>
      </c>
      <c r="AF29" s="429">
        <v>-0.17473</v>
      </c>
      <c r="AG29" s="429">
        <v>-0.13039899999999999</v>
      </c>
      <c r="AH29" s="429">
        <v>-0.14550299999999999</v>
      </c>
      <c r="AI29" s="429">
        <v>-0.122339</v>
      </c>
      <c r="AJ29" s="429">
        <v>-0.118267</v>
      </c>
      <c r="AK29" s="429">
        <v>-0.15235799999999999</v>
      </c>
      <c r="AL29" s="429">
        <v>-0.15143599999999999</v>
      </c>
      <c r="AM29" s="429">
        <v>-0.15421899999999999</v>
      </c>
      <c r="AN29" s="429">
        <v>-5.6253999999999998E-2</v>
      </c>
      <c r="AO29" s="429">
        <v>-0.128723</v>
      </c>
      <c r="AP29" s="429">
        <v>-0.16747999999999999</v>
      </c>
      <c r="AQ29" s="429">
        <v>-0.152671</v>
      </c>
      <c r="AR29" s="429">
        <v>-8.2858000000000001E-2</v>
      </c>
      <c r="AS29" s="429">
        <v>-0.16928000000000001</v>
      </c>
      <c r="AT29" s="429">
        <v>-8.9409000000000002E-2</v>
      </c>
      <c r="AU29" s="429">
        <v>-0.17335200000000001</v>
      </c>
      <c r="AV29" s="429">
        <v>-0.168271</v>
      </c>
      <c r="AW29" s="429">
        <v>-0.23697499999999999</v>
      </c>
      <c r="AX29" s="429">
        <v>-0.209841</v>
      </c>
      <c r="AY29" s="870">
        <v>-0.20486599999999999</v>
      </c>
      <c r="AZ29" s="870">
        <v>-0.158305</v>
      </c>
      <c r="BA29" s="870">
        <v>-0.18171300000000001</v>
      </c>
      <c r="BB29" s="870">
        <v>-0.21667800000000001</v>
      </c>
      <c r="BC29" s="870">
        <v>-0.202873</v>
      </c>
      <c r="BD29" s="870">
        <v>-0.24693499999999999</v>
      </c>
      <c r="BE29" s="870">
        <v>-0.22069800000000001</v>
      </c>
      <c r="BF29" s="870">
        <v>-0.25165729999999997</v>
      </c>
      <c r="BG29" s="870">
        <v>-0.23958280000000001</v>
      </c>
      <c r="BH29" s="352">
        <v>-0.2178418</v>
      </c>
      <c r="BI29" s="352">
        <v>-0.2251329</v>
      </c>
      <c r="BJ29" s="352">
        <v>-0.22544639999999999</v>
      </c>
      <c r="BK29" s="352">
        <v>-0.249163</v>
      </c>
      <c r="BL29" s="352">
        <v>-0.25922390000000001</v>
      </c>
      <c r="BM29" s="352">
        <v>-0.21156069999999999</v>
      </c>
      <c r="BN29" s="352">
        <v>-0.20791100000000001</v>
      </c>
      <c r="BO29" s="352">
        <v>-0.17837639999999999</v>
      </c>
      <c r="BP29" s="352">
        <v>-0.1939824</v>
      </c>
      <c r="BQ29" s="352">
        <v>-0.18048629999999999</v>
      </c>
      <c r="BR29" s="352">
        <v>-0.1975219</v>
      </c>
      <c r="BS29" s="352">
        <v>-0.209316</v>
      </c>
      <c r="BT29" s="352">
        <v>-0.2085389</v>
      </c>
      <c r="BU29" s="352">
        <v>-0.216138</v>
      </c>
      <c r="BV29" s="352">
        <v>-0.21643809999999999</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870"/>
      <c r="AZ30" s="870"/>
      <c r="BA30" s="870"/>
      <c r="BB30" s="870"/>
      <c r="BC30" s="870"/>
      <c r="BD30" s="870"/>
      <c r="BE30" s="870"/>
      <c r="BF30" s="870"/>
      <c r="BG30" s="870"/>
      <c r="BH30" s="352"/>
      <c r="BI30" s="352"/>
      <c r="BJ30" s="352"/>
      <c r="BK30" s="352"/>
      <c r="BL30" s="352"/>
      <c r="BM30" s="352"/>
      <c r="BN30" s="352"/>
      <c r="BO30" s="352"/>
      <c r="BP30" s="352"/>
      <c r="BQ30" s="352"/>
      <c r="BR30" s="352"/>
      <c r="BS30" s="352"/>
      <c r="BT30" s="352"/>
      <c r="BU30" s="352"/>
      <c r="BV30" s="352"/>
    </row>
    <row r="31" spans="1:74" s="274" customFormat="1" x14ac:dyDescent="0.2">
      <c r="A31" s="548" t="s">
        <v>533</v>
      </c>
      <c r="B31" s="560" t="s">
        <v>1143</v>
      </c>
      <c r="C31" s="313">
        <v>197.22988000000001</v>
      </c>
      <c r="D31" s="313">
        <v>178.06336899999999</v>
      </c>
      <c r="E31" s="313">
        <v>176.882181</v>
      </c>
      <c r="F31" s="313">
        <v>185.83204900000001</v>
      </c>
      <c r="G31" s="313">
        <v>196.36487199999999</v>
      </c>
      <c r="H31" s="313">
        <v>205.29779600000001</v>
      </c>
      <c r="I31" s="313">
        <v>221.754276</v>
      </c>
      <c r="J31" s="313">
        <v>229.26124799999999</v>
      </c>
      <c r="K31" s="313">
        <v>235.50357700000001</v>
      </c>
      <c r="L31" s="313">
        <v>235.73503299999999</v>
      </c>
      <c r="M31" s="313">
        <v>220.683379</v>
      </c>
      <c r="N31" s="313">
        <v>193.052471</v>
      </c>
      <c r="O31" s="313">
        <v>160.87744900000001</v>
      </c>
      <c r="P31" s="313">
        <v>141.07776200000001</v>
      </c>
      <c r="Q31" s="313">
        <v>142.11115699999999</v>
      </c>
      <c r="R31" s="313">
        <v>154.29309699999999</v>
      </c>
      <c r="S31" s="313">
        <v>177.48304099999999</v>
      </c>
      <c r="T31" s="313">
        <v>186.72917699999999</v>
      </c>
      <c r="U31" s="313">
        <v>208.541369</v>
      </c>
      <c r="V31" s="313">
        <v>230.774023</v>
      </c>
      <c r="W31" s="313">
        <v>243.70535000000001</v>
      </c>
      <c r="X31" s="313">
        <v>243.01998399999999</v>
      </c>
      <c r="Y31" s="313">
        <v>236.15490500000001</v>
      </c>
      <c r="Z31" s="313">
        <v>211.14952099999999</v>
      </c>
      <c r="AA31" s="313">
        <v>187.896445</v>
      </c>
      <c r="AB31" s="313">
        <v>174.685643</v>
      </c>
      <c r="AC31" s="313">
        <v>173.949138</v>
      </c>
      <c r="AD31" s="313">
        <v>187.93352400000001</v>
      </c>
      <c r="AE31" s="313">
        <v>207.05935700000001</v>
      </c>
      <c r="AF31" s="313">
        <v>225.71730600000001</v>
      </c>
      <c r="AG31" s="313">
        <v>242.93247600000001</v>
      </c>
      <c r="AH31" s="313">
        <v>266.99305399999997</v>
      </c>
      <c r="AI31" s="313">
        <v>277.21147300000001</v>
      </c>
      <c r="AJ31" s="313">
        <v>274.01406400000002</v>
      </c>
      <c r="AK31" s="313">
        <v>254.801704</v>
      </c>
      <c r="AL31" s="313">
        <v>223.298676</v>
      </c>
      <c r="AM31" s="313">
        <v>184.50430299999999</v>
      </c>
      <c r="AN31" s="313">
        <v>163.40231499999999</v>
      </c>
      <c r="AO31" s="313">
        <v>170.228511</v>
      </c>
      <c r="AP31" s="313">
        <v>188.35041899999999</v>
      </c>
      <c r="AQ31" s="313">
        <v>214.47302400000001</v>
      </c>
      <c r="AR31" s="313">
        <v>234.75323700000001</v>
      </c>
      <c r="AS31" s="313">
        <v>264.55737699999997</v>
      </c>
      <c r="AT31" s="313">
        <v>277.91525100000001</v>
      </c>
      <c r="AU31" s="313">
        <v>276.85161099999999</v>
      </c>
      <c r="AV31" s="313">
        <v>269.48558000000003</v>
      </c>
      <c r="AW31" s="313">
        <v>253.66751099999999</v>
      </c>
      <c r="AX31" s="313">
        <v>225.71036000000001</v>
      </c>
      <c r="AY31" s="889">
        <v>184.688322</v>
      </c>
      <c r="AZ31" s="889">
        <v>163.02121600000001</v>
      </c>
      <c r="BA31" s="889">
        <v>173.54224300000001</v>
      </c>
      <c r="BB31" s="889">
        <v>194.55259599999999</v>
      </c>
      <c r="BC31" s="889">
        <v>225.49050600000001</v>
      </c>
      <c r="BD31" s="889">
        <v>252.639779</v>
      </c>
      <c r="BE31" s="889">
        <v>273.53508599999998</v>
      </c>
      <c r="BF31" s="889">
        <v>296.33342857000002</v>
      </c>
      <c r="BG31" s="889">
        <v>302.26009591000002</v>
      </c>
      <c r="BH31" s="437">
        <v>296.2833</v>
      </c>
      <c r="BI31" s="437">
        <v>280.73669999999998</v>
      </c>
      <c r="BJ31" s="437">
        <v>254.59379999999999</v>
      </c>
      <c r="BK31" s="437">
        <v>226.27199999999999</v>
      </c>
      <c r="BL31" s="437">
        <v>206.69229999999999</v>
      </c>
      <c r="BM31" s="437">
        <v>207.6481</v>
      </c>
      <c r="BN31" s="437">
        <v>220.09520000000001</v>
      </c>
      <c r="BO31" s="437">
        <v>239.19390000000001</v>
      </c>
      <c r="BP31" s="437">
        <v>255.69720000000001</v>
      </c>
      <c r="BQ31" s="437">
        <v>273.23570000000001</v>
      </c>
      <c r="BR31" s="437">
        <v>291.04239999999999</v>
      </c>
      <c r="BS31" s="437">
        <v>297.40129999999999</v>
      </c>
      <c r="BT31" s="437">
        <v>290.34660000000002</v>
      </c>
      <c r="BU31" s="437">
        <v>274.6352</v>
      </c>
      <c r="BV31" s="437">
        <v>248.2636</v>
      </c>
    </row>
    <row r="32" spans="1:74" x14ac:dyDescent="0.2">
      <c r="A32" s="270" t="s">
        <v>528</v>
      </c>
      <c r="B32" s="565" t="s">
        <v>1131</v>
      </c>
      <c r="C32" s="574">
        <v>68.323999999999998</v>
      </c>
      <c r="D32" s="574">
        <v>69.248000000000005</v>
      </c>
      <c r="E32" s="574">
        <v>73.39</v>
      </c>
      <c r="F32" s="574">
        <v>74.856999999999999</v>
      </c>
      <c r="G32" s="574">
        <v>72.147999999999996</v>
      </c>
      <c r="H32" s="574">
        <v>70.045000000000002</v>
      </c>
      <c r="I32" s="574">
        <v>71.266999999999996</v>
      </c>
      <c r="J32" s="574">
        <v>68.629000000000005</v>
      </c>
      <c r="K32" s="574">
        <v>69.63</v>
      </c>
      <c r="L32" s="574">
        <v>69.197000000000003</v>
      </c>
      <c r="M32" s="574">
        <v>69.98</v>
      </c>
      <c r="N32" s="574">
        <v>63.204000000000001</v>
      </c>
      <c r="O32" s="574">
        <v>54.59</v>
      </c>
      <c r="P32" s="574">
        <v>49.136000000000003</v>
      </c>
      <c r="Q32" s="574">
        <v>49.643000000000001</v>
      </c>
      <c r="R32" s="574">
        <v>51.323999999999998</v>
      </c>
      <c r="S32" s="574">
        <v>53.750999999999998</v>
      </c>
      <c r="T32" s="574">
        <v>49.872999999999998</v>
      </c>
      <c r="U32" s="574">
        <v>47.518999999999998</v>
      </c>
      <c r="V32" s="574">
        <v>50.063000000000002</v>
      </c>
      <c r="W32" s="574">
        <v>52.158999999999999</v>
      </c>
      <c r="X32" s="574">
        <v>52.713000000000001</v>
      </c>
      <c r="Y32" s="574">
        <v>56.796999999999997</v>
      </c>
      <c r="Z32" s="574">
        <v>53.545999999999999</v>
      </c>
      <c r="AA32" s="574">
        <v>52.497999999999998</v>
      </c>
      <c r="AB32" s="574">
        <v>52.121000000000002</v>
      </c>
      <c r="AC32" s="574">
        <v>54.469000000000001</v>
      </c>
      <c r="AD32" s="574">
        <v>56.710999999999999</v>
      </c>
      <c r="AE32" s="574">
        <v>54.235999999999997</v>
      </c>
      <c r="AF32" s="574">
        <v>51.518999999999998</v>
      </c>
      <c r="AG32" s="574">
        <v>48.314999999999998</v>
      </c>
      <c r="AH32" s="574">
        <v>51.042000000000002</v>
      </c>
      <c r="AI32" s="574">
        <v>57.296999999999997</v>
      </c>
      <c r="AJ32" s="574">
        <v>66.185000000000002</v>
      </c>
      <c r="AK32" s="574">
        <v>72.043000000000006</v>
      </c>
      <c r="AL32" s="574">
        <v>65.796000000000006</v>
      </c>
      <c r="AM32" s="574">
        <v>57.378</v>
      </c>
      <c r="AN32" s="574">
        <v>53.912999999999997</v>
      </c>
      <c r="AO32" s="574">
        <v>59.557000000000002</v>
      </c>
      <c r="AP32" s="574">
        <v>66.554000000000002</v>
      </c>
      <c r="AQ32" s="574">
        <v>72.093000000000004</v>
      </c>
      <c r="AR32" s="574">
        <v>75.277000000000001</v>
      </c>
      <c r="AS32" s="574">
        <v>80.905000000000001</v>
      </c>
      <c r="AT32" s="574">
        <v>79.543000000000006</v>
      </c>
      <c r="AU32" s="574">
        <v>77.191999999999993</v>
      </c>
      <c r="AV32" s="574">
        <v>75.314999999999998</v>
      </c>
      <c r="AW32" s="574">
        <v>76.971999999999994</v>
      </c>
      <c r="AX32" s="574">
        <v>71.603999999999999</v>
      </c>
      <c r="AY32" s="872">
        <v>61.716000000000001</v>
      </c>
      <c r="AZ32" s="872">
        <v>56.2</v>
      </c>
      <c r="BA32" s="872">
        <v>63.933</v>
      </c>
      <c r="BB32" s="872">
        <v>71.394999999999996</v>
      </c>
      <c r="BC32" s="872">
        <v>77.409000000000006</v>
      </c>
      <c r="BD32" s="872">
        <v>81.567999999999998</v>
      </c>
      <c r="BE32" s="872">
        <v>80.575999999999993</v>
      </c>
      <c r="BF32" s="872">
        <v>80.978959962000005</v>
      </c>
      <c r="BG32" s="872">
        <v>81.925107491000006</v>
      </c>
      <c r="BH32" s="354">
        <v>83.847710000000006</v>
      </c>
      <c r="BI32" s="354">
        <v>84.966930000000005</v>
      </c>
      <c r="BJ32" s="354">
        <v>81.747450000000001</v>
      </c>
      <c r="BK32" s="354">
        <v>79.222949999999997</v>
      </c>
      <c r="BL32" s="354">
        <v>78.052180000000007</v>
      </c>
      <c r="BM32" s="354">
        <v>79.167479999999998</v>
      </c>
      <c r="BN32" s="354">
        <v>80.619759999999999</v>
      </c>
      <c r="BO32" s="354">
        <v>81.269409999999993</v>
      </c>
      <c r="BP32" s="354">
        <v>80.745949999999993</v>
      </c>
      <c r="BQ32" s="354">
        <v>80.038989999999998</v>
      </c>
      <c r="BR32" s="354">
        <v>80.328639999999993</v>
      </c>
      <c r="BS32" s="354">
        <v>81.804910000000007</v>
      </c>
      <c r="BT32" s="354">
        <v>83.552899999999994</v>
      </c>
      <c r="BU32" s="354">
        <v>85.176959999999994</v>
      </c>
      <c r="BV32" s="354">
        <v>82.263170000000002</v>
      </c>
    </row>
    <row r="33" spans="1:77" x14ac:dyDescent="0.2">
      <c r="A33" s="270" t="s">
        <v>574</v>
      </c>
      <c r="B33" s="565" t="s">
        <v>929</v>
      </c>
      <c r="C33" s="574">
        <v>55.151000000000003</v>
      </c>
      <c r="D33" s="574">
        <v>43.514000000000003</v>
      </c>
      <c r="E33" s="574">
        <v>41.744999999999997</v>
      </c>
      <c r="F33" s="574">
        <v>44.915999999999997</v>
      </c>
      <c r="G33" s="574">
        <v>52.225000000000001</v>
      </c>
      <c r="H33" s="574">
        <v>56.784999999999997</v>
      </c>
      <c r="I33" s="574">
        <v>64.31</v>
      </c>
      <c r="J33" s="574">
        <v>69.605999999999995</v>
      </c>
      <c r="K33" s="574">
        <v>72.167000000000002</v>
      </c>
      <c r="L33" s="574">
        <v>76.198999999999998</v>
      </c>
      <c r="M33" s="574">
        <v>72.114999999999995</v>
      </c>
      <c r="N33" s="574">
        <v>63.838999999999999</v>
      </c>
      <c r="O33" s="574">
        <v>48.018999999999998</v>
      </c>
      <c r="P33" s="574">
        <v>37.734000000000002</v>
      </c>
      <c r="Q33" s="574">
        <v>36.265999999999998</v>
      </c>
      <c r="R33" s="574">
        <v>40.213999999999999</v>
      </c>
      <c r="S33" s="574">
        <v>49.670999999999999</v>
      </c>
      <c r="T33" s="574">
        <v>54.127000000000002</v>
      </c>
      <c r="U33" s="574">
        <v>64.161000000000001</v>
      </c>
      <c r="V33" s="574">
        <v>72.837999999999994</v>
      </c>
      <c r="W33" s="574">
        <v>81.98</v>
      </c>
      <c r="X33" s="574">
        <v>86.724000000000004</v>
      </c>
      <c r="Y33" s="574">
        <v>87.671999999999997</v>
      </c>
      <c r="Z33" s="574">
        <v>76.641999999999996</v>
      </c>
      <c r="AA33" s="574">
        <v>68.543999999999997</v>
      </c>
      <c r="AB33" s="574">
        <v>60.451999999999998</v>
      </c>
      <c r="AC33" s="574">
        <v>55.197000000000003</v>
      </c>
      <c r="AD33" s="574">
        <v>60.600999999999999</v>
      </c>
      <c r="AE33" s="574">
        <v>71.049000000000007</v>
      </c>
      <c r="AF33" s="574">
        <v>79.191999999999993</v>
      </c>
      <c r="AG33" s="574">
        <v>86.676000000000002</v>
      </c>
      <c r="AH33" s="574">
        <v>96.358999999999995</v>
      </c>
      <c r="AI33" s="574">
        <v>101.404</v>
      </c>
      <c r="AJ33" s="574">
        <v>97.908000000000001</v>
      </c>
      <c r="AK33" s="574">
        <v>90.122</v>
      </c>
      <c r="AL33" s="574">
        <v>79.64</v>
      </c>
      <c r="AM33" s="574">
        <v>59.95</v>
      </c>
      <c r="AN33" s="574">
        <v>49.584000000000003</v>
      </c>
      <c r="AO33" s="574">
        <v>51.591999999999999</v>
      </c>
      <c r="AP33" s="574">
        <v>57.13</v>
      </c>
      <c r="AQ33" s="574">
        <v>66.498999999999995</v>
      </c>
      <c r="AR33" s="574">
        <v>74.856999999999999</v>
      </c>
      <c r="AS33" s="574">
        <v>87.069000000000003</v>
      </c>
      <c r="AT33" s="574">
        <v>93.796000000000006</v>
      </c>
      <c r="AU33" s="574">
        <v>97.305000000000007</v>
      </c>
      <c r="AV33" s="574">
        <v>97.292000000000002</v>
      </c>
      <c r="AW33" s="574">
        <v>92.438999999999993</v>
      </c>
      <c r="AX33" s="574">
        <v>80.662999999999997</v>
      </c>
      <c r="AY33" s="872">
        <v>59.335999999999999</v>
      </c>
      <c r="AZ33" s="872">
        <v>46.610999999999997</v>
      </c>
      <c r="BA33" s="872">
        <v>44.146000000000001</v>
      </c>
      <c r="BB33" s="872">
        <v>48.622</v>
      </c>
      <c r="BC33" s="872">
        <v>62.601999999999997</v>
      </c>
      <c r="BD33" s="872">
        <v>75.200999999999993</v>
      </c>
      <c r="BE33" s="872">
        <v>82.350999999999999</v>
      </c>
      <c r="BF33" s="872">
        <v>93.839666570999995</v>
      </c>
      <c r="BG33" s="872">
        <v>99.871971897999998</v>
      </c>
      <c r="BH33" s="354">
        <v>99.013670000000005</v>
      </c>
      <c r="BI33" s="354">
        <v>95.374539999999996</v>
      </c>
      <c r="BJ33" s="354">
        <v>84.574359999999999</v>
      </c>
      <c r="BK33" s="354">
        <v>68.892380000000003</v>
      </c>
      <c r="BL33" s="354">
        <v>55.770119999999999</v>
      </c>
      <c r="BM33" s="354">
        <v>54.145009999999999</v>
      </c>
      <c r="BN33" s="354">
        <v>57.71593</v>
      </c>
      <c r="BO33" s="354">
        <v>66.097449999999995</v>
      </c>
      <c r="BP33" s="354">
        <v>73.788529999999994</v>
      </c>
      <c r="BQ33" s="354">
        <v>81.473240000000004</v>
      </c>
      <c r="BR33" s="354">
        <v>89.836569999999995</v>
      </c>
      <c r="BS33" s="354">
        <v>94.834429999999998</v>
      </c>
      <c r="BT33" s="354">
        <v>95.100530000000006</v>
      </c>
      <c r="BU33" s="354">
        <v>91.810419999999993</v>
      </c>
      <c r="BV33" s="354">
        <v>81.481809999999996</v>
      </c>
    </row>
    <row r="34" spans="1:77" x14ac:dyDescent="0.2">
      <c r="A34" s="270" t="s">
        <v>575</v>
      </c>
      <c r="B34" s="565" t="s">
        <v>1144</v>
      </c>
      <c r="C34" s="574">
        <v>1.1639999999999999</v>
      </c>
      <c r="D34" s="574">
        <v>1.01</v>
      </c>
      <c r="E34" s="574">
        <v>1.07</v>
      </c>
      <c r="F34" s="574">
        <v>1.0920000000000001</v>
      </c>
      <c r="G34" s="574">
        <v>1.1060000000000001</v>
      </c>
      <c r="H34" s="574">
        <v>1.1859999999999999</v>
      </c>
      <c r="I34" s="574">
        <v>1.2250000000000001</v>
      </c>
      <c r="J34" s="574">
        <v>1.141</v>
      </c>
      <c r="K34" s="574">
        <v>1.32</v>
      </c>
      <c r="L34" s="574">
        <v>1.429</v>
      </c>
      <c r="M34" s="574">
        <v>1.5409999999999999</v>
      </c>
      <c r="N34" s="574">
        <v>1.397</v>
      </c>
      <c r="O34" s="574">
        <v>1.204</v>
      </c>
      <c r="P34" s="574">
        <v>1.1779999999999999</v>
      </c>
      <c r="Q34" s="574">
        <v>1.071</v>
      </c>
      <c r="R34" s="574">
        <v>0.99099999999999999</v>
      </c>
      <c r="S34" s="574">
        <v>1.0940000000000001</v>
      </c>
      <c r="T34" s="574">
        <v>1.228</v>
      </c>
      <c r="U34" s="574">
        <v>1.2290000000000001</v>
      </c>
      <c r="V34" s="574">
        <v>1.091</v>
      </c>
      <c r="W34" s="574">
        <v>1.083</v>
      </c>
      <c r="X34" s="574">
        <v>1.0269999999999999</v>
      </c>
      <c r="Y34" s="574">
        <v>1.1679999999999999</v>
      </c>
      <c r="Z34" s="574">
        <v>1.3380000000000001</v>
      </c>
      <c r="AA34" s="574">
        <v>0.96299999999999997</v>
      </c>
      <c r="AB34" s="574">
        <v>0.84499999999999997</v>
      </c>
      <c r="AC34" s="574">
        <v>1.145</v>
      </c>
      <c r="AD34" s="574">
        <v>1.2789999999999999</v>
      </c>
      <c r="AE34" s="574">
        <v>1.1459999999999999</v>
      </c>
      <c r="AF34" s="574">
        <v>1.1379999999999999</v>
      </c>
      <c r="AG34" s="574">
        <v>1.2330000000000001</v>
      </c>
      <c r="AH34" s="574">
        <v>1.1990000000000001</v>
      </c>
      <c r="AI34" s="574">
        <v>1.218</v>
      </c>
      <c r="AJ34" s="574">
        <v>1.345</v>
      </c>
      <c r="AK34" s="574">
        <v>1.526</v>
      </c>
      <c r="AL34" s="574">
        <v>0.90900000000000003</v>
      </c>
      <c r="AM34" s="574">
        <v>0.77800000000000002</v>
      </c>
      <c r="AN34" s="574">
        <v>0.72599999999999998</v>
      </c>
      <c r="AO34" s="574">
        <v>0.88700000000000001</v>
      </c>
      <c r="AP34" s="574">
        <v>1.034</v>
      </c>
      <c r="AQ34" s="574">
        <v>1.1379999999999999</v>
      </c>
      <c r="AR34" s="574">
        <v>1.341</v>
      </c>
      <c r="AS34" s="574">
        <v>1.2689999999999999</v>
      </c>
      <c r="AT34" s="574">
        <v>1.3240000000000001</v>
      </c>
      <c r="AU34" s="574">
        <v>1.3340000000000001</v>
      </c>
      <c r="AV34" s="574">
        <v>1.49</v>
      </c>
      <c r="AW34" s="574">
        <v>1.4319999999999999</v>
      </c>
      <c r="AX34" s="574">
        <v>1.361</v>
      </c>
      <c r="AY34" s="872">
        <v>1.125</v>
      </c>
      <c r="AZ34" s="872">
        <v>0.83399999999999996</v>
      </c>
      <c r="BA34" s="872">
        <v>1.117</v>
      </c>
      <c r="BB34" s="872">
        <v>0.88200000000000001</v>
      </c>
      <c r="BC34" s="872">
        <v>1.05</v>
      </c>
      <c r="BD34" s="872">
        <v>1.1990000000000001</v>
      </c>
      <c r="BE34" s="872">
        <v>1.214</v>
      </c>
      <c r="BF34" s="872">
        <v>1.433762</v>
      </c>
      <c r="BG34" s="872">
        <v>1.3100214999999999</v>
      </c>
      <c r="BH34" s="354">
        <v>1.422747</v>
      </c>
      <c r="BI34" s="354">
        <v>1.3947609999999999</v>
      </c>
      <c r="BJ34" s="354">
        <v>1.2924709999999999</v>
      </c>
      <c r="BK34" s="354">
        <v>1.091213</v>
      </c>
      <c r="BL34" s="354">
        <v>1.1181140000000001</v>
      </c>
      <c r="BM34" s="354">
        <v>1.1819269999999999</v>
      </c>
      <c r="BN34" s="354">
        <v>1.23875</v>
      </c>
      <c r="BO34" s="354">
        <v>1.412895</v>
      </c>
      <c r="BP34" s="354">
        <v>1.45895</v>
      </c>
      <c r="BQ34" s="354">
        <v>1.6628080000000001</v>
      </c>
      <c r="BR34" s="354">
        <v>1.8172459999999999</v>
      </c>
      <c r="BS34" s="354">
        <v>1.6353409999999999</v>
      </c>
      <c r="BT34" s="354">
        <v>1.6931419999999999</v>
      </c>
      <c r="BU34" s="354">
        <v>1.6176740000000001</v>
      </c>
      <c r="BV34" s="354">
        <v>1.4830810000000001</v>
      </c>
    </row>
    <row r="35" spans="1:77" x14ac:dyDescent="0.2">
      <c r="A35" s="270" t="s">
        <v>529</v>
      </c>
      <c r="B35" s="565" t="s">
        <v>1137</v>
      </c>
      <c r="C35" s="574">
        <v>44.529000000000003</v>
      </c>
      <c r="D35" s="574">
        <v>39.164999999999999</v>
      </c>
      <c r="E35" s="574">
        <v>37.670999999999999</v>
      </c>
      <c r="F35" s="574">
        <v>43.624000000000002</v>
      </c>
      <c r="G35" s="574">
        <v>48.456000000000003</v>
      </c>
      <c r="H35" s="574">
        <v>54.749000000000002</v>
      </c>
      <c r="I35" s="574">
        <v>61.786000000000001</v>
      </c>
      <c r="J35" s="574">
        <v>66.998000000000005</v>
      </c>
      <c r="K35" s="574">
        <v>69.929000000000002</v>
      </c>
      <c r="L35" s="574">
        <v>65.697999999999993</v>
      </c>
      <c r="M35" s="574">
        <v>55.329000000000001</v>
      </c>
      <c r="N35" s="574">
        <v>43.917999999999999</v>
      </c>
      <c r="O35" s="574">
        <v>36.618000000000002</v>
      </c>
      <c r="P35" s="574">
        <v>34.167000000000002</v>
      </c>
      <c r="Q35" s="574">
        <v>35.732999999999997</v>
      </c>
      <c r="R35" s="574">
        <v>41.741</v>
      </c>
      <c r="S35" s="574">
        <v>49.762</v>
      </c>
      <c r="T35" s="574">
        <v>58.811</v>
      </c>
      <c r="U35" s="574">
        <v>70.840999999999994</v>
      </c>
      <c r="V35" s="574">
        <v>80.811999999999998</v>
      </c>
      <c r="W35" s="574">
        <v>81.256</v>
      </c>
      <c r="X35" s="574">
        <v>75.587000000000003</v>
      </c>
      <c r="Y35" s="574">
        <v>64.201999999999998</v>
      </c>
      <c r="Z35" s="574">
        <v>54.493000000000002</v>
      </c>
      <c r="AA35" s="574">
        <v>43.063000000000002</v>
      </c>
      <c r="AB35" s="574">
        <v>39.097999999999999</v>
      </c>
      <c r="AC35" s="574">
        <v>40.268999999999998</v>
      </c>
      <c r="AD35" s="574">
        <v>47.418999999999997</v>
      </c>
      <c r="AE35" s="574">
        <v>59.024000000000001</v>
      </c>
      <c r="AF35" s="574">
        <v>70.47</v>
      </c>
      <c r="AG35" s="574">
        <v>79.897999999999996</v>
      </c>
      <c r="AH35" s="574">
        <v>90.894000000000005</v>
      </c>
      <c r="AI35" s="574">
        <v>90.040999999999997</v>
      </c>
      <c r="AJ35" s="574">
        <v>80.539000000000001</v>
      </c>
      <c r="AK35" s="574">
        <v>64.456000000000003</v>
      </c>
      <c r="AL35" s="574">
        <v>50.121000000000002</v>
      </c>
      <c r="AM35" s="574">
        <v>41.661000000000001</v>
      </c>
      <c r="AN35" s="574">
        <v>35.713000000000001</v>
      </c>
      <c r="AO35" s="574">
        <v>35.034999999999997</v>
      </c>
      <c r="AP35" s="574">
        <v>41.512</v>
      </c>
      <c r="AQ35" s="574">
        <v>51.854999999999997</v>
      </c>
      <c r="AR35" s="574">
        <v>59.201999999999998</v>
      </c>
      <c r="AS35" s="574">
        <v>69.501999999999995</v>
      </c>
      <c r="AT35" s="574">
        <v>76.995999999999995</v>
      </c>
      <c r="AU35" s="574">
        <v>76.45</v>
      </c>
      <c r="AV35" s="574">
        <v>71.018000000000001</v>
      </c>
      <c r="AW35" s="574">
        <v>59.993000000000002</v>
      </c>
      <c r="AX35" s="574">
        <v>49.06</v>
      </c>
      <c r="AY35" s="872">
        <v>40.823</v>
      </c>
      <c r="AZ35" s="872">
        <v>38.39</v>
      </c>
      <c r="BA35" s="872">
        <v>42.762999999999998</v>
      </c>
      <c r="BB35" s="872">
        <v>50.588000000000001</v>
      </c>
      <c r="BC35" s="872">
        <v>59.325000000000003</v>
      </c>
      <c r="BD35" s="872">
        <v>67.573999999999998</v>
      </c>
      <c r="BE35" s="872">
        <v>79.994</v>
      </c>
      <c r="BF35" s="872">
        <v>88.899733406999999</v>
      </c>
      <c r="BG35" s="872">
        <v>88.436612092000004</v>
      </c>
      <c r="BH35" s="354">
        <v>81.596149999999994</v>
      </c>
      <c r="BI35" s="354">
        <v>69.205629999999999</v>
      </c>
      <c r="BJ35" s="354">
        <v>57.825060000000001</v>
      </c>
      <c r="BK35" s="354">
        <v>49.055610000000001</v>
      </c>
      <c r="BL35" s="354">
        <v>45.025530000000003</v>
      </c>
      <c r="BM35" s="354">
        <v>46.802309999999999</v>
      </c>
      <c r="BN35" s="354">
        <v>54.024970000000003</v>
      </c>
      <c r="BO35" s="354">
        <v>62.991639999999997</v>
      </c>
      <c r="BP35" s="354">
        <v>71.706980000000001</v>
      </c>
      <c r="BQ35" s="354">
        <v>80.917320000000004</v>
      </c>
      <c r="BR35" s="354">
        <v>89.521100000000004</v>
      </c>
      <c r="BS35" s="354">
        <v>90.041880000000006</v>
      </c>
      <c r="BT35" s="354">
        <v>81.236519999999999</v>
      </c>
      <c r="BU35" s="354">
        <v>67.877759999999995</v>
      </c>
      <c r="BV35" s="354">
        <v>55.530270000000002</v>
      </c>
    </row>
    <row r="36" spans="1:77" x14ac:dyDescent="0.2">
      <c r="A36" s="270" t="s">
        <v>439</v>
      </c>
      <c r="B36" s="565" t="s">
        <v>1133</v>
      </c>
      <c r="C36" s="574">
        <v>28.061879999999999</v>
      </c>
      <c r="D36" s="574">
        <v>25.126369</v>
      </c>
      <c r="E36" s="574">
        <v>23.006181000000002</v>
      </c>
      <c r="F36" s="574">
        <v>21.343049000000001</v>
      </c>
      <c r="G36" s="574">
        <v>22.429872</v>
      </c>
      <c r="H36" s="574">
        <v>22.532796000000001</v>
      </c>
      <c r="I36" s="574">
        <v>23.166276</v>
      </c>
      <c r="J36" s="574">
        <v>22.887248</v>
      </c>
      <c r="K36" s="574">
        <v>22.457577000000001</v>
      </c>
      <c r="L36" s="574">
        <v>23.212033000000002</v>
      </c>
      <c r="M36" s="574">
        <v>21.718378999999999</v>
      </c>
      <c r="N36" s="574">
        <v>20.694471</v>
      </c>
      <c r="O36" s="574">
        <v>20.446449000000001</v>
      </c>
      <c r="P36" s="574">
        <v>18.862762</v>
      </c>
      <c r="Q36" s="574">
        <v>19.398157000000001</v>
      </c>
      <c r="R36" s="574">
        <v>20.023097</v>
      </c>
      <c r="S36" s="574">
        <v>23.205041000000001</v>
      </c>
      <c r="T36" s="574">
        <v>22.690176999999998</v>
      </c>
      <c r="U36" s="574">
        <v>24.791369</v>
      </c>
      <c r="V36" s="574">
        <v>25.970023000000001</v>
      </c>
      <c r="W36" s="574">
        <v>27.227350000000001</v>
      </c>
      <c r="X36" s="574">
        <v>26.968983999999999</v>
      </c>
      <c r="Y36" s="574">
        <v>26.315905000000001</v>
      </c>
      <c r="Z36" s="574">
        <v>25.130521000000002</v>
      </c>
      <c r="AA36" s="574">
        <v>22.828444999999999</v>
      </c>
      <c r="AB36" s="574">
        <v>22.169643000000001</v>
      </c>
      <c r="AC36" s="574">
        <v>22.869138</v>
      </c>
      <c r="AD36" s="574">
        <v>21.923524</v>
      </c>
      <c r="AE36" s="574">
        <v>21.604357</v>
      </c>
      <c r="AF36" s="574">
        <v>23.398306000000002</v>
      </c>
      <c r="AG36" s="574">
        <v>26.810476000000001</v>
      </c>
      <c r="AH36" s="574">
        <v>27.499054000000001</v>
      </c>
      <c r="AI36" s="574">
        <v>27.251473000000001</v>
      </c>
      <c r="AJ36" s="574">
        <v>28.037064000000001</v>
      </c>
      <c r="AK36" s="574">
        <v>26.654703999999999</v>
      </c>
      <c r="AL36" s="574">
        <v>26.832675999999999</v>
      </c>
      <c r="AM36" s="574">
        <v>24.737303000000001</v>
      </c>
      <c r="AN36" s="574">
        <v>23.466315000000002</v>
      </c>
      <c r="AO36" s="574">
        <v>23.157511</v>
      </c>
      <c r="AP36" s="574">
        <v>22.120418999999998</v>
      </c>
      <c r="AQ36" s="574">
        <v>22.888024000000001</v>
      </c>
      <c r="AR36" s="574">
        <v>24.076236999999999</v>
      </c>
      <c r="AS36" s="574">
        <v>25.812377000000001</v>
      </c>
      <c r="AT36" s="574">
        <v>26.256250999999999</v>
      </c>
      <c r="AU36" s="574">
        <v>24.570611</v>
      </c>
      <c r="AV36" s="574">
        <v>24.37058</v>
      </c>
      <c r="AW36" s="574">
        <v>22.831510999999999</v>
      </c>
      <c r="AX36" s="574">
        <v>23.022359999999999</v>
      </c>
      <c r="AY36" s="872">
        <v>21.688321999999999</v>
      </c>
      <c r="AZ36" s="872">
        <v>20.986215999999999</v>
      </c>
      <c r="BA36" s="872">
        <v>21.583243</v>
      </c>
      <c r="BB36" s="872">
        <v>23.065595999999999</v>
      </c>
      <c r="BC36" s="872">
        <v>25.104506000000001</v>
      </c>
      <c r="BD36" s="872">
        <v>27.097778999999999</v>
      </c>
      <c r="BE36" s="872">
        <v>29.400086000000002</v>
      </c>
      <c r="BF36" s="872">
        <v>31.181306631000002</v>
      </c>
      <c r="BG36" s="872">
        <v>30.716382928000002</v>
      </c>
      <c r="BH36" s="354">
        <v>30.40297</v>
      </c>
      <c r="BI36" s="354">
        <v>29.794789999999999</v>
      </c>
      <c r="BJ36" s="354">
        <v>29.154509999999998</v>
      </c>
      <c r="BK36" s="354">
        <v>28.009820000000001</v>
      </c>
      <c r="BL36" s="354">
        <v>26.72634</v>
      </c>
      <c r="BM36" s="354">
        <v>26.351420000000001</v>
      </c>
      <c r="BN36" s="354">
        <v>26.49577</v>
      </c>
      <c r="BO36" s="354">
        <v>27.422540000000001</v>
      </c>
      <c r="BP36" s="354">
        <v>27.99681</v>
      </c>
      <c r="BQ36" s="354">
        <v>29.143339999999998</v>
      </c>
      <c r="BR36" s="354">
        <v>29.538799999999998</v>
      </c>
      <c r="BS36" s="354">
        <v>29.08474</v>
      </c>
      <c r="BT36" s="354">
        <v>28.763470000000002</v>
      </c>
      <c r="BU36" s="354">
        <v>28.15241</v>
      </c>
      <c r="BV36" s="354">
        <v>27.505289999999999</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872"/>
      <c r="AZ37" s="872"/>
      <c r="BA37" s="872"/>
      <c r="BB37" s="872"/>
      <c r="BC37" s="872"/>
      <c r="BD37" s="872"/>
      <c r="BE37" s="872"/>
      <c r="BF37" s="872"/>
      <c r="BG37" s="872"/>
      <c r="BH37" s="354"/>
      <c r="BI37" s="354"/>
      <c r="BJ37" s="354"/>
      <c r="BK37" s="354"/>
      <c r="BL37" s="354"/>
      <c r="BM37" s="354"/>
      <c r="BN37" s="354"/>
      <c r="BO37" s="354"/>
      <c r="BP37" s="354"/>
      <c r="BQ37" s="354"/>
      <c r="BR37" s="354"/>
      <c r="BS37" s="354"/>
      <c r="BT37" s="354"/>
      <c r="BU37" s="354"/>
      <c r="BV37" s="354"/>
    </row>
    <row r="38" spans="1:77" x14ac:dyDescent="0.2">
      <c r="A38" s="269"/>
      <c r="B38" s="85" t="s">
        <v>1145</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872"/>
      <c r="AZ38" s="872"/>
      <c r="BA38" s="872"/>
      <c r="BB38" s="872"/>
      <c r="BC38" s="872"/>
      <c r="BD38" s="872"/>
      <c r="BE38" s="872"/>
      <c r="BF38" s="872"/>
      <c r="BG38" s="872"/>
      <c r="BH38" s="354"/>
      <c r="BI38" s="354"/>
      <c r="BJ38" s="354"/>
      <c r="BK38" s="354"/>
      <c r="BL38" s="354"/>
      <c r="BM38" s="354"/>
      <c r="BN38" s="354"/>
      <c r="BO38" s="354"/>
      <c r="BP38" s="354"/>
      <c r="BQ38" s="354"/>
      <c r="BR38" s="354"/>
      <c r="BS38" s="354"/>
      <c r="BT38" s="354"/>
      <c r="BU38" s="354"/>
      <c r="BV38" s="354"/>
    </row>
    <row r="39" spans="1:77" s="274" customFormat="1" x14ac:dyDescent="0.2">
      <c r="A39" s="548" t="s">
        <v>447</v>
      </c>
      <c r="B39" s="566" t="s">
        <v>1146</v>
      </c>
      <c r="C39" s="100">
        <v>16.201063999999999</v>
      </c>
      <c r="D39" s="100">
        <v>14.79318</v>
      </c>
      <c r="E39" s="100">
        <v>16.985194</v>
      </c>
      <c r="F39" s="100">
        <v>17.840934000000001</v>
      </c>
      <c r="G39" s="100">
        <v>18.449162000000001</v>
      </c>
      <c r="H39" s="100">
        <v>18.999732000000002</v>
      </c>
      <c r="I39" s="100">
        <v>18.821871000000002</v>
      </c>
      <c r="J39" s="100">
        <v>18.589290999999999</v>
      </c>
      <c r="K39" s="100">
        <v>17.813500000000001</v>
      </c>
      <c r="L39" s="100">
        <v>17.698678000000001</v>
      </c>
      <c r="M39" s="100">
        <v>18.063067</v>
      </c>
      <c r="N39" s="100">
        <v>18.000257999999999</v>
      </c>
      <c r="O39" s="100">
        <v>16.884741000000002</v>
      </c>
      <c r="P39" s="100">
        <v>17.518035999999999</v>
      </c>
      <c r="Q39" s="100">
        <v>18.182839000000001</v>
      </c>
      <c r="R39" s="100">
        <v>18.4023</v>
      </c>
      <c r="S39" s="100">
        <v>18.963322999999999</v>
      </c>
      <c r="T39" s="100">
        <v>19.130033000000001</v>
      </c>
      <c r="U39" s="100">
        <v>18.854386999999999</v>
      </c>
      <c r="V39" s="100">
        <v>19.119451999999999</v>
      </c>
      <c r="W39" s="100">
        <v>18.749634</v>
      </c>
      <c r="X39" s="100">
        <v>18.232194</v>
      </c>
      <c r="Y39" s="100">
        <v>18.623833999999999</v>
      </c>
      <c r="Z39" s="100">
        <v>17.677872000000001</v>
      </c>
      <c r="AA39" s="100">
        <v>17.084869999999999</v>
      </c>
      <c r="AB39" s="100">
        <v>17.492929</v>
      </c>
      <c r="AC39" s="100">
        <v>18.167033</v>
      </c>
      <c r="AD39" s="100">
        <v>18.492799999999999</v>
      </c>
      <c r="AE39" s="100">
        <v>19.077418999999999</v>
      </c>
      <c r="AF39" s="100">
        <v>19.100832</v>
      </c>
      <c r="AG39" s="100">
        <v>19.049292000000001</v>
      </c>
      <c r="AH39" s="100">
        <v>19.199742000000001</v>
      </c>
      <c r="AI39" s="100">
        <v>18.477132999999998</v>
      </c>
      <c r="AJ39" s="100">
        <v>17.926323</v>
      </c>
      <c r="AK39" s="100">
        <v>18.359667999999999</v>
      </c>
      <c r="AL39" s="100">
        <v>18.445969000000002</v>
      </c>
      <c r="AM39" s="100">
        <v>17.220064000000001</v>
      </c>
      <c r="AN39" s="100">
        <v>17.253034</v>
      </c>
      <c r="AO39" s="100">
        <v>18.257033</v>
      </c>
      <c r="AP39" s="100">
        <v>18.565532999999999</v>
      </c>
      <c r="AQ39" s="100">
        <v>19.217517000000001</v>
      </c>
      <c r="AR39" s="100">
        <v>19.330300000000001</v>
      </c>
      <c r="AS39" s="100">
        <v>19.326644999999999</v>
      </c>
      <c r="AT39" s="100">
        <v>19.366161999999999</v>
      </c>
      <c r="AU39" s="100">
        <v>18.480267999999999</v>
      </c>
      <c r="AV39" s="100">
        <v>18.573162</v>
      </c>
      <c r="AW39" s="100">
        <v>18.477767</v>
      </c>
      <c r="AX39" s="100">
        <v>18.540773999999999</v>
      </c>
      <c r="AY39" s="888">
        <v>17.246708999999999</v>
      </c>
      <c r="AZ39" s="888">
        <v>17.319213999999999</v>
      </c>
      <c r="BA39" s="888">
        <v>17.963097999999999</v>
      </c>
      <c r="BB39" s="888">
        <v>18.263832000000001</v>
      </c>
      <c r="BC39" s="888">
        <v>18.988001000000001</v>
      </c>
      <c r="BD39" s="888">
        <v>19.320967</v>
      </c>
      <c r="BE39" s="888">
        <v>19.288</v>
      </c>
      <c r="BF39" s="888">
        <v>19.473535609999999</v>
      </c>
      <c r="BG39" s="888">
        <v>18.461187407000001</v>
      </c>
      <c r="BH39" s="559">
        <v>17.422219999999999</v>
      </c>
      <c r="BI39" s="559">
        <v>17.618510000000001</v>
      </c>
      <c r="BJ39" s="559">
        <v>17.59864</v>
      </c>
      <c r="BK39" s="559">
        <v>16.952570000000001</v>
      </c>
      <c r="BL39" s="559">
        <v>17.080390000000001</v>
      </c>
      <c r="BM39" s="559">
        <v>17.886410000000001</v>
      </c>
      <c r="BN39" s="559">
        <v>18.278320000000001</v>
      </c>
      <c r="BO39" s="559">
        <v>18.656960000000002</v>
      </c>
      <c r="BP39" s="559">
        <v>18.785360000000001</v>
      </c>
      <c r="BQ39" s="559">
        <v>18.909469999999999</v>
      </c>
      <c r="BR39" s="559">
        <v>18.906960000000002</v>
      </c>
      <c r="BS39" s="559">
        <v>18.144739999999999</v>
      </c>
      <c r="BT39" s="559">
        <v>17.743600000000001</v>
      </c>
      <c r="BU39" s="559">
        <v>17.870249999999999</v>
      </c>
      <c r="BV39" s="559">
        <v>17.874839999999999</v>
      </c>
    </row>
    <row r="40" spans="1:77" x14ac:dyDescent="0.2">
      <c r="A40" s="270" t="s">
        <v>239</v>
      </c>
      <c r="B40" s="565" t="s">
        <v>937</v>
      </c>
      <c r="C40" s="429">
        <v>14.541839</v>
      </c>
      <c r="D40" s="429">
        <v>12.370929</v>
      </c>
      <c r="E40" s="429">
        <v>14.387129</v>
      </c>
      <c r="F40" s="429">
        <v>15.162167</v>
      </c>
      <c r="G40" s="429">
        <v>15.595677</v>
      </c>
      <c r="H40" s="429">
        <v>16.190232999999999</v>
      </c>
      <c r="I40" s="429">
        <v>15.851839</v>
      </c>
      <c r="J40" s="429">
        <v>15.726000000000001</v>
      </c>
      <c r="K40" s="429">
        <v>15.231667</v>
      </c>
      <c r="L40" s="429">
        <v>15.045355000000001</v>
      </c>
      <c r="M40" s="429">
        <v>15.683967000000001</v>
      </c>
      <c r="N40" s="429">
        <v>15.756902999999999</v>
      </c>
      <c r="O40" s="429">
        <v>15.467677</v>
      </c>
      <c r="P40" s="429">
        <v>15.397285999999999</v>
      </c>
      <c r="Q40" s="429">
        <v>15.846807</v>
      </c>
      <c r="R40" s="429">
        <v>15.648300000000001</v>
      </c>
      <c r="S40" s="429">
        <v>16.238773999999999</v>
      </c>
      <c r="T40" s="429">
        <v>16.571000000000002</v>
      </c>
      <c r="U40" s="429">
        <v>16.358000000000001</v>
      </c>
      <c r="V40" s="429">
        <v>16.427676999999999</v>
      </c>
      <c r="W40" s="429">
        <v>16.141200000000001</v>
      </c>
      <c r="X40" s="429">
        <v>15.775807</v>
      </c>
      <c r="Y40" s="429">
        <v>16.450467</v>
      </c>
      <c r="Z40" s="429">
        <v>15.376936000000001</v>
      </c>
      <c r="AA40" s="429">
        <v>15.086548000000001</v>
      </c>
      <c r="AB40" s="429">
        <v>15.125607</v>
      </c>
      <c r="AC40" s="429">
        <v>15.512516</v>
      </c>
      <c r="AD40" s="429">
        <v>15.839833</v>
      </c>
      <c r="AE40" s="429">
        <v>16.215032000000001</v>
      </c>
      <c r="AF40" s="429">
        <v>16.406133000000001</v>
      </c>
      <c r="AG40" s="429">
        <v>16.627967999999999</v>
      </c>
      <c r="AH40" s="429">
        <v>16.689484</v>
      </c>
      <c r="AI40" s="429">
        <v>16.2393</v>
      </c>
      <c r="AJ40" s="429">
        <v>15.356903000000001</v>
      </c>
      <c r="AK40" s="429">
        <v>15.937167000000001</v>
      </c>
      <c r="AL40" s="429">
        <v>16.501839</v>
      </c>
      <c r="AM40" s="429">
        <v>15.394838999999999</v>
      </c>
      <c r="AN40" s="429">
        <v>14.881862</v>
      </c>
      <c r="AO40" s="429">
        <v>15.864613</v>
      </c>
      <c r="AP40" s="429">
        <v>15.881767</v>
      </c>
      <c r="AQ40" s="429">
        <v>16.718516000000001</v>
      </c>
      <c r="AR40" s="429">
        <v>16.815632999999998</v>
      </c>
      <c r="AS40" s="429">
        <v>16.579903000000002</v>
      </c>
      <c r="AT40" s="429">
        <v>16.853031999999999</v>
      </c>
      <c r="AU40" s="429">
        <v>16.202500000000001</v>
      </c>
      <c r="AV40" s="429">
        <v>16.116871</v>
      </c>
      <c r="AW40" s="429">
        <v>16.553699999999999</v>
      </c>
      <c r="AX40" s="429">
        <v>16.772129</v>
      </c>
      <c r="AY40" s="870">
        <v>15.737</v>
      </c>
      <c r="AZ40" s="870">
        <v>15.357393</v>
      </c>
      <c r="BA40" s="870">
        <v>15.829644999999999</v>
      </c>
      <c r="BB40" s="870">
        <v>16.090599999999998</v>
      </c>
      <c r="BC40" s="870">
        <v>16.723580999999999</v>
      </c>
      <c r="BD40" s="870">
        <v>17.095267</v>
      </c>
      <c r="BE40" s="870">
        <v>16.999580999999999</v>
      </c>
      <c r="BF40" s="870">
        <v>17.013322581000001</v>
      </c>
      <c r="BG40" s="870">
        <v>16.347556666999999</v>
      </c>
      <c r="BH40" s="352">
        <v>15.13078</v>
      </c>
      <c r="BI40" s="352">
        <v>15.7742</v>
      </c>
      <c r="BJ40" s="352">
        <v>15.817349999999999</v>
      </c>
      <c r="BK40" s="352">
        <v>15.420859999999999</v>
      </c>
      <c r="BL40" s="352">
        <v>15.14179</v>
      </c>
      <c r="BM40" s="352">
        <v>15.734489999999999</v>
      </c>
      <c r="BN40" s="352">
        <v>15.945589999999999</v>
      </c>
      <c r="BO40" s="352">
        <v>16.258320000000001</v>
      </c>
      <c r="BP40" s="352">
        <v>16.40748</v>
      </c>
      <c r="BQ40" s="352">
        <v>16.525569999999998</v>
      </c>
      <c r="BR40" s="352">
        <v>16.49457</v>
      </c>
      <c r="BS40" s="352">
        <v>15.845230000000001</v>
      </c>
      <c r="BT40" s="352">
        <v>15.31363</v>
      </c>
      <c r="BU40" s="352">
        <v>15.83789</v>
      </c>
      <c r="BV40" s="352">
        <v>15.959680000000001</v>
      </c>
    </row>
    <row r="41" spans="1:77" x14ac:dyDescent="0.2">
      <c r="A41" s="270" t="s">
        <v>535</v>
      </c>
      <c r="B41" s="565" t="s">
        <v>1147</v>
      </c>
      <c r="C41" s="429">
        <v>0.59341900000000003</v>
      </c>
      <c r="D41" s="429">
        <v>0.48278599999999999</v>
      </c>
      <c r="E41" s="429">
        <v>0.52032299999999998</v>
      </c>
      <c r="F41" s="429">
        <v>0.45146700000000001</v>
      </c>
      <c r="G41" s="429">
        <v>0.43029000000000001</v>
      </c>
      <c r="H41" s="429">
        <v>0.41423300000000002</v>
      </c>
      <c r="I41" s="429">
        <v>0.43203200000000003</v>
      </c>
      <c r="J41" s="429">
        <v>0.43338700000000002</v>
      </c>
      <c r="K41" s="429">
        <v>0.54430000000000001</v>
      </c>
      <c r="L41" s="429">
        <v>0.69641900000000001</v>
      </c>
      <c r="M41" s="429">
        <v>0.77470000000000006</v>
      </c>
      <c r="N41" s="429">
        <v>0.80593599999999999</v>
      </c>
      <c r="O41" s="429">
        <v>0.65322599999999997</v>
      </c>
      <c r="P41" s="429">
        <v>0.59253599999999995</v>
      </c>
      <c r="Q41" s="429">
        <v>0.53151599999999999</v>
      </c>
      <c r="R41" s="429">
        <v>0.46949999999999997</v>
      </c>
      <c r="S41" s="429">
        <v>0.45261299999999999</v>
      </c>
      <c r="T41" s="429">
        <v>0.43890000000000001</v>
      </c>
      <c r="U41" s="429">
        <v>0.47387099999999999</v>
      </c>
      <c r="V41" s="429">
        <v>0.48696800000000001</v>
      </c>
      <c r="W41" s="429">
        <v>0.60746699999999998</v>
      </c>
      <c r="X41" s="429">
        <v>0.64980700000000002</v>
      </c>
      <c r="Y41" s="429">
        <v>0.73766699999999996</v>
      </c>
      <c r="Z41" s="429">
        <v>0.72506499999999996</v>
      </c>
      <c r="AA41" s="429">
        <v>0.74316099999999996</v>
      </c>
      <c r="AB41" s="429">
        <v>0.685643</v>
      </c>
      <c r="AC41" s="429">
        <v>0.55525800000000003</v>
      </c>
      <c r="AD41" s="429">
        <v>0.4975</v>
      </c>
      <c r="AE41" s="429">
        <v>0.47541899999999998</v>
      </c>
      <c r="AF41" s="429">
        <v>0.50119999999999998</v>
      </c>
      <c r="AG41" s="429">
        <v>0.46858100000000003</v>
      </c>
      <c r="AH41" s="429">
        <v>0.52141899999999997</v>
      </c>
      <c r="AI41" s="429">
        <v>0.68156700000000003</v>
      </c>
      <c r="AJ41" s="429">
        <v>0.75222599999999995</v>
      </c>
      <c r="AK41" s="429">
        <v>0.79616699999999996</v>
      </c>
      <c r="AL41" s="429">
        <v>0.79680700000000004</v>
      </c>
      <c r="AM41" s="429">
        <v>0.69238699999999997</v>
      </c>
      <c r="AN41" s="429">
        <v>0.692241</v>
      </c>
      <c r="AO41" s="429">
        <v>0.64025799999999999</v>
      </c>
      <c r="AP41" s="429">
        <v>0.59803300000000004</v>
      </c>
      <c r="AQ41" s="429">
        <v>0.54193599999999997</v>
      </c>
      <c r="AR41" s="429">
        <v>0.52716700000000005</v>
      </c>
      <c r="AS41" s="429">
        <v>0.51461299999999999</v>
      </c>
      <c r="AT41" s="429">
        <v>0.57235499999999995</v>
      </c>
      <c r="AU41" s="429">
        <v>0.69546699999999995</v>
      </c>
      <c r="AV41" s="429">
        <v>0.743807</v>
      </c>
      <c r="AW41" s="429">
        <v>0.79830000000000001</v>
      </c>
      <c r="AX41" s="429">
        <v>0.76106499999999999</v>
      </c>
      <c r="AY41" s="870">
        <v>0.66506500000000002</v>
      </c>
      <c r="AZ41" s="870">
        <v>0.61832100000000001</v>
      </c>
      <c r="BA41" s="870">
        <v>0.52580700000000002</v>
      </c>
      <c r="BB41" s="870">
        <v>0.51033300000000004</v>
      </c>
      <c r="BC41" s="870">
        <v>0.49593599999999999</v>
      </c>
      <c r="BD41" s="870">
        <v>0.50033300000000003</v>
      </c>
      <c r="BE41" s="870">
        <v>0.52667699999999995</v>
      </c>
      <c r="BF41" s="870">
        <v>0.4950312</v>
      </c>
      <c r="BG41" s="870">
        <v>0.6378568</v>
      </c>
      <c r="BH41" s="352">
        <v>0.71216919999999995</v>
      </c>
      <c r="BI41" s="352">
        <v>0.73354609999999998</v>
      </c>
      <c r="BJ41" s="352">
        <v>0.74071140000000002</v>
      </c>
      <c r="BK41" s="352">
        <v>0.71466689999999999</v>
      </c>
      <c r="BL41" s="352">
        <v>0.65260799999999997</v>
      </c>
      <c r="BM41" s="352">
        <v>0.56756899999999999</v>
      </c>
      <c r="BN41" s="352">
        <v>0.51450079999999998</v>
      </c>
      <c r="BO41" s="352">
        <v>0.4779023</v>
      </c>
      <c r="BP41" s="352">
        <v>0.4797767</v>
      </c>
      <c r="BQ41" s="352">
        <v>0.48597109999999999</v>
      </c>
      <c r="BR41" s="352">
        <v>0.50669900000000001</v>
      </c>
      <c r="BS41" s="352">
        <v>0.64267609999999997</v>
      </c>
      <c r="BT41" s="352">
        <v>0.71457550000000003</v>
      </c>
      <c r="BU41" s="352">
        <v>0.73499119999999996</v>
      </c>
      <c r="BV41" s="352">
        <v>0.74230819999999997</v>
      </c>
    </row>
    <row r="42" spans="1:77" ht="11.05" customHeight="1" x14ac:dyDescent="0.2">
      <c r="A42" s="270" t="s">
        <v>497</v>
      </c>
      <c r="B42" s="565" t="s">
        <v>1148</v>
      </c>
      <c r="C42" s="429">
        <v>1.0294190000000001</v>
      </c>
      <c r="D42" s="429">
        <v>1.0139290000000001</v>
      </c>
      <c r="E42" s="429">
        <v>1.1185160000000001</v>
      </c>
      <c r="F42" s="429">
        <v>1.1670670000000001</v>
      </c>
      <c r="G42" s="429">
        <v>1.184194</v>
      </c>
      <c r="H42" s="429">
        <v>1.210267</v>
      </c>
      <c r="I42" s="429">
        <v>1.2045159999999999</v>
      </c>
      <c r="J42" s="429">
        <v>1.2005809999999999</v>
      </c>
      <c r="K42" s="429">
        <v>1.1911670000000001</v>
      </c>
      <c r="L42" s="429">
        <v>1.1747099999999999</v>
      </c>
      <c r="M42" s="429">
        <v>1.179</v>
      </c>
      <c r="N42" s="429">
        <v>1.180677</v>
      </c>
      <c r="O42" s="429">
        <v>1.0839030000000001</v>
      </c>
      <c r="P42" s="429">
        <v>1.1350709999999999</v>
      </c>
      <c r="Q42" s="429">
        <v>1.1663870000000001</v>
      </c>
      <c r="R42" s="429">
        <v>1.1906330000000001</v>
      </c>
      <c r="S42" s="429">
        <v>1.2010000000000001</v>
      </c>
      <c r="T42" s="429">
        <v>1.2102329999999999</v>
      </c>
      <c r="U42" s="429">
        <v>1.1805159999999999</v>
      </c>
      <c r="V42" s="429">
        <v>1.205452</v>
      </c>
      <c r="W42" s="429">
        <v>1.1923999999999999</v>
      </c>
      <c r="X42" s="429">
        <v>1.1802900000000001</v>
      </c>
      <c r="Y42" s="429">
        <v>1.1786669999999999</v>
      </c>
      <c r="Z42" s="429">
        <v>1.148129</v>
      </c>
      <c r="AA42" s="429">
        <v>1.1026450000000001</v>
      </c>
      <c r="AB42" s="429">
        <v>1.1352139999999999</v>
      </c>
      <c r="AC42" s="429">
        <v>1.1557740000000001</v>
      </c>
      <c r="AD42" s="429">
        <v>1.1686000000000001</v>
      </c>
      <c r="AE42" s="429">
        <v>1.218645</v>
      </c>
      <c r="AF42" s="429">
        <v>1.2242</v>
      </c>
      <c r="AG42" s="429">
        <v>1.198194</v>
      </c>
      <c r="AH42" s="429">
        <v>1.235258</v>
      </c>
      <c r="AI42" s="429">
        <v>1.193433</v>
      </c>
      <c r="AJ42" s="429">
        <v>1.1958709999999999</v>
      </c>
      <c r="AK42" s="429">
        <v>1.1888669999999999</v>
      </c>
      <c r="AL42" s="429">
        <v>1.1564190000000001</v>
      </c>
      <c r="AM42" s="429">
        <v>1.1015159999999999</v>
      </c>
      <c r="AN42" s="429">
        <v>1.1127929999999999</v>
      </c>
      <c r="AO42" s="429">
        <v>1.1611940000000001</v>
      </c>
      <c r="AP42" s="429">
        <v>1.2027330000000001</v>
      </c>
      <c r="AQ42" s="429">
        <v>1.2130650000000001</v>
      </c>
      <c r="AR42" s="429">
        <v>1.2009000000000001</v>
      </c>
      <c r="AS42" s="429">
        <v>1.199419</v>
      </c>
      <c r="AT42" s="429">
        <v>1.2143870000000001</v>
      </c>
      <c r="AU42" s="429">
        <v>1.1751</v>
      </c>
      <c r="AV42" s="429">
        <v>1.2002900000000001</v>
      </c>
      <c r="AW42" s="429">
        <v>1.1693</v>
      </c>
      <c r="AX42" s="429">
        <v>1.169516</v>
      </c>
      <c r="AY42" s="870">
        <v>1.093161</v>
      </c>
      <c r="AZ42" s="870">
        <v>1.1087499999999999</v>
      </c>
      <c r="BA42" s="870">
        <v>1.1333549999999999</v>
      </c>
      <c r="BB42" s="870">
        <v>1.1593329999999999</v>
      </c>
      <c r="BC42" s="870">
        <v>1.1822900000000001</v>
      </c>
      <c r="BD42" s="870">
        <v>1.177667</v>
      </c>
      <c r="BE42" s="870">
        <v>1.174871</v>
      </c>
      <c r="BF42" s="870">
        <v>1.2073141677000001</v>
      </c>
      <c r="BG42" s="870">
        <v>1.1831693333</v>
      </c>
      <c r="BH42" s="352">
        <v>1.1548849999999999</v>
      </c>
      <c r="BI42" s="352">
        <v>1.1455390000000001</v>
      </c>
      <c r="BJ42" s="352">
        <v>1.119815</v>
      </c>
      <c r="BK42" s="352">
        <v>1.099129</v>
      </c>
      <c r="BL42" s="352">
        <v>1.1148290000000001</v>
      </c>
      <c r="BM42" s="352">
        <v>1.1483110000000001</v>
      </c>
      <c r="BN42" s="352">
        <v>1.1728019999999999</v>
      </c>
      <c r="BO42" s="352">
        <v>1.1843109999999999</v>
      </c>
      <c r="BP42" s="352">
        <v>1.184517</v>
      </c>
      <c r="BQ42" s="352">
        <v>1.200952</v>
      </c>
      <c r="BR42" s="352">
        <v>1.1825399999999999</v>
      </c>
      <c r="BS42" s="352">
        <v>1.1606000000000001</v>
      </c>
      <c r="BT42" s="352">
        <v>1.1706399999999999</v>
      </c>
      <c r="BU42" s="352">
        <v>1.165788</v>
      </c>
      <c r="BV42" s="352">
        <v>1.1461300000000001</v>
      </c>
      <c r="BX42" s="303"/>
      <c r="BY42" s="303"/>
    </row>
    <row r="43" spans="1:77" ht="11.05" customHeight="1" x14ac:dyDescent="0.2">
      <c r="A43" s="270" t="s">
        <v>445</v>
      </c>
      <c r="B43" s="565" t="s">
        <v>1109</v>
      </c>
      <c r="C43" s="429">
        <v>-7.1581000000000006E-2</v>
      </c>
      <c r="D43" s="429">
        <v>-0.104821</v>
      </c>
      <c r="E43" s="429">
        <v>-2.8000000000000001E-2</v>
      </c>
      <c r="F43" s="429">
        <v>5.1400000000000001E-2</v>
      </c>
      <c r="G43" s="429">
        <v>0.31483899999999998</v>
      </c>
      <c r="H43" s="429">
        <v>0.34253299999999998</v>
      </c>
      <c r="I43" s="429">
        <v>0.45500000000000002</v>
      </c>
      <c r="J43" s="429">
        <v>0.42406500000000003</v>
      </c>
      <c r="K43" s="429">
        <v>8.5133E-2</v>
      </c>
      <c r="L43" s="429">
        <v>6.8644999999999998E-2</v>
      </c>
      <c r="M43" s="429">
        <v>0.21143300000000001</v>
      </c>
      <c r="N43" s="429">
        <v>0.34732299999999999</v>
      </c>
      <c r="O43" s="429">
        <v>-3.5418999999999999E-2</v>
      </c>
      <c r="P43" s="429">
        <v>-0.124643</v>
      </c>
      <c r="Q43" s="429">
        <v>-3.6354999999999998E-2</v>
      </c>
      <c r="R43" s="429">
        <v>0.26826699999999998</v>
      </c>
      <c r="S43" s="429">
        <v>9.2710000000000001E-2</v>
      </c>
      <c r="T43" s="429">
        <v>0.27839999999999998</v>
      </c>
      <c r="U43" s="429">
        <v>0.33796799999999999</v>
      </c>
      <c r="V43" s="429">
        <v>0.164742</v>
      </c>
      <c r="W43" s="429">
        <v>0.222467</v>
      </c>
      <c r="X43" s="429">
        <v>0.14651600000000001</v>
      </c>
      <c r="Y43" s="429">
        <v>0.20039999999999999</v>
      </c>
      <c r="Z43" s="429">
        <v>0.106548</v>
      </c>
      <c r="AA43" s="429">
        <v>0.27996799999999999</v>
      </c>
      <c r="AB43" s="429">
        <v>0.19900000000000001</v>
      </c>
      <c r="AC43" s="429">
        <v>9.6064999999999998E-2</v>
      </c>
      <c r="AD43" s="429">
        <v>0.1172</v>
      </c>
      <c r="AE43" s="429">
        <v>0.27161299999999999</v>
      </c>
      <c r="AF43" s="429">
        <v>0.19703300000000001</v>
      </c>
      <c r="AG43" s="429">
        <v>8.6999999999999994E-2</v>
      </c>
      <c r="AH43" s="429">
        <v>1.0742E-2</v>
      </c>
      <c r="AI43" s="429">
        <v>-0.13206699999999999</v>
      </c>
      <c r="AJ43" s="429">
        <v>-0.12664500000000001</v>
      </c>
      <c r="AK43" s="429">
        <v>0.17313300000000001</v>
      </c>
      <c r="AL43" s="429">
        <v>0.29932300000000001</v>
      </c>
      <c r="AM43" s="429">
        <v>0.122548</v>
      </c>
      <c r="AN43" s="429">
        <v>-0.26713799999999999</v>
      </c>
      <c r="AO43" s="429">
        <v>6.1483999999999997E-2</v>
      </c>
      <c r="AP43" s="429">
        <v>7.1099999999999997E-2</v>
      </c>
      <c r="AQ43" s="429">
        <v>5.2290000000000003E-2</v>
      </c>
      <c r="AR43" s="429">
        <v>0.1426</v>
      </c>
      <c r="AS43" s="429">
        <v>0.242452</v>
      </c>
      <c r="AT43" s="429">
        <v>0.103807</v>
      </c>
      <c r="AU43" s="429">
        <v>-9.1633000000000006E-2</v>
      </c>
      <c r="AV43" s="429">
        <v>-0.156774</v>
      </c>
      <c r="AW43" s="429">
        <v>-8.9732999999999993E-2</v>
      </c>
      <c r="AX43" s="429">
        <v>-2.7968E-2</v>
      </c>
      <c r="AY43" s="870">
        <v>-8.5355E-2</v>
      </c>
      <c r="AZ43" s="870">
        <v>-0.18625</v>
      </c>
      <c r="BA43" s="870">
        <v>-0.22425800000000001</v>
      </c>
      <c r="BB43" s="870">
        <v>-0.26136700000000002</v>
      </c>
      <c r="BC43" s="870">
        <v>-3.3548000000000001E-2</v>
      </c>
      <c r="BD43" s="870">
        <v>0.13883300000000001</v>
      </c>
      <c r="BE43" s="870">
        <v>0.12506500000000001</v>
      </c>
      <c r="BF43" s="870">
        <v>8.9013770046000001E-2</v>
      </c>
      <c r="BG43" s="870">
        <v>-1.8120580341E-2</v>
      </c>
      <c r="BH43" s="352">
        <v>-4.50348E-2</v>
      </c>
      <c r="BI43" s="352">
        <v>1.35905E-2</v>
      </c>
      <c r="BJ43" s="352">
        <v>4.4939200000000002E-3</v>
      </c>
      <c r="BK43" s="352">
        <v>-0.1956271</v>
      </c>
      <c r="BL43" s="352">
        <v>-0.15711</v>
      </c>
      <c r="BM43" s="352">
        <v>-9.9025000000000002E-2</v>
      </c>
      <c r="BN43" s="352">
        <v>-5.0849400000000003E-2</v>
      </c>
      <c r="BO43" s="352">
        <v>-1.90583E-2</v>
      </c>
      <c r="BP43" s="352">
        <v>4.9982899999999997E-2</v>
      </c>
      <c r="BQ43" s="352">
        <v>9.4178899999999996E-2</v>
      </c>
      <c r="BR43" s="352">
        <v>3.5276299999999997E-2</v>
      </c>
      <c r="BS43" s="352">
        <v>-5.4946599999999998E-2</v>
      </c>
      <c r="BT43" s="352">
        <v>-0.1024813</v>
      </c>
      <c r="BU43" s="352">
        <v>-2.6504300000000002E-4</v>
      </c>
      <c r="BV43" s="352">
        <v>1.07378E-2</v>
      </c>
      <c r="BX43" s="304"/>
      <c r="BY43" s="304"/>
    </row>
    <row r="44" spans="1:77" ht="11.05" customHeight="1" x14ac:dyDescent="0.2">
      <c r="A44" s="270" t="s">
        <v>446</v>
      </c>
      <c r="B44" s="565" t="s">
        <v>1111</v>
      </c>
      <c r="C44" s="429">
        <v>0.107387</v>
      </c>
      <c r="D44" s="429">
        <v>1.03</v>
      </c>
      <c r="E44" s="429">
        <v>0.98664499999999999</v>
      </c>
      <c r="F44" s="429">
        <v>1.0085999999999999</v>
      </c>
      <c r="G44" s="429">
        <v>0.92358099999999999</v>
      </c>
      <c r="H44" s="429">
        <v>0.84203300000000003</v>
      </c>
      <c r="I44" s="429">
        <v>0.87770999999999999</v>
      </c>
      <c r="J44" s="429">
        <v>0.80500000000000005</v>
      </c>
      <c r="K44" s="429">
        <v>0.76090000000000002</v>
      </c>
      <c r="L44" s="429">
        <v>0.71319399999999999</v>
      </c>
      <c r="M44" s="429">
        <v>0.2135</v>
      </c>
      <c r="N44" s="429">
        <v>-9.1226000000000002E-2</v>
      </c>
      <c r="O44" s="429">
        <v>-0.28480699999999998</v>
      </c>
      <c r="P44" s="429">
        <v>0.51778599999999997</v>
      </c>
      <c r="Q44" s="429">
        <v>0.67396800000000001</v>
      </c>
      <c r="R44" s="429">
        <v>0.82523299999999999</v>
      </c>
      <c r="S44" s="429">
        <v>0.97796799999999995</v>
      </c>
      <c r="T44" s="429">
        <v>0.63149999999999995</v>
      </c>
      <c r="U44" s="429">
        <v>0.504</v>
      </c>
      <c r="V44" s="429">
        <v>0.83390299999999995</v>
      </c>
      <c r="W44" s="429">
        <v>0.58553299999999997</v>
      </c>
      <c r="X44" s="429">
        <v>0.47912900000000003</v>
      </c>
      <c r="Y44" s="429">
        <v>5.6333000000000001E-2</v>
      </c>
      <c r="Z44" s="429">
        <v>0.32074200000000003</v>
      </c>
      <c r="AA44" s="429">
        <v>-0.128</v>
      </c>
      <c r="AB44" s="429">
        <v>0.34667900000000001</v>
      </c>
      <c r="AC44" s="429">
        <v>0.84722600000000003</v>
      </c>
      <c r="AD44" s="429">
        <v>0.86990000000000001</v>
      </c>
      <c r="AE44" s="429">
        <v>0.89632299999999998</v>
      </c>
      <c r="AF44" s="429">
        <v>0.771733</v>
      </c>
      <c r="AG44" s="429">
        <v>0.66674199999999995</v>
      </c>
      <c r="AH44" s="429">
        <v>0.74212900000000004</v>
      </c>
      <c r="AI44" s="429">
        <v>0.49440000000000001</v>
      </c>
      <c r="AJ44" s="429">
        <v>0.747807</v>
      </c>
      <c r="AK44" s="429">
        <v>0.26436700000000002</v>
      </c>
      <c r="AL44" s="429">
        <v>-0.308645</v>
      </c>
      <c r="AM44" s="429">
        <v>-9.171E-2</v>
      </c>
      <c r="AN44" s="429">
        <v>0.83282800000000001</v>
      </c>
      <c r="AO44" s="429">
        <v>0.52880700000000003</v>
      </c>
      <c r="AP44" s="429">
        <v>0.81163300000000005</v>
      </c>
      <c r="AQ44" s="429">
        <v>0.69106500000000004</v>
      </c>
      <c r="AR44" s="429">
        <v>0.64403299999999997</v>
      </c>
      <c r="AS44" s="429">
        <v>0.78958099999999998</v>
      </c>
      <c r="AT44" s="429">
        <v>0.62238700000000002</v>
      </c>
      <c r="AU44" s="429">
        <v>0.49776700000000002</v>
      </c>
      <c r="AV44" s="429">
        <v>0.66848399999999997</v>
      </c>
      <c r="AW44" s="429">
        <v>4.5366999999999998E-2</v>
      </c>
      <c r="AX44" s="429">
        <v>-0.13461300000000001</v>
      </c>
      <c r="AY44" s="870">
        <v>-0.163323</v>
      </c>
      <c r="AZ44" s="870">
        <v>0.420429</v>
      </c>
      <c r="BA44" s="870">
        <v>0.69796800000000003</v>
      </c>
      <c r="BB44" s="870">
        <v>0.76483299999999999</v>
      </c>
      <c r="BC44" s="870">
        <v>0.619807</v>
      </c>
      <c r="BD44" s="870">
        <v>0.408667</v>
      </c>
      <c r="BE44" s="870">
        <v>0.46090300000000001</v>
      </c>
      <c r="BF44" s="870">
        <v>0.66841935484000004</v>
      </c>
      <c r="BG44" s="870">
        <v>0.31029065</v>
      </c>
      <c r="BH44" s="352">
        <v>0.46899610000000003</v>
      </c>
      <c r="BI44" s="352">
        <v>-4.8802199999999997E-2</v>
      </c>
      <c r="BJ44" s="352">
        <v>-8.4167199999999998E-2</v>
      </c>
      <c r="BK44" s="352">
        <v>-8.6892300000000006E-2</v>
      </c>
      <c r="BL44" s="352">
        <v>0.32783970000000001</v>
      </c>
      <c r="BM44" s="352">
        <v>0.53462350000000003</v>
      </c>
      <c r="BN44" s="352">
        <v>0.69584999999999997</v>
      </c>
      <c r="BO44" s="352">
        <v>0.75504729999999998</v>
      </c>
      <c r="BP44" s="352">
        <v>0.66317409999999999</v>
      </c>
      <c r="BQ44" s="352">
        <v>0.60236999999999996</v>
      </c>
      <c r="BR44" s="352">
        <v>0.68743759999999998</v>
      </c>
      <c r="BS44" s="352">
        <v>0.55075240000000003</v>
      </c>
      <c r="BT44" s="352">
        <v>0.64680199999999999</v>
      </c>
      <c r="BU44" s="352">
        <v>0.1314168</v>
      </c>
      <c r="BV44" s="352">
        <v>1.5546000000000001E-2</v>
      </c>
      <c r="BX44" s="304"/>
      <c r="BY44" s="304"/>
    </row>
    <row r="45" spans="1:77" ht="11.05"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870"/>
      <c r="AZ45" s="870"/>
      <c r="BA45" s="870"/>
      <c r="BB45" s="870"/>
      <c r="BC45" s="870"/>
      <c r="BD45" s="870"/>
      <c r="BE45" s="870"/>
      <c r="BF45" s="870"/>
      <c r="BG45" s="870"/>
      <c r="BH45" s="352"/>
      <c r="BI45" s="352"/>
      <c r="BJ45" s="352"/>
      <c r="BK45" s="352"/>
      <c r="BL45" s="352"/>
      <c r="BM45" s="352"/>
      <c r="BN45" s="352"/>
      <c r="BO45" s="352"/>
      <c r="BP45" s="352"/>
      <c r="BQ45" s="352"/>
      <c r="BR45" s="352"/>
      <c r="BS45" s="352"/>
      <c r="BT45" s="352"/>
      <c r="BU45" s="352"/>
      <c r="BV45" s="352"/>
      <c r="BX45" s="304"/>
      <c r="BY45" s="304"/>
    </row>
    <row r="46" spans="1:77" s="274" customFormat="1" ht="11.05" customHeight="1" x14ac:dyDescent="0.2">
      <c r="A46" s="548" t="s">
        <v>241</v>
      </c>
      <c r="B46" s="566" t="s">
        <v>1149</v>
      </c>
      <c r="C46" s="100">
        <v>0.88864399999999999</v>
      </c>
      <c r="D46" s="100">
        <v>0.78028500000000001</v>
      </c>
      <c r="E46" s="100">
        <v>0.86464600000000003</v>
      </c>
      <c r="F46" s="100">
        <v>0.93716600000000005</v>
      </c>
      <c r="G46" s="100">
        <v>1.0375490000000001</v>
      </c>
      <c r="H46" s="100">
        <v>0.95299900000000004</v>
      </c>
      <c r="I46" s="100">
        <v>0.94864599999999999</v>
      </c>
      <c r="J46" s="100">
        <v>0.98896799999999996</v>
      </c>
      <c r="K46" s="100">
        <v>0.93493199999999999</v>
      </c>
      <c r="L46" s="100">
        <v>1.0131289999999999</v>
      </c>
      <c r="M46" s="100">
        <v>1.0127679999999999</v>
      </c>
      <c r="N46" s="100">
        <v>1.0919380000000001</v>
      </c>
      <c r="O46" s="100">
        <v>0.98848599999999998</v>
      </c>
      <c r="P46" s="100">
        <v>0.92403500000000005</v>
      </c>
      <c r="Q46" s="100">
        <v>1.004067</v>
      </c>
      <c r="R46" s="100">
        <v>1.0501659999999999</v>
      </c>
      <c r="S46" s="100">
        <v>1.0867089999999999</v>
      </c>
      <c r="T46" s="100">
        <v>1.1109009999999999</v>
      </c>
      <c r="U46" s="100">
        <v>1.100482</v>
      </c>
      <c r="V46" s="100">
        <v>1.01013</v>
      </c>
      <c r="W46" s="100">
        <v>1.081998</v>
      </c>
      <c r="X46" s="100">
        <v>1.0138050000000001</v>
      </c>
      <c r="Y46" s="100">
        <v>1.023299</v>
      </c>
      <c r="Z46" s="100">
        <v>0.98570899999999995</v>
      </c>
      <c r="AA46" s="100">
        <v>1.0314540000000001</v>
      </c>
      <c r="AB46" s="100">
        <v>0.95485799999999998</v>
      </c>
      <c r="AC46" s="100">
        <v>0.92438900000000002</v>
      </c>
      <c r="AD46" s="100">
        <v>1.008634</v>
      </c>
      <c r="AE46" s="100">
        <v>0.93196699999999999</v>
      </c>
      <c r="AF46" s="100">
        <v>1.049633</v>
      </c>
      <c r="AG46" s="100">
        <v>1.04413</v>
      </c>
      <c r="AH46" s="100">
        <v>1.0708070000000001</v>
      </c>
      <c r="AI46" s="100">
        <v>1.0710679999999999</v>
      </c>
      <c r="AJ46" s="100">
        <v>1.0310319999999999</v>
      </c>
      <c r="AK46" s="100">
        <v>1.054665</v>
      </c>
      <c r="AL46" s="100">
        <v>1.065612</v>
      </c>
      <c r="AM46" s="100">
        <v>0.96887199999999996</v>
      </c>
      <c r="AN46" s="100">
        <v>0.83903499999999998</v>
      </c>
      <c r="AO46" s="100">
        <v>0.92435500000000004</v>
      </c>
      <c r="AP46" s="100">
        <v>0.97323400000000004</v>
      </c>
      <c r="AQ46" s="100">
        <v>0.97599999999999998</v>
      </c>
      <c r="AR46" s="100">
        <v>0.97896799999999995</v>
      </c>
      <c r="AS46" s="100">
        <v>0.91967699999999997</v>
      </c>
      <c r="AT46" s="100">
        <v>1.0033570000000001</v>
      </c>
      <c r="AU46" s="100">
        <v>0.98699800000000004</v>
      </c>
      <c r="AV46" s="100">
        <v>1.008645</v>
      </c>
      <c r="AW46" s="100">
        <v>1.0306649999999999</v>
      </c>
      <c r="AX46" s="100">
        <v>1.020035</v>
      </c>
      <c r="AY46" s="888">
        <v>0.96013099999999996</v>
      </c>
      <c r="AZ46" s="888">
        <v>0.94250100000000003</v>
      </c>
      <c r="BA46" s="888">
        <v>0.91890300000000003</v>
      </c>
      <c r="BB46" s="888">
        <v>0.93333500000000003</v>
      </c>
      <c r="BC46" s="888">
        <v>1.065742</v>
      </c>
      <c r="BD46" s="888">
        <v>1.023166</v>
      </c>
      <c r="BE46" s="888">
        <v>1.0159050000000001</v>
      </c>
      <c r="BF46" s="888">
        <v>1.0409440000000001</v>
      </c>
      <c r="BG46" s="888">
        <v>1.0031596</v>
      </c>
      <c r="BH46" s="559">
        <v>0.96931239999999996</v>
      </c>
      <c r="BI46" s="559">
        <v>1.0063230000000001</v>
      </c>
      <c r="BJ46" s="559">
        <v>0.99829749999999995</v>
      </c>
      <c r="BK46" s="559">
        <v>0.95918400000000004</v>
      </c>
      <c r="BL46" s="559">
        <v>0.91184370000000003</v>
      </c>
      <c r="BM46" s="559">
        <v>0.93451220000000002</v>
      </c>
      <c r="BN46" s="559">
        <v>0.96874930000000004</v>
      </c>
      <c r="BO46" s="559">
        <v>0.96719619999999995</v>
      </c>
      <c r="BP46" s="559">
        <v>0.98721340000000002</v>
      </c>
      <c r="BQ46" s="559">
        <v>0.99393909999999996</v>
      </c>
      <c r="BR46" s="559">
        <v>1.0070809999999999</v>
      </c>
      <c r="BS46" s="559">
        <v>0.96233199999999997</v>
      </c>
      <c r="BT46" s="559">
        <v>0.96144160000000001</v>
      </c>
      <c r="BU46" s="559">
        <v>0.99105520000000003</v>
      </c>
      <c r="BV46" s="559">
        <v>0.9907416</v>
      </c>
      <c r="BX46" s="576"/>
      <c r="BY46" s="576"/>
    </row>
    <row r="47" spans="1:77" ht="11.05"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870"/>
      <c r="AZ47" s="870"/>
      <c r="BA47" s="870"/>
      <c r="BB47" s="870"/>
      <c r="BC47" s="870"/>
      <c r="BD47" s="870"/>
      <c r="BE47" s="870"/>
      <c r="BF47" s="870"/>
      <c r="BG47" s="870"/>
      <c r="BH47" s="352"/>
      <c r="BI47" s="352"/>
      <c r="BJ47" s="352"/>
      <c r="BK47" s="352"/>
      <c r="BL47" s="352"/>
      <c r="BM47" s="352"/>
      <c r="BN47" s="352"/>
      <c r="BO47" s="352"/>
      <c r="BP47" s="352"/>
      <c r="BQ47" s="352"/>
      <c r="BR47" s="352"/>
      <c r="BS47" s="352"/>
      <c r="BT47" s="352"/>
      <c r="BU47" s="352"/>
      <c r="BV47" s="352"/>
      <c r="BX47" s="304"/>
      <c r="BY47" s="304"/>
    </row>
    <row r="48" spans="1:77" s="274" customFormat="1" ht="11.05" customHeight="1" x14ac:dyDescent="0.2">
      <c r="A48" s="548" t="s">
        <v>453</v>
      </c>
      <c r="B48" s="566" t="s">
        <v>1150</v>
      </c>
      <c r="C48" s="100">
        <v>17.089708000000002</v>
      </c>
      <c r="D48" s="100">
        <v>15.573465000000001</v>
      </c>
      <c r="E48" s="100">
        <v>17.84984</v>
      </c>
      <c r="F48" s="100">
        <v>18.778099999999998</v>
      </c>
      <c r="G48" s="100">
        <v>19.486711</v>
      </c>
      <c r="H48" s="100">
        <v>19.952731</v>
      </c>
      <c r="I48" s="100">
        <v>19.770517000000002</v>
      </c>
      <c r="J48" s="100">
        <v>19.578258999999999</v>
      </c>
      <c r="K48" s="100">
        <v>18.748432000000001</v>
      </c>
      <c r="L48" s="100">
        <v>18.711807</v>
      </c>
      <c r="M48" s="100">
        <v>19.075835000000001</v>
      </c>
      <c r="N48" s="100">
        <v>19.092196000000001</v>
      </c>
      <c r="O48" s="100">
        <v>17.873227</v>
      </c>
      <c r="P48" s="100">
        <v>18.442070999999999</v>
      </c>
      <c r="Q48" s="100">
        <v>19.186906</v>
      </c>
      <c r="R48" s="100">
        <v>19.452466000000001</v>
      </c>
      <c r="S48" s="100">
        <v>20.050032000000002</v>
      </c>
      <c r="T48" s="100">
        <v>20.240933999999999</v>
      </c>
      <c r="U48" s="100">
        <v>19.954868999999999</v>
      </c>
      <c r="V48" s="100">
        <v>20.129581999999999</v>
      </c>
      <c r="W48" s="100">
        <v>19.831631999999999</v>
      </c>
      <c r="X48" s="100">
        <v>19.245999000000001</v>
      </c>
      <c r="Y48" s="100">
        <v>19.647133</v>
      </c>
      <c r="Z48" s="100">
        <v>18.663581000000001</v>
      </c>
      <c r="AA48" s="100">
        <v>18.116323999999999</v>
      </c>
      <c r="AB48" s="100">
        <v>18.447787000000002</v>
      </c>
      <c r="AC48" s="100">
        <v>19.091422000000001</v>
      </c>
      <c r="AD48" s="100">
        <v>19.501434</v>
      </c>
      <c r="AE48" s="100">
        <v>20.009385999999999</v>
      </c>
      <c r="AF48" s="100">
        <v>20.150465000000001</v>
      </c>
      <c r="AG48" s="100">
        <v>20.093422</v>
      </c>
      <c r="AH48" s="100">
        <v>20.270548999999999</v>
      </c>
      <c r="AI48" s="100">
        <v>19.548200999999999</v>
      </c>
      <c r="AJ48" s="100">
        <v>18.957355</v>
      </c>
      <c r="AK48" s="100">
        <v>19.414332999999999</v>
      </c>
      <c r="AL48" s="100">
        <v>19.511581</v>
      </c>
      <c r="AM48" s="100">
        <v>18.188936000000002</v>
      </c>
      <c r="AN48" s="100">
        <v>18.092068999999999</v>
      </c>
      <c r="AO48" s="100">
        <v>19.181387999999998</v>
      </c>
      <c r="AP48" s="100">
        <v>19.538767</v>
      </c>
      <c r="AQ48" s="100">
        <v>20.193517</v>
      </c>
      <c r="AR48" s="100">
        <v>20.309267999999999</v>
      </c>
      <c r="AS48" s="100">
        <v>20.246321999999999</v>
      </c>
      <c r="AT48" s="100">
        <v>20.369519</v>
      </c>
      <c r="AU48" s="100">
        <v>19.467265999999999</v>
      </c>
      <c r="AV48" s="100">
        <v>19.581807000000001</v>
      </c>
      <c r="AW48" s="100">
        <v>19.508431999999999</v>
      </c>
      <c r="AX48" s="100">
        <v>19.560808999999999</v>
      </c>
      <c r="AY48" s="888">
        <v>18.20684</v>
      </c>
      <c r="AZ48" s="888">
        <v>18.261714999999999</v>
      </c>
      <c r="BA48" s="888">
        <v>18.882000999999999</v>
      </c>
      <c r="BB48" s="888">
        <v>19.197167</v>
      </c>
      <c r="BC48" s="888">
        <v>20.053743000000001</v>
      </c>
      <c r="BD48" s="888">
        <v>20.344132999999999</v>
      </c>
      <c r="BE48" s="888">
        <v>20.303905</v>
      </c>
      <c r="BF48" s="888">
        <v>20.514479609999999</v>
      </c>
      <c r="BG48" s="888">
        <v>19.464347007000001</v>
      </c>
      <c r="BH48" s="559">
        <v>18.391539999999999</v>
      </c>
      <c r="BI48" s="559">
        <v>18.624829999999999</v>
      </c>
      <c r="BJ48" s="559">
        <v>18.59694</v>
      </c>
      <c r="BK48" s="559">
        <v>17.911760000000001</v>
      </c>
      <c r="BL48" s="559">
        <v>17.992239999999999</v>
      </c>
      <c r="BM48" s="559">
        <v>18.820920000000001</v>
      </c>
      <c r="BN48" s="559">
        <v>19.247070000000001</v>
      </c>
      <c r="BO48" s="559">
        <v>19.62415</v>
      </c>
      <c r="BP48" s="559">
        <v>19.772580000000001</v>
      </c>
      <c r="BQ48" s="559">
        <v>19.903410000000001</v>
      </c>
      <c r="BR48" s="559">
        <v>19.91404</v>
      </c>
      <c r="BS48" s="559">
        <v>19.10708</v>
      </c>
      <c r="BT48" s="559">
        <v>18.70504</v>
      </c>
      <c r="BU48" s="559">
        <v>18.86131</v>
      </c>
      <c r="BV48" s="559">
        <v>18.865580000000001</v>
      </c>
      <c r="BX48" s="576"/>
      <c r="BY48" s="576"/>
    </row>
    <row r="49" spans="1:79" s="87" customFormat="1" ht="11.05" customHeight="1" x14ac:dyDescent="0.2">
      <c r="A49" s="270" t="s">
        <v>536</v>
      </c>
      <c r="B49" s="565" t="s">
        <v>1147</v>
      </c>
      <c r="C49" s="429">
        <v>0.36725799999999997</v>
      </c>
      <c r="D49" s="429">
        <v>0.34267900000000001</v>
      </c>
      <c r="E49" s="429">
        <v>0.59422600000000003</v>
      </c>
      <c r="F49" s="429">
        <v>0.778667</v>
      </c>
      <c r="G49" s="429">
        <v>0.89974200000000004</v>
      </c>
      <c r="H49" s="429">
        <v>0.88090000000000002</v>
      </c>
      <c r="I49" s="429">
        <v>0.84980699999999998</v>
      </c>
      <c r="J49" s="429">
        <v>0.80548399999999998</v>
      </c>
      <c r="K49" s="429">
        <v>0.60670000000000002</v>
      </c>
      <c r="L49" s="429">
        <v>0.48658099999999999</v>
      </c>
      <c r="M49" s="429">
        <v>0.38316699999999998</v>
      </c>
      <c r="N49" s="429">
        <v>0.38809700000000003</v>
      </c>
      <c r="O49" s="429">
        <v>0.38187100000000002</v>
      </c>
      <c r="P49" s="429">
        <v>0.45410699999999998</v>
      </c>
      <c r="Q49" s="429">
        <v>0.63132299999999997</v>
      </c>
      <c r="R49" s="429">
        <v>0.81006699999999998</v>
      </c>
      <c r="S49" s="429">
        <v>0.84948400000000002</v>
      </c>
      <c r="T49" s="429">
        <v>0.86146699999999998</v>
      </c>
      <c r="U49" s="429">
        <v>0.84690299999999996</v>
      </c>
      <c r="V49" s="429">
        <v>0.80006500000000003</v>
      </c>
      <c r="W49" s="429">
        <v>0.61103300000000005</v>
      </c>
      <c r="X49" s="429">
        <v>0.40428999999999998</v>
      </c>
      <c r="Y49" s="429">
        <v>0.33843299999999998</v>
      </c>
      <c r="Z49" s="429">
        <v>0.33712900000000001</v>
      </c>
      <c r="AA49" s="429">
        <v>0.35154800000000003</v>
      </c>
      <c r="AB49" s="429">
        <v>0.40953600000000001</v>
      </c>
      <c r="AC49" s="429">
        <v>0.63306499999999999</v>
      </c>
      <c r="AD49" s="429">
        <v>0.80659999999999998</v>
      </c>
      <c r="AE49" s="429">
        <v>0.843032</v>
      </c>
      <c r="AF49" s="429">
        <v>0.84703300000000004</v>
      </c>
      <c r="AG49" s="429">
        <v>0.80932300000000001</v>
      </c>
      <c r="AH49" s="429">
        <v>0.82580699999999996</v>
      </c>
      <c r="AI49" s="429">
        <v>0.61286700000000005</v>
      </c>
      <c r="AJ49" s="429">
        <v>0.414742</v>
      </c>
      <c r="AK49" s="429">
        <v>0.33316699999999999</v>
      </c>
      <c r="AL49" s="429">
        <v>0.34525800000000001</v>
      </c>
      <c r="AM49" s="429">
        <v>0.337258</v>
      </c>
      <c r="AN49" s="429">
        <v>0.34672399999999998</v>
      </c>
      <c r="AO49" s="429">
        <v>0.62938700000000003</v>
      </c>
      <c r="AP49" s="429">
        <v>0.79643299999999995</v>
      </c>
      <c r="AQ49" s="429">
        <v>0.83364499999999997</v>
      </c>
      <c r="AR49" s="429">
        <v>0.82150000000000001</v>
      </c>
      <c r="AS49" s="429">
        <v>0.77729000000000004</v>
      </c>
      <c r="AT49" s="429">
        <v>0.793323</v>
      </c>
      <c r="AU49" s="429">
        <v>0.60389999999999999</v>
      </c>
      <c r="AV49" s="429">
        <v>0.39564500000000002</v>
      </c>
      <c r="AW49" s="429">
        <v>0.30763299999999999</v>
      </c>
      <c r="AX49" s="429">
        <v>0.31032300000000002</v>
      </c>
      <c r="AY49" s="870">
        <v>0.29048400000000002</v>
      </c>
      <c r="AZ49" s="870">
        <v>0.39821400000000001</v>
      </c>
      <c r="BA49" s="870">
        <v>0.62716099999999997</v>
      </c>
      <c r="BB49" s="870">
        <v>0.755</v>
      </c>
      <c r="BC49" s="870">
        <v>0.80474199999999996</v>
      </c>
      <c r="BD49" s="870">
        <v>0.82476700000000003</v>
      </c>
      <c r="BE49" s="870">
        <v>0.82080699999999995</v>
      </c>
      <c r="BF49" s="870">
        <v>0.76670210000000005</v>
      </c>
      <c r="BG49" s="870">
        <v>0.56380470000000005</v>
      </c>
      <c r="BH49" s="352">
        <v>0.38493929999999998</v>
      </c>
      <c r="BI49" s="352">
        <v>0.28547679999999998</v>
      </c>
      <c r="BJ49" s="352">
        <v>0.2998132</v>
      </c>
      <c r="BK49" s="352">
        <v>0.32850469999999998</v>
      </c>
      <c r="BL49" s="352">
        <v>0.38739420000000002</v>
      </c>
      <c r="BM49" s="352">
        <v>0.60611159999999997</v>
      </c>
      <c r="BN49" s="352">
        <v>0.74648210000000004</v>
      </c>
      <c r="BO49" s="352">
        <v>0.82880339999999997</v>
      </c>
      <c r="BP49" s="352">
        <v>0.82155060000000002</v>
      </c>
      <c r="BQ49" s="352">
        <v>0.80489509999999997</v>
      </c>
      <c r="BR49" s="352">
        <v>0.77359250000000002</v>
      </c>
      <c r="BS49" s="352">
        <v>0.57018619999999998</v>
      </c>
      <c r="BT49" s="352">
        <v>0.39567829999999998</v>
      </c>
      <c r="BU49" s="352">
        <v>0.29576010000000003</v>
      </c>
      <c r="BV49" s="352">
        <v>0.31274980000000002</v>
      </c>
      <c r="BX49" s="304"/>
      <c r="BY49" s="304"/>
      <c r="BZ49" s="306"/>
      <c r="CA49" s="305"/>
    </row>
    <row r="50" spans="1:79" s="87" customFormat="1" ht="11.05" customHeight="1" x14ac:dyDescent="0.2">
      <c r="A50" s="270" t="s">
        <v>448</v>
      </c>
      <c r="B50" s="569" t="s">
        <v>1112</v>
      </c>
      <c r="C50" s="429">
        <v>8.5226450000000007</v>
      </c>
      <c r="D50" s="429">
        <v>8.395429</v>
      </c>
      <c r="E50" s="429">
        <v>9.2858389999999993</v>
      </c>
      <c r="F50" s="429">
        <v>9.6438000000000006</v>
      </c>
      <c r="G50" s="429">
        <v>9.8739679999999996</v>
      </c>
      <c r="H50" s="429">
        <v>9.9609330000000007</v>
      </c>
      <c r="I50" s="429">
        <v>9.9340969999999995</v>
      </c>
      <c r="J50" s="429">
        <v>9.86571</v>
      </c>
      <c r="K50" s="429">
        <v>9.6864000000000008</v>
      </c>
      <c r="L50" s="429">
        <v>9.6977100000000007</v>
      </c>
      <c r="M50" s="429">
        <v>9.7314670000000003</v>
      </c>
      <c r="N50" s="429">
        <v>9.6662579999999991</v>
      </c>
      <c r="O50" s="429">
        <v>8.7581939999999996</v>
      </c>
      <c r="P50" s="429">
        <v>9.3725710000000007</v>
      </c>
      <c r="Q50" s="429">
        <v>9.5245809999999995</v>
      </c>
      <c r="R50" s="429">
        <v>9.5468329999999995</v>
      </c>
      <c r="S50" s="429">
        <v>9.8254190000000001</v>
      </c>
      <c r="T50" s="429">
        <v>9.8343000000000007</v>
      </c>
      <c r="U50" s="429">
        <v>9.5799029999999998</v>
      </c>
      <c r="V50" s="429">
        <v>9.8724519999999991</v>
      </c>
      <c r="W50" s="429">
        <v>9.7598669999999998</v>
      </c>
      <c r="X50" s="429">
        <v>9.6538389999999996</v>
      </c>
      <c r="Y50" s="429">
        <v>9.6821000000000002</v>
      </c>
      <c r="Z50" s="429">
        <v>9.4153549999999999</v>
      </c>
      <c r="AA50" s="429">
        <v>8.9510000000000005</v>
      </c>
      <c r="AB50" s="429">
        <v>9.3166069999999994</v>
      </c>
      <c r="AC50" s="429">
        <v>9.6073229999999992</v>
      </c>
      <c r="AD50" s="429">
        <v>9.6836669999999998</v>
      </c>
      <c r="AE50" s="429">
        <v>9.8768390000000004</v>
      </c>
      <c r="AF50" s="429">
        <v>9.929767</v>
      </c>
      <c r="AG50" s="429">
        <v>9.8277420000000006</v>
      </c>
      <c r="AH50" s="429">
        <v>9.9122900000000005</v>
      </c>
      <c r="AI50" s="429">
        <v>9.6816999999999993</v>
      </c>
      <c r="AJ50" s="429">
        <v>9.7320320000000002</v>
      </c>
      <c r="AK50" s="429">
        <v>9.7075669999999992</v>
      </c>
      <c r="AL50" s="429">
        <v>9.508032</v>
      </c>
      <c r="AM50" s="429">
        <v>8.9771289999999997</v>
      </c>
      <c r="AN50" s="429">
        <v>9.2889309999999998</v>
      </c>
      <c r="AO50" s="429">
        <v>9.4607740000000007</v>
      </c>
      <c r="AP50" s="429">
        <v>9.6956330000000008</v>
      </c>
      <c r="AQ50" s="429">
        <v>9.8917420000000007</v>
      </c>
      <c r="AR50" s="429">
        <v>9.8408669999999994</v>
      </c>
      <c r="AS50" s="429">
        <v>9.7810000000000006</v>
      </c>
      <c r="AT50" s="429">
        <v>9.8608390000000004</v>
      </c>
      <c r="AU50" s="429">
        <v>9.5347329999999992</v>
      </c>
      <c r="AV50" s="429">
        <v>9.8685480000000005</v>
      </c>
      <c r="AW50" s="429">
        <v>9.6075330000000001</v>
      </c>
      <c r="AX50" s="429">
        <v>9.6141939999999995</v>
      </c>
      <c r="AY50" s="870">
        <v>8.9884839999999997</v>
      </c>
      <c r="AZ50" s="870">
        <v>9.1571429999999996</v>
      </c>
      <c r="BA50" s="870">
        <v>9.3456770000000002</v>
      </c>
      <c r="BB50" s="870">
        <v>9.4744670000000006</v>
      </c>
      <c r="BC50" s="870">
        <v>9.7170970000000008</v>
      </c>
      <c r="BD50" s="870">
        <v>9.6909329999999994</v>
      </c>
      <c r="BE50" s="870">
        <v>9.6786770000000004</v>
      </c>
      <c r="BF50" s="870">
        <v>9.7764193547999998</v>
      </c>
      <c r="BG50" s="870">
        <v>9.4405999999999999</v>
      </c>
      <c r="BH50" s="352">
        <v>9.2024749999999997</v>
      </c>
      <c r="BI50" s="352">
        <v>9.1545179999999995</v>
      </c>
      <c r="BJ50" s="352">
        <v>9.0631959999999996</v>
      </c>
      <c r="BK50" s="352">
        <v>8.7754840000000005</v>
      </c>
      <c r="BL50" s="352">
        <v>9.0049460000000003</v>
      </c>
      <c r="BM50" s="352">
        <v>9.212332</v>
      </c>
      <c r="BN50" s="352">
        <v>9.3316339999999993</v>
      </c>
      <c r="BO50" s="352">
        <v>9.5166740000000001</v>
      </c>
      <c r="BP50" s="352">
        <v>9.4987849999999998</v>
      </c>
      <c r="BQ50" s="352">
        <v>9.4875640000000008</v>
      </c>
      <c r="BR50" s="352">
        <v>9.5143920000000008</v>
      </c>
      <c r="BS50" s="352">
        <v>9.3284699999999994</v>
      </c>
      <c r="BT50" s="352">
        <v>9.4167850000000008</v>
      </c>
      <c r="BU50" s="352">
        <v>9.3484599999999993</v>
      </c>
      <c r="BV50" s="352">
        <v>9.2652090000000005</v>
      </c>
    </row>
    <row r="51" spans="1:79" ht="11.05" customHeight="1" x14ac:dyDescent="0.2">
      <c r="A51" s="270" t="s">
        <v>449</v>
      </c>
      <c r="B51" s="569" t="s">
        <v>1113</v>
      </c>
      <c r="C51" s="429">
        <v>1.2263550000000001</v>
      </c>
      <c r="D51" s="429">
        <v>0.94914299999999996</v>
      </c>
      <c r="E51" s="429">
        <v>1.101</v>
      </c>
      <c r="F51" s="429">
        <v>1.2626329999999999</v>
      </c>
      <c r="G51" s="429">
        <v>1.308065</v>
      </c>
      <c r="H51" s="429">
        <v>1.3831329999999999</v>
      </c>
      <c r="I51" s="429">
        <v>1.423387</v>
      </c>
      <c r="J51" s="429">
        <v>1.4352579999999999</v>
      </c>
      <c r="K51" s="429">
        <v>1.355667</v>
      </c>
      <c r="L51" s="429">
        <v>1.321097</v>
      </c>
      <c r="M51" s="429">
        <v>1.423567</v>
      </c>
      <c r="N51" s="429">
        <v>1.5121290000000001</v>
      </c>
      <c r="O51" s="429">
        <v>1.516548</v>
      </c>
      <c r="P51" s="429">
        <v>1.503679</v>
      </c>
      <c r="Q51" s="429">
        <v>1.4359360000000001</v>
      </c>
      <c r="R51" s="429">
        <v>1.699233</v>
      </c>
      <c r="S51" s="429">
        <v>1.740677</v>
      </c>
      <c r="T51" s="429">
        <v>1.6862330000000001</v>
      </c>
      <c r="U51" s="429">
        <v>1.7235480000000001</v>
      </c>
      <c r="V51" s="429">
        <v>1.6833229999999999</v>
      </c>
      <c r="W51" s="429">
        <v>1.6012</v>
      </c>
      <c r="X51" s="429">
        <v>1.567839</v>
      </c>
      <c r="Y51" s="429">
        <v>1.6588000000000001</v>
      </c>
      <c r="Z51" s="429">
        <v>1.5615159999999999</v>
      </c>
      <c r="AA51" s="429">
        <v>1.623097</v>
      </c>
      <c r="AB51" s="429">
        <v>1.565679</v>
      </c>
      <c r="AC51" s="429">
        <v>1.6793229999999999</v>
      </c>
      <c r="AD51" s="429">
        <v>1.7016</v>
      </c>
      <c r="AE51" s="429">
        <v>1.6905159999999999</v>
      </c>
      <c r="AF51" s="429">
        <v>1.775733</v>
      </c>
      <c r="AG51" s="429">
        <v>1.7797419999999999</v>
      </c>
      <c r="AH51" s="429">
        <v>1.823742</v>
      </c>
      <c r="AI51" s="429">
        <v>1.7496670000000001</v>
      </c>
      <c r="AJ51" s="429">
        <v>1.611677</v>
      </c>
      <c r="AK51" s="429">
        <v>1.699767</v>
      </c>
      <c r="AL51" s="429">
        <v>1.8280650000000001</v>
      </c>
      <c r="AM51" s="429">
        <v>1.691516</v>
      </c>
      <c r="AN51" s="429">
        <v>1.6443449999999999</v>
      </c>
      <c r="AO51" s="429">
        <v>1.757903</v>
      </c>
      <c r="AP51" s="429">
        <v>1.7538670000000001</v>
      </c>
      <c r="AQ51" s="429">
        <v>1.8348070000000001</v>
      </c>
      <c r="AR51" s="429">
        <v>1.9300330000000001</v>
      </c>
      <c r="AS51" s="429">
        <v>1.9210970000000001</v>
      </c>
      <c r="AT51" s="429">
        <v>1.9073230000000001</v>
      </c>
      <c r="AU51" s="429">
        <v>1.785533</v>
      </c>
      <c r="AV51" s="429">
        <v>1.7623230000000001</v>
      </c>
      <c r="AW51" s="429">
        <v>1.8255669999999999</v>
      </c>
      <c r="AX51" s="429">
        <v>1.839871</v>
      </c>
      <c r="AY51" s="870">
        <v>1.7193229999999999</v>
      </c>
      <c r="AZ51" s="870">
        <v>1.642679</v>
      </c>
      <c r="BA51" s="870">
        <v>1.690258</v>
      </c>
      <c r="BB51" s="870">
        <v>1.826233</v>
      </c>
      <c r="BC51" s="870">
        <v>1.9287099999999999</v>
      </c>
      <c r="BD51" s="870">
        <v>1.9968330000000001</v>
      </c>
      <c r="BE51" s="870">
        <v>1.9198390000000001</v>
      </c>
      <c r="BF51" s="870">
        <v>1.9153870968</v>
      </c>
      <c r="BG51" s="870">
        <v>1.8491070000000001</v>
      </c>
      <c r="BH51" s="352">
        <v>1.7094959999999999</v>
      </c>
      <c r="BI51" s="352">
        <v>1.7697750000000001</v>
      </c>
      <c r="BJ51" s="352">
        <v>1.788732</v>
      </c>
      <c r="BK51" s="352">
        <v>1.6996</v>
      </c>
      <c r="BL51" s="352">
        <v>1.64445</v>
      </c>
      <c r="BM51" s="352">
        <v>1.745123</v>
      </c>
      <c r="BN51" s="352">
        <v>1.8024089999999999</v>
      </c>
      <c r="BO51" s="352">
        <v>1.7904329999999999</v>
      </c>
      <c r="BP51" s="352">
        <v>1.8441019999999999</v>
      </c>
      <c r="BQ51" s="352">
        <v>1.842123</v>
      </c>
      <c r="BR51" s="352">
        <v>1.8312299999999999</v>
      </c>
      <c r="BS51" s="352">
        <v>1.752915</v>
      </c>
      <c r="BT51" s="352">
        <v>1.6607460000000001</v>
      </c>
      <c r="BU51" s="352">
        <v>1.7447410000000001</v>
      </c>
      <c r="BV51" s="352">
        <v>1.780464</v>
      </c>
    </row>
    <row r="52" spans="1:79" ht="11.05" customHeight="1" x14ac:dyDescent="0.2">
      <c r="A52" s="270" t="s">
        <v>450</v>
      </c>
      <c r="B52" s="569" t="s">
        <v>1114</v>
      </c>
      <c r="C52" s="429">
        <v>4.5601609999999999</v>
      </c>
      <c r="D52" s="429">
        <v>3.7819639999999999</v>
      </c>
      <c r="E52" s="429">
        <v>4.5192579999999998</v>
      </c>
      <c r="F52" s="429">
        <v>4.5959329999999996</v>
      </c>
      <c r="G52" s="429">
        <v>4.7450000000000001</v>
      </c>
      <c r="H52" s="429">
        <v>4.9805000000000001</v>
      </c>
      <c r="I52" s="429">
        <v>4.8559029999999996</v>
      </c>
      <c r="J52" s="429">
        <v>4.7416130000000001</v>
      </c>
      <c r="K52" s="429">
        <v>4.555167</v>
      </c>
      <c r="L52" s="429">
        <v>4.727258</v>
      </c>
      <c r="M52" s="429">
        <v>4.9502329999999999</v>
      </c>
      <c r="N52" s="429">
        <v>4.9262259999999998</v>
      </c>
      <c r="O52" s="429">
        <v>4.6704189999999999</v>
      </c>
      <c r="P52" s="429">
        <v>4.6821429999999999</v>
      </c>
      <c r="Q52" s="429">
        <v>5.0040969999999998</v>
      </c>
      <c r="R52" s="429">
        <v>4.835267</v>
      </c>
      <c r="S52" s="429">
        <v>4.9879030000000002</v>
      </c>
      <c r="T52" s="429">
        <v>5.1965000000000003</v>
      </c>
      <c r="U52" s="429">
        <v>5.1244839999999998</v>
      </c>
      <c r="V52" s="429">
        <v>5.1423870000000003</v>
      </c>
      <c r="W52" s="429">
        <v>5.1832330000000004</v>
      </c>
      <c r="X52" s="429">
        <v>5.0771610000000003</v>
      </c>
      <c r="Y52" s="429">
        <v>5.3384</v>
      </c>
      <c r="Z52" s="429">
        <v>4.872871</v>
      </c>
      <c r="AA52" s="429">
        <v>4.7022899999999996</v>
      </c>
      <c r="AB52" s="429">
        <v>4.6969289999999999</v>
      </c>
      <c r="AC52" s="429">
        <v>4.6824519999999996</v>
      </c>
      <c r="AD52" s="429">
        <v>4.743233</v>
      </c>
      <c r="AE52" s="429">
        <v>4.9480969999999997</v>
      </c>
      <c r="AF52" s="429">
        <v>4.975867</v>
      </c>
      <c r="AG52" s="429">
        <v>4.9784519999999999</v>
      </c>
      <c r="AH52" s="429">
        <v>5.0175159999999996</v>
      </c>
      <c r="AI52" s="429">
        <v>4.8967000000000001</v>
      </c>
      <c r="AJ52" s="429">
        <v>4.7347419999999998</v>
      </c>
      <c r="AK52" s="429">
        <v>5.1009669999999998</v>
      </c>
      <c r="AL52" s="429">
        <v>5.2440319999999998</v>
      </c>
      <c r="AM52" s="429">
        <v>4.6423870000000003</v>
      </c>
      <c r="AN52" s="429">
        <v>4.3183449999999999</v>
      </c>
      <c r="AO52" s="429">
        <v>4.7288069999999998</v>
      </c>
      <c r="AP52" s="429">
        <v>4.7907330000000004</v>
      </c>
      <c r="AQ52" s="429">
        <v>5.0102260000000003</v>
      </c>
      <c r="AR52" s="429">
        <v>5.0438999999999998</v>
      </c>
      <c r="AS52" s="429">
        <v>5.1375479999999998</v>
      </c>
      <c r="AT52" s="429">
        <v>5.1275810000000002</v>
      </c>
      <c r="AU52" s="429">
        <v>4.9915669999999999</v>
      </c>
      <c r="AV52" s="429">
        <v>5.0198710000000002</v>
      </c>
      <c r="AW52" s="429">
        <v>5.1835329999999997</v>
      </c>
      <c r="AX52" s="429">
        <v>5.2071940000000003</v>
      </c>
      <c r="AY52" s="870">
        <v>4.7412900000000002</v>
      </c>
      <c r="AZ52" s="870">
        <v>4.6119289999999999</v>
      </c>
      <c r="BA52" s="870">
        <v>4.739903</v>
      </c>
      <c r="BB52" s="870">
        <v>4.7369329999999996</v>
      </c>
      <c r="BC52" s="870">
        <v>5.0063550000000001</v>
      </c>
      <c r="BD52" s="870">
        <v>5.1342999999999996</v>
      </c>
      <c r="BE52" s="870">
        <v>5.199516</v>
      </c>
      <c r="BF52" s="870">
        <v>5.3837419354999998</v>
      </c>
      <c r="BG52" s="870">
        <v>5.0847721666999997</v>
      </c>
      <c r="BH52" s="352">
        <v>4.7701599999999997</v>
      </c>
      <c r="BI52" s="352">
        <v>4.9718039999999997</v>
      </c>
      <c r="BJ52" s="352">
        <v>4.9771169999999998</v>
      </c>
      <c r="BK52" s="352">
        <v>4.7331750000000001</v>
      </c>
      <c r="BL52" s="352">
        <v>4.5696789999999998</v>
      </c>
      <c r="BM52" s="352">
        <v>4.7852300000000003</v>
      </c>
      <c r="BN52" s="352">
        <v>4.8403219999999996</v>
      </c>
      <c r="BO52" s="352">
        <v>4.8987259999999999</v>
      </c>
      <c r="BP52" s="352">
        <v>4.9753699999999998</v>
      </c>
      <c r="BQ52" s="352">
        <v>5.1022080000000001</v>
      </c>
      <c r="BR52" s="352">
        <v>5.1137829999999997</v>
      </c>
      <c r="BS52" s="352">
        <v>4.8900050000000004</v>
      </c>
      <c r="BT52" s="352">
        <v>4.7804700000000002</v>
      </c>
      <c r="BU52" s="352">
        <v>4.9458609999999998</v>
      </c>
      <c r="BV52" s="352">
        <v>4.967517</v>
      </c>
    </row>
    <row r="53" spans="1:79" ht="11.05" customHeight="1" x14ac:dyDescent="0.2">
      <c r="A53" s="270" t="s">
        <v>451</v>
      </c>
      <c r="B53" s="569" t="s">
        <v>1115</v>
      </c>
      <c r="C53" s="429">
        <v>0.178871</v>
      </c>
      <c r="D53" s="429">
        <v>0.18767900000000001</v>
      </c>
      <c r="E53" s="429">
        <v>0.223774</v>
      </c>
      <c r="F53" s="429">
        <v>0.18713299999999999</v>
      </c>
      <c r="G53" s="429">
        <v>0.209452</v>
      </c>
      <c r="H53" s="429">
        <v>0.2293</v>
      </c>
      <c r="I53" s="429">
        <v>0.24516099999999999</v>
      </c>
      <c r="J53" s="429">
        <v>0.231097</v>
      </c>
      <c r="K53" s="429">
        <v>0.18490000000000001</v>
      </c>
      <c r="L53" s="429">
        <v>0.22225800000000001</v>
      </c>
      <c r="M53" s="429">
        <v>0.24640000000000001</v>
      </c>
      <c r="N53" s="429">
        <v>0.21035499999999999</v>
      </c>
      <c r="O53" s="429">
        <v>0.27035500000000001</v>
      </c>
      <c r="P53" s="429">
        <v>0.22800000000000001</v>
      </c>
      <c r="Q53" s="429">
        <v>0.30058099999999999</v>
      </c>
      <c r="R53" s="429">
        <v>0.23169999999999999</v>
      </c>
      <c r="S53" s="429">
        <v>0.24512900000000001</v>
      </c>
      <c r="T53" s="429">
        <v>0.20536699999999999</v>
      </c>
      <c r="U53" s="429">
        <v>0.217387</v>
      </c>
      <c r="V53" s="429">
        <v>0.27419399999999999</v>
      </c>
      <c r="W53" s="429">
        <v>0.29573300000000002</v>
      </c>
      <c r="X53" s="429">
        <v>0.25316100000000002</v>
      </c>
      <c r="Y53" s="429">
        <v>0.21890000000000001</v>
      </c>
      <c r="Z53" s="429">
        <v>0.27238699999999999</v>
      </c>
      <c r="AA53" s="429">
        <v>0.26148399999999999</v>
      </c>
      <c r="AB53" s="429">
        <v>0.27592899999999998</v>
      </c>
      <c r="AC53" s="429">
        <v>0.276194</v>
      </c>
      <c r="AD53" s="429">
        <v>0.2873</v>
      </c>
      <c r="AE53" s="429">
        <v>0.27777400000000002</v>
      </c>
      <c r="AF53" s="429">
        <v>0.22983300000000001</v>
      </c>
      <c r="AG53" s="429">
        <v>0.264484</v>
      </c>
      <c r="AH53" s="429">
        <v>0.26922600000000002</v>
      </c>
      <c r="AI53" s="429">
        <v>0.26166699999999998</v>
      </c>
      <c r="AJ53" s="429">
        <v>0.27061299999999999</v>
      </c>
      <c r="AK53" s="429">
        <v>0.29049999999999998</v>
      </c>
      <c r="AL53" s="429">
        <v>0.287387</v>
      </c>
      <c r="AM53" s="429">
        <v>0.32032300000000002</v>
      </c>
      <c r="AN53" s="429">
        <v>0.39865499999999998</v>
      </c>
      <c r="AO53" s="429">
        <v>0.40632299999999999</v>
      </c>
      <c r="AP53" s="429">
        <v>0.29609999999999997</v>
      </c>
      <c r="AQ53" s="429">
        <v>0.32267699999999999</v>
      </c>
      <c r="AR53" s="429">
        <v>0.29506700000000002</v>
      </c>
      <c r="AS53" s="429">
        <v>0.30729000000000001</v>
      </c>
      <c r="AT53" s="429">
        <v>0.302452</v>
      </c>
      <c r="AU53" s="429">
        <v>0.26490000000000002</v>
      </c>
      <c r="AV53" s="429">
        <v>0.32222600000000001</v>
      </c>
      <c r="AW53" s="429">
        <v>0.26736700000000002</v>
      </c>
      <c r="AX53" s="429">
        <v>0.29235499999999998</v>
      </c>
      <c r="AY53" s="870">
        <v>0.30738700000000002</v>
      </c>
      <c r="AZ53" s="870">
        <v>0.324071</v>
      </c>
      <c r="BA53" s="870">
        <v>0.31822600000000001</v>
      </c>
      <c r="BB53" s="870">
        <v>0.24996699999999999</v>
      </c>
      <c r="BC53" s="870">
        <v>0.28000000000000003</v>
      </c>
      <c r="BD53" s="870">
        <v>0.31566699999999998</v>
      </c>
      <c r="BE53" s="870">
        <v>0.33145200000000002</v>
      </c>
      <c r="BF53" s="870">
        <v>0.31058064516</v>
      </c>
      <c r="BG53" s="870">
        <v>0.31275391667000002</v>
      </c>
      <c r="BH53" s="352">
        <v>0.2988788</v>
      </c>
      <c r="BI53" s="352">
        <v>0.2848907</v>
      </c>
      <c r="BJ53" s="352">
        <v>0.26080189999999998</v>
      </c>
      <c r="BK53" s="352">
        <v>0.2755667</v>
      </c>
      <c r="BL53" s="352">
        <v>0.27258159999999998</v>
      </c>
      <c r="BM53" s="352">
        <v>0.28054580000000001</v>
      </c>
      <c r="BN53" s="352">
        <v>0.26092749999999998</v>
      </c>
      <c r="BO53" s="352">
        <v>0.26030009999999998</v>
      </c>
      <c r="BP53" s="352">
        <v>0.25544470000000002</v>
      </c>
      <c r="BQ53" s="352">
        <v>0.25763999999999998</v>
      </c>
      <c r="BR53" s="352">
        <v>0.2642061</v>
      </c>
      <c r="BS53" s="352">
        <v>0.25730570000000003</v>
      </c>
      <c r="BT53" s="352">
        <v>0.2533494</v>
      </c>
      <c r="BU53" s="352">
        <v>0.24585799999999999</v>
      </c>
      <c r="BV53" s="352">
        <v>0.22756940000000001</v>
      </c>
    </row>
    <row r="54" spans="1:79" ht="11.05" customHeight="1" x14ac:dyDescent="0.2">
      <c r="A54" s="270" t="s">
        <v>452</v>
      </c>
      <c r="B54" s="569" t="s">
        <v>1151</v>
      </c>
      <c r="C54" s="429">
        <v>2.2344179999999998</v>
      </c>
      <c r="D54" s="429">
        <v>1.916571</v>
      </c>
      <c r="E54" s="429">
        <v>2.1257429999999999</v>
      </c>
      <c r="F54" s="429">
        <v>2.3099340000000002</v>
      </c>
      <c r="G54" s="429">
        <v>2.4504839999999999</v>
      </c>
      <c r="H54" s="429">
        <v>2.5179649999999998</v>
      </c>
      <c r="I54" s="429">
        <v>2.4621620000000002</v>
      </c>
      <c r="J54" s="429">
        <v>2.4990969999999999</v>
      </c>
      <c r="K54" s="429">
        <v>2.3595980000000001</v>
      </c>
      <c r="L54" s="429">
        <v>2.2569029999999999</v>
      </c>
      <c r="M54" s="429">
        <v>2.3410009999999999</v>
      </c>
      <c r="N54" s="429">
        <v>2.3891309999999999</v>
      </c>
      <c r="O54" s="429">
        <v>2.2758400000000001</v>
      </c>
      <c r="P54" s="429">
        <v>2.2015709999999999</v>
      </c>
      <c r="Q54" s="429">
        <v>2.2903880000000001</v>
      </c>
      <c r="R54" s="429">
        <v>2.3293659999999998</v>
      </c>
      <c r="S54" s="429">
        <v>2.4014199999999999</v>
      </c>
      <c r="T54" s="429">
        <v>2.4570669999999999</v>
      </c>
      <c r="U54" s="429">
        <v>2.4626440000000001</v>
      </c>
      <c r="V54" s="429">
        <v>2.3571610000000001</v>
      </c>
      <c r="W54" s="429">
        <v>2.380566</v>
      </c>
      <c r="X54" s="429">
        <v>2.2897090000000002</v>
      </c>
      <c r="Y54" s="429">
        <v>2.4104999999999999</v>
      </c>
      <c r="Z54" s="429">
        <v>2.204323</v>
      </c>
      <c r="AA54" s="429">
        <v>2.2269049999999999</v>
      </c>
      <c r="AB54" s="429">
        <v>2.1831070000000001</v>
      </c>
      <c r="AC54" s="429">
        <v>2.2130649999999998</v>
      </c>
      <c r="AD54" s="429">
        <v>2.2790339999999998</v>
      </c>
      <c r="AE54" s="429">
        <v>2.3731279999999999</v>
      </c>
      <c r="AF54" s="429">
        <v>2.3922319999999999</v>
      </c>
      <c r="AG54" s="429">
        <v>2.4336790000000001</v>
      </c>
      <c r="AH54" s="429">
        <v>2.4219680000000001</v>
      </c>
      <c r="AI54" s="429">
        <v>2.3456000000000001</v>
      </c>
      <c r="AJ54" s="429">
        <v>2.193549</v>
      </c>
      <c r="AK54" s="429">
        <v>2.282365</v>
      </c>
      <c r="AL54" s="429">
        <v>2.298807</v>
      </c>
      <c r="AM54" s="429">
        <v>2.220323</v>
      </c>
      <c r="AN54" s="429">
        <v>2.0950690000000001</v>
      </c>
      <c r="AO54" s="429">
        <v>2.198194</v>
      </c>
      <c r="AP54" s="429">
        <v>2.2060010000000001</v>
      </c>
      <c r="AQ54" s="429">
        <v>2.3004199999999999</v>
      </c>
      <c r="AR54" s="429">
        <v>2.377901</v>
      </c>
      <c r="AS54" s="429">
        <v>2.3220969999999999</v>
      </c>
      <c r="AT54" s="429">
        <v>2.3780009999999998</v>
      </c>
      <c r="AU54" s="429">
        <v>2.2866330000000001</v>
      </c>
      <c r="AV54" s="429">
        <v>2.2131940000000001</v>
      </c>
      <c r="AW54" s="429">
        <v>2.3167990000000001</v>
      </c>
      <c r="AX54" s="429">
        <v>2.296872</v>
      </c>
      <c r="AY54" s="870">
        <v>2.159872</v>
      </c>
      <c r="AZ54" s="870">
        <v>2.1276790000000001</v>
      </c>
      <c r="BA54" s="870">
        <v>2.1607759999999998</v>
      </c>
      <c r="BB54" s="870">
        <v>2.1545670000000001</v>
      </c>
      <c r="BC54" s="870">
        <v>2.3168389999999999</v>
      </c>
      <c r="BD54" s="870">
        <v>2.3816329999999999</v>
      </c>
      <c r="BE54" s="870">
        <v>2.3536139999999999</v>
      </c>
      <c r="BF54" s="870">
        <v>2.3616484780000002</v>
      </c>
      <c r="BG54" s="870">
        <v>2.2133092233</v>
      </c>
      <c r="BH54" s="352">
        <v>2.0255879999999999</v>
      </c>
      <c r="BI54" s="352">
        <v>2.1583649999999999</v>
      </c>
      <c r="BJ54" s="352">
        <v>2.2072790000000002</v>
      </c>
      <c r="BK54" s="352">
        <v>2.0994280000000001</v>
      </c>
      <c r="BL54" s="352">
        <v>2.1131859999999998</v>
      </c>
      <c r="BM54" s="352">
        <v>2.1915749999999998</v>
      </c>
      <c r="BN54" s="352">
        <v>2.265298</v>
      </c>
      <c r="BO54" s="352">
        <v>2.3292169999999999</v>
      </c>
      <c r="BP54" s="352">
        <v>2.3773230000000001</v>
      </c>
      <c r="BQ54" s="352">
        <v>2.4089839999999998</v>
      </c>
      <c r="BR54" s="352">
        <v>2.4168319999999999</v>
      </c>
      <c r="BS54" s="352">
        <v>2.3081930000000002</v>
      </c>
      <c r="BT54" s="352">
        <v>2.1980140000000001</v>
      </c>
      <c r="BU54" s="352">
        <v>2.2806289999999998</v>
      </c>
      <c r="BV54" s="352">
        <v>2.312071</v>
      </c>
    </row>
    <row r="55" spans="1:79" ht="11.05"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870"/>
      <c r="AZ55" s="870"/>
      <c r="BA55" s="870"/>
      <c r="BB55" s="870"/>
      <c r="BC55" s="870"/>
      <c r="BD55" s="870"/>
      <c r="BE55" s="870"/>
      <c r="BF55" s="870"/>
      <c r="BG55" s="870"/>
      <c r="BH55" s="352"/>
      <c r="BI55" s="352"/>
      <c r="BJ55" s="352"/>
      <c r="BK55" s="352"/>
      <c r="BL55" s="352"/>
      <c r="BM55" s="352"/>
      <c r="BN55" s="352"/>
      <c r="BO55" s="352"/>
      <c r="BP55" s="352"/>
      <c r="BQ55" s="352"/>
      <c r="BR55" s="352"/>
      <c r="BS55" s="352"/>
      <c r="BT55" s="352"/>
      <c r="BU55" s="352"/>
      <c r="BV55" s="352"/>
    </row>
    <row r="56" spans="1:79" s="274" customFormat="1" ht="11.05" customHeight="1" x14ac:dyDescent="0.2">
      <c r="A56" s="548" t="s">
        <v>456</v>
      </c>
      <c r="B56" s="570" t="s">
        <v>1152</v>
      </c>
      <c r="C56" s="100">
        <v>14.974968000000001</v>
      </c>
      <c r="D56" s="100">
        <v>12.803321</v>
      </c>
      <c r="E56" s="100">
        <v>14.838160999999999</v>
      </c>
      <c r="F56" s="100">
        <v>15.635199999999999</v>
      </c>
      <c r="G56" s="100">
        <v>16.130548000000001</v>
      </c>
      <c r="H56" s="100">
        <v>16.742899999999999</v>
      </c>
      <c r="I56" s="100">
        <v>16.48171</v>
      </c>
      <c r="J56" s="100">
        <v>16.380516</v>
      </c>
      <c r="K56" s="100">
        <v>15.802467</v>
      </c>
      <c r="L56" s="100">
        <v>15.604419</v>
      </c>
      <c r="M56" s="100">
        <v>16.159666999999999</v>
      </c>
      <c r="N56" s="100">
        <v>16.308807000000002</v>
      </c>
      <c r="O56" s="100">
        <v>15.969548</v>
      </c>
      <c r="P56" s="100">
        <v>15.946963999999999</v>
      </c>
      <c r="Q56" s="100">
        <v>16.414290000000001</v>
      </c>
      <c r="R56" s="100">
        <v>16.121867000000002</v>
      </c>
      <c r="S56" s="100">
        <v>16.734128999999999</v>
      </c>
      <c r="T56" s="100">
        <v>17.1082</v>
      </c>
      <c r="U56" s="100">
        <v>16.887225999999998</v>
      </c>
      <c r="V56" s="100">
        <v>16.903419</v>
      </c>
      <c r="W56" s="100">
        <v>16.660900000000002</v>
      </c>
      <c r="X56" s="100">
        <v>16.265871000000001</v>
      </c>
      <c r="Y56" s="100">
        <v>16.939966999999999</v>
      </c>
      <c r="Z56" s="100">
        <v>15.842936</v>
      </c>
      <c r="AA56" s="100">
        <v>15.625194</v>
      </c>
      <c r="AB56" s="100">
        <v>15.627071000000001</v>
      </c>
      <c r="AC56" s="100">
        <v>16.026257999999999</v>
      </c>
      <c r="AD56" s="100">
        <v>16.463032999999999</v>
      </c>
      <c r="AE56" s="100">
        <v>16.756613000000002</v>
      </c>
      <c r="AF56" s="100">
        <v>17.014433</v>
      </c>
      <c r="AG56" s="100">
        <v>17.135580999999998</v>
      </c>
      <c r="AH56" s="100">
        <v>17.200548000000001</v>
      </c>
      <c r="AI56" s="100">
        <v>16.711500000000001</v>
      </c>
      <c r="AJ56" s="100">
        <v>15.835936</v>
      </c>
      <c r="AK56" s="100">
        <v>16.487133</v>
      </c>
      <c r="AL56" s="100">
        <v>17.074387000000002</v>
      </c>
      <c r="AM56" s="100">
        <v>15.831968</v>
      </c>
      <c r="AN56" s="100">
        <v>15.204862</v>
      </c>
      <c r="AO56" s="100">
        <v>16.257936000000001</v>
      </c>
      <c r="AP56" s="100">
        <v>16.394500000000001</v>
      </c>
      <c r="AQ56" s="100">
        <v>17.13571</v>
      </c>
      <c r="AR56" s="100">
        <v>17.2728</v>
      </c>
      <c r="AS56" s="100">
        <v>16.945516000000001</v>
      </c>
      <c r="AT56" s="100">
        <v>17.231290000000001</v>
      </c>
      <c r="AU56" s="100">
        <v>16.582166999999998</v>
      </c>
      <c r="AV56" s="100">
        <v>16.462</v>
      </c>
      <c r="AW56" s="100">
        <v>16.817767</v>
      </c>
      <c r="AX56" s="100">
        <v>17.077000000000002</v>
      </c>
      <c r="AY56" s="888">
        <v>16.004999999999999</v>
      </c>
      <c r="AZ56" s="888">
        <v>15.628857</v>
      </c>
      <c r="BA56" s="888">
        <v>16.152515999999999</v>
      </c>
      <c r="BB56" s="888">
        <v>16.428933000000001</v>
      </c>
      <c r="BC56" s="888">
        <v>17.125871</v>
      </c>
      <c r="BD56" s="888">
        <v>17.362732999999999</v>
      </c>
      <c r="BE56" s="888">
        <v>17.387936</v>
      </c>
      <c r="BF56" s="888">
        <v>17.323709677</v>
      </c>
      <c r="BG56" s="888">
        <v>16.798643333000001</v>
      </c>
      <c r="BH56" s="559">
        <v>15.58469</v>
      </c>
      <c r="BI56" s="559">
        <v>16.244440000000001</v>
      </c>
      <c r="BJ56" s="559">
        <v>16.28079</v>
      </c>
      <c r="BK56" s="559">
        <v>15.91032</v>
      </c>
      <c r="BL56" s="559">
        <v>15.6073</v>
      </c>
      <c r="BM56" s="559">
        <v>16.140969999999999</v>
      </c>
      <c r="BN56" s="559">
        <v>16.386679999999998</v>
      </c>
      <c r="BO56" s="559">
        <v>16.68374</v>
      </c>
      <c r="BP56" s="559">
        <v>16.883659999999999</v>
      </c>
      <c r="BQ56" s="559">
        <v>17.018550000000001</v>
      </c>
      <c r="BR56" s="559">
        <v>16.98631</v>
      </c>
      <c r="BS56" s="559">
        <v>16.333179999999999</v>
      </c>
      <c r="BT56" s="559">
        <v>15.77312</v>
      </c>
      <c r="BU56" s="559">
        <v>16.308789999999998</v>
      </c>
      <c r="BV56" s="559">
        <v>16.416820000000001</v>
      </c>
    </row>
    <row r="57" spans="1:79" s="274" customFormat="1" ht="11.05" customHeight="1" x14ac:dyDescent="0.2">
      <c r="A57" s="548" t="s">
        <v>454</v>
      </c>
      <c r="B57" s="570" t="s">
        <v>1153</v>
      </c>
      <c r="C57" s="100">
        <v>18.127700000000001</v>
      </c>
      <c r="D57" s="100">
        <v>18.127700000000001</v>
      </c>
      <c r="E57" s="100">
        <v>18.127700000000001</v>
      </c>
      <c r="F57" s="100">
        <v>18.127700000000001</v>
      </c>
      <c r="G57" s="100">
        <v>18.127700000000001</v>
      </c>
      <c r="H57" s="100">
        <v>18.127700000000001</v>
      </c>
      <c r="I57" s="100">
        <v>18.129300000000001</v>
      </c>
      <c r="J57" s="100">
        <v>18.130400000000002</v>
      </c>
      <c r="K57" s="100">
        <v>18.130400000000002</v>
      </c>
      <c r="L57" s="100">
        <v>18.132100000000001</v>
      </c>
      <c r="M57" s="100">
        <v>18.132100000000001</v>
      </c>
      <c r="N57" s="100">
        <v>17.8765</v>
      </c>
      <c r="O57" s="100">
        <v>17.93431</v>
      </c>
      <c r="P57" s="100">
        <v>17.93431</v>
      </c>
      <c r="Q57" s="100">
        <v>17.93431</v>
      </c>
      <c r="R57" s="100">
        <v>17.93431</v>
      </c>
      <c r="S57" s="100">
        <v>17.93431</v>
      </c>
      <c r="T57" s="100">
        <v>17.93431</v>
      </c>
      <c r="U57" s="100">
        <v>17.955310000000001</v>
      </c>
      <c r="V57" s="100">
        <v>17.955310000000001</v>
      </c>
      <c r="W57" s="100">
        <v>18.01661</v>
      </c>
      <c r="X57" s="100">
        <v>18.01661</v>
      </c>
      <c r="Y57" s="100">
        <v>18.003609999999998</v>
      </c>
      <c r="Z57" s="100">
        <v>18.003609999999998</v>
      </c>
      <c r="AA57" s="100">
        <v>18.060369000000001</v>
      </c>
      <c r="AB57" s="100">
        <v>18.030369</v>
      </c>
      <c r="AC57" s="100">
        <v>18.270368999999999</v>
      </c>
      <c r="AD57" s="100">
        <v>18.270368999999999</v>
      </c>
      <c r="AE57" s="100">
        <v>18.270368999999999</v>
      </c>
      <c r="AF57" s="100">
        <v>18.270368999999999</v>
      </c>
      <c r="AG57" s="100">
        <v>18.272248999999999</v>
      </c>
      <c r="AH57" s="100">
        <v>18.272248999999999</v>
      </c>
      <c r="AI57" s="100">
        <v>18.272248999999999</v>
      </c>
      <c r="AJ57" s="100">
        <v>18.272248999999999</v>
      </c>
      <c r="AK57" s="100">
        <v>18.346249</v>
      </c>
      <c r="AL57" s="100">
        <v>18.347978000000001</v>
      </c>
      <c r="AM57" s="100">
        <v>18.384228</v>
      </c>
      <c r="AN57" s="100">
        <v>18.384228</v>
      </c>
      <c r="AO57" s="100">
        <v>18.326028000000001</v>
      </c>
      <c r="AP57" s="100">
        <v>18.326028000000001</v>
      </c>
      <c r="AQ57" s="100">
        <v>18.326028000000001</v>
      </c>
      <c r="AR57" s="100">
        <v>18.336528000000001</v>
      </c>
      <c r="AS57" s="100">
        <v>18.336528000000001</v>
      </c>
      <c r="AT57" s="100">
        <v>18.336528000000001</v>
      </c>
      <c r="AU57" s="100">
        <v>18.336528000000001</v>
      </c>
      <c r="AV57" s="100">
        <v>18.35746</v>
      </c>
      <c r="AW57" s="100">
        <v>18.36496</v>
      </c>
      <c r="AX57" s="100">
        <v>18.36496</v>
      </c>
      <c r="AY57" s="888">
        <v>18.416072</v>
      </c>
      <c r="AZ57" s="888">
        <v>18.406472000000001</v>
      </c>
      <c r="BA57" s="888">
        <v>18.159717000000001</v>
      </c>
      <c r="BB57" s="888">
        <v>18.089366999999999</v>
      </c>
      <c r="BC57" s="888">
        <v>18.159717000000001</v>
      </c>
      <c r="BD57" s="888">
        <v>18.159717000000001</v>
      </c>
      <c r="BE57" s="888">
        <v>18.159717000000001</v>
      </c>
      <c r="BF57" s="888">
        <v>18.160019999999999</v>
      </c>
      <c r="BG57" s="888">
        <v>18.090520000000001</v>
      </c>
      <c r="BH57" s="559">
        <v>18.02102</v>
      </c>
      <c r="BI57" s="559">
        <v>18.02102</v>
      </c>
      <c r="BJ57" s="559">
        <v>18.02102</v>
      </c>
      <c r="BK57" s="559">
        <v>18.02102</v>
      </c>
      <c r="BL57" s="559">
        <v>18.02102</v>
      </c>
      <c r="BM57" s="559">
        <v>18.02102</v>
      </c>
      <c r="BN57" s="559">
        <v>17.948519999999998</v>
      </c>
      <c r="BO57" s="559">
        <v>17.87602</v>
      </c>
      <c r="BP57" s="559">
        <v>17.87602</v>
      </c>
      <c r="BQ57" s="559">
        <v>17.87602</v>
      </c>
      <c r="BR57" s="559">
        <v>17.87602</v>
      </c>
      <c r="BS57" s="559">
        <v>17.87602</v>
      </c>
      <c r="BT57" s="559">
        <v>17.87602</v>
      </c>
      <c r="BU57" s="559">
        <v>17.87602</v>
      </c>
      <c r="BV57" s="559">
        <v>17.87602</v>
      </c>
    </row>
    <row r="58" spans="1:79" s="274" customFormat="1" ht="11.05" customHeight="1" x14ac:dyDescent="0.2">
      <c r="A58" s="548" t="s">
        <v>455</v>
      </c>
      <c r="B58" s="571" t="s">
        <v>1154</v>
      </c>
      <c r="C58" s="101">
        <v>0.82608207329000005</v>
      </c>
      <c r="D58" s="101">
        <v>0.70628491203999999</v>
      </c>
      <c r="E58" s="101">
        <v>0.81853522509999999</v>
      </c>
      <c r="F58" s="101">
        <v>0.86250324089999997</v>
      </c>
      <c r="G58" s="101">
        <v>0.88982871516999995</v>
      </c>
      <c r="H58" s="101">
        <v>0.92360862105999997</v>
      </c>
      <c r="I58" s="101">
        <v>0.90912004323999995</v>
      </c>
      <c r="J58" s="101">
        <v>0.90348343113999996</v>
      </c>
      <c r="K58" s="101">
        <v>0.87160057142000003</v>
      </c>
      <c r="L58" s="101">
        <v>0.86059634570999999</v>
      </c>
      <c r="M58" s="101">
        <v>0.89121872260000001</v>
      </c>
      <c r="N58" s="101">
        <v>0.91230425419000005</v>
      </c>
      <c r="O58" s="101">
        <v>0.89044674705000004</v>
      </c>
      <c r="P58" s="101">
        <v>0.88918748476999998</v>
      </c>
      <c r="Q58" s="101">
        <v>0.91524513628000004</v>
      </c>
      <c r="R58" s="101">
        <v>0.89893990902999998</v>
      </c>
      <c r="S58" s="101">
        <v>0.93307905349999998</v>
      </c>
      <c r="T58" s="101">
        <v>0.95393689526000003</v>
      </c>
      <c r="U58" s="101">
        <v>0.94051431024999999</v>
      </c>
      <c r="V58" s="101">
        <v>0.94141616045999998</v>
      </c>
      <c r="W58" s="101">
        <v>0.92475221476000002</v>
      </c>
      <c r="X58" s="101">
        <v>0.90282639187000002</v>
      </c>
      <c r="Y58" s="101">
        <v>0.94092057093000003</v>
      </c>
      <c r="Z58" s="101">
        <v>0.87998662490000001</v>
      </c>
      <c r="AA58" s="101">
        <v>0.86516471507000003</v>
      </c>
      <c r="AB58" s="101">
        <v>0.86670832971</v>
      </c>
      <c r="AC58" s="101">
        <v>0.87717210309000004</v>
      </c>
      <c r="AD58" s="101">
        <v>0.90107829787000004</v>
      </c>
      <c r="AE58" s="101">
        <v>0.91714693884999998</v>
      </c>
      <c r="AF58" s="101">
        <v>0.9312583123</v>
      </c>
      <c r="AG58" s="101">
        <v>0.93779266032999997</v>
      </c>
      <c r="AH58" s="101">
        <v>0.94134816135999999</v>
      </c>
      <c r="AI58" s="101">
        <v>0.91458363992000002</v>
      </c>
      <c r="AJ58" s="101">
        <v>0.86666594790999996</v>
      </c>
      <c r="AK58" s="101">
        <v>0.89866506226999998</v>
      </c>
      <c r="AL58" s="101">
        <v>0.93058684722999996</v>
      </c>
      <c r="AM58" s="101">
        <v>0.86117121697999999</v>
      </c>
      <c r="AN58" s="101">
        <v>0.82706013002000001</v>
      </c>
      <c r="AO58" s="101">
        <v>0.88715001417999995</v>
      </c>
      <c r="AP58" s="101">
        <v>0.89460192902000002</v>
      </c>
      <c r="AQ58" s="101">
        <v>0.93504768190999998</v>
      </c>
      <c r="AR58" s="101">
        <v>0.94198858147999998</v>
      </c>
      <c r="AS58" s="101">
        <v>0.92413983716000003</v>
      </c>
      <c r="AT58" s="101">
        <v>0.93972479413999999</v>
      </c>
      <c r="AU58" s="101">
        <v>0.90432425375000003</v>
      </c>
      <c r="AV58" s="101">
        <v>0.89674715347</v>
      </c>
      <c r="AW58" s="101">
        <v>0.91575298829999996</v>
      </c>
      <c r="AX58" s="101">
        <v>0.92986861936999998</v>
      </c>
      <c r="AY58" s="893">
        <v>0.86907783592999999</v>
      </c>
      <c r="AZ58" s="893">
        <v>0.84909574198000004</v>
      </c>
      <c r="BA58" s="893">
        <v>0.88946958809999999</v>
      </c>
      <c r="BB58" s="893">
        <v>0.90820939174000004</v>
      </c>
      <c r="BC58" s="893">
        <v>0.94306926699000004</v>
      </c>
      <c r="BD58" s="893">
        <v>0.95611253193000001</v>
      </c>
      <c r="BE58" s="893">
        <v>0.95750038395000003</v>
      </c>
      <c r="BF58" s="893">
        <v>0.95394772017999996</v>
      </c>
      <c r="BG58" s="893">
        <v>0.92858819609999999</v>
      </c>
      <c r="BH58" s="577">
        <v>0.86480619999999997</v>
      </c>
      <c r="BI58" s="577">
        <v>0.90141629999999995</v>
      </c>
      <c r="BJ58" s="577">
        <v>0.90343329999999999</v>
      </c>
      <c r="BK58" s="577">
        <v>0.88287550000000004</v>
      </c>
      <c r="BL58" s="577">
        <v>0.86606099999999997</v>
      </c>
      <c r="BM58" s="577">
        <v>0.89567479999999999</v>
      </c>
      <c r="BN58" s="577">
        <v>0.91298219999999997</v>
      </c>
      <c r="BO58" s="577">
        <v>0.93330310000000005</v>
      </c>
      <c r="BP58" s="577">
        <v>0.9444863</v>
      </c>
      <c r="BQ58" s="577">
        <v>0.95203260000000001</v>
      </c>
      <c r="BR58" s="577">
        <v>0.95022899999999999</v>
      </c>
      <c r="BS58" s="577">
        <v>0.91369210000000001</v>
      </c>
      <c r="BT58" s="577">
        <v>0.88236190000000003</v>
      </c>
      <c r="BU58" s="577">
        <v>0.91232769999999996</v>
      </c>
      <c r="BV58" s="577">
        <v>0.9183711</v>
      </c>
    </row>
    <row r="59" spans="1:79" s="164" customFormat="1" ht="22.3" customHeight="1" x14ac:dyDescent="0.2">
      <c r="A59" s="163"/>
      <c r="B59" s="1049" t="s">
        <v>1155</v>
      </c>
      <c r="C59" s="1050"/>
      <c r="D59" s="1050"/>
      <c r="E59" s="1050"/>
      <c r="F59" s="1050"/>
      <c r="G59" s="1050"/>
      <c r="H59" s="1050"/>
      <c r="I59" s="1050"/>
      <c r="J59" s="1050"/>
      <c r="K59" s="1050"/>
      <c r="L59" s="1050"/>
      <c r="M59" s="1050"/>
      <c r="N59" s="1050"/>
      <c r="O59" s="1050"/>
      <c r="P59" s="1050"/>
      <c r="Q59" s="1050"/>
      <c r="AY59" s="646"/>
      <c r="AZ59" s="646"/>
      <c r="BA59" s="646"/>
      <c r="BB59" s="646"/>
      <c r="BC59" s="646"/>
      <c r="BD59" s="646"/>
      <c r="BE59" s="646"/>
      <c r="BF59" s="646"/>
      <c r="BG59" s="646"/>
      <c r="BH59" s="646"/>
      <c r="BI59" s="646"/>
      <c r="BJ59" s="218"/>
    </row>
    <row r="60" spans="1:79" ht="11.95" customHeight="1" x14ac:dyDescent="0.2">
      <c r="A60" s="32"/>
      <c r="B60" s="777" t="s">
        <v>813</v>
      </c>
      <c r="C60" s="789"/>
      <c r="D60" s="789"/>
      <c r="E60" s="789"/>
      <c r="F60" s="789"/>
      <c r="G60" s="789"/>
      <c r="H60" s="789"/>
      <c r="I60" s="789"/>
      <c r="J60" s="789"/>
      <c r="K60" s="789"/>
      <c r="L60" s="789"/>
      <c r="M60" s="789"/>
      <c r="N60" s="789"/>
      <c r="O60" s="789"/>
      <c r="P60" s="789"/>
      <c r="Q60" s="789"/>
      <c r="BD60" s="647"/>
      <c r="BE60" s="647"/>
      <c r="BF60" s="647"/>
      <c r="BH60" s="647"/>
    </row>
    <row r="61" spans="1:79" s="336" customFormat="1" ht="11.95" customHeight="1" x14ac:dyDescent="0.2">
      <c r="A61" s="335"/>
      <c r="B61" s="995" t="str">
        <f>Dates!$G$2</f>
        <v>EIA completed modeling and analysis for this report on Thursday, October 2, 2025.</v>
      </c>
      <c r="C61" s="996"/>
      <c r="D61" s="996"/>
      <c r="E61" s="996"/>
      <c r="F61" s="996"/>
      <c r="G61" s="996"/>
      <c r="H61" s="996"/>
      <c r="I61" s="996"/>
      <c r="J61" s="996"/>
      <c r="K61" s="996"/>
      <c r="L61" s="996"/>
      <c r="M61" s="996"/>
      <c r="N61" s="996"/>
      <c r="O61" s="996"/>
      <c r="P61" s="996"/>
      <c r="Q61" s="996"/>
      <c r="AY61" s="339"/>
      <c r="AZ61" s="339"/>
      <c r="BA61" s="339"/>
      <c r="BB61" s="339"/>
      <c r="BC61" s="339"/>
      <c r="BD61" s="339"/>
      <c r="BE61" s="339"/>
      <c r="BF61" s="339"/>
      <c r="BG61" s="339"/>
      <c r="BH61" s="339"/>
      <c r="BI61" s="339"/>
    </row>
    <row r="62" spans="1:79" s="164" customFormat="1" ht="11.95" customHeight="1" x14ac:dyDescent="0.2">
      <c r="A62" s="163"/>
      <c r="B62" s="1051" t="s">
        <v>483</v>
      </c>
      <c r="C62" s="1052"/>
      <c r="D62" s="1052"/>
      <c r="E62" s="1052"/>
      <c r="F62" s="1052"/>
      <c r="G62" s="1052"/>
      <c r="H62" s="1052"/>
      <c r="I62" s="1052"/>
      <c r="J62" s="1052"/>
      <c r="K62" s="1052"/>
      <c r="L62" s="1052"/>
      <c r="M62" s="1052"/>
      <c r="N62" s="1052"/>
      <c r="O62" s="1052"/>
      <c r="P62" s="1052"/>
      <c r="Q62" s="1052"/>
      <c r="AY62" s="646"/>
      <c r="AZ62" s="646"/>
      <c r="BA62" s="646"/>
      <c r="BB62" s="646"/>
      <c r="BC62" s="646"/>
      <c r="BD62" s="646"/>
      <c r="BE62" s="646"/>
      <c r="BF62" s="646"/>
      <c r="BG62" s="646"/>
      <c r="BH62" s="646"/>
      <c r="BI62" s="646"/>
      <c r="BJ62" s="218"/>
    </row>
    <row r="63" spans="1:79" s="164" customFormat="1" ht="11.95" customHeight="1" x14ac:dyDescent="0.2">
      <c r="A63" s="163"/>
      <c r="B63" s="986" t="s">
        <v>1418</v>
      </c>
      <c r="C63" s="987"/>
      <c r="D63" s="987"/>
      <c r="E63" s="987"/>
      <c r="F63" s="987"/>
      <c r="G63" s="987"/>
      <c r="H63" s="987"/>
      <c r="I63" s="987"/>
      <c r="J63" s="987"/>
      <c r="K63" s="987"/>
      <c r="L63" s="987"/>
      <c r="M63" s="987"/>
      <c r="N63" s="987"/>
      <c r="O63" s="987"/>
      <c r="P63" s="987"/>
      <c r="Q63" s="987"/>
      <c r="AY63" s="646"/>
      <c r="AZ63" s="646"/>
      <c r="BA63" s="646"/>
      <c r="BB63" s="646"/>
      <c r="BC63" s="646"/>
      <c r="BD63" s="646"/>
      <c r="BE63" s="646"/>
      <c r="BF63" s="646"/>
      <c r="BG63" s="646"/>
      <c r="BH63" s="646"/>
      <c r="BI63" s="646"/>
      <c r="BJ63" s="218"/>
    </row>
    <row r="64" spans="1:79" s="164" customFormat="1" ht="11.95" customHeight="1" x14ac:dyDescent="0.2">
      <c r="A64" s="163"/>
      <c r="B64" s="981" t="s">
        <v>492</v>
      </c>
      <c r="C64" s="983"/>
      <c r="D64" s="983"/>
      <c r="E64" s="983"/>
      <c r="F64" s="983"/>
      <c r="G64" s="983"/>
      <c r="H64" s="983"/>
      <c r="I64" s="983"/>
      <c r="J64" s="983"/>
      <c r="K64" s="983"/>
      <c r="L64" s="983"/>
      <c r="M64" s="983"/>
      <c r="N64" s="983"/>
      <c r="O64" s="983"/>
      <c r="P64" s="983"/>
      <c r="Q64" s="1044"/>
      <c r="AY64" s="646"/>
      <c r="AZ64" s="646"/>
      <c r="BA64" s="646"/>
      <c r="BB64" s="646"/>
      <c r="BC64" s="646"/>
      <c r="BD64" s="646"/>
      <c r="BE64" s="646"/>
      <c r="BF64" s="646"/>
      <c r="BG64" s="646"/>
      <c r="BH64" s="646"/>
      <c r="BI64" s="646"/>
      <c r="BJ64" s="218"/>
    </row>
    <row r="65" spans="1:74" s="164" customFormat="1" ht="11.95" customHeight="1" x14ac:dyDescent="0.2">
      <c r="A65" s="163"/>
      <c r="B65" s="776" t="s">
        <v>827</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1.95" customHeight="1" x14ac:dyDescent="0.2">
      <c r="A66" s="163"/>
      <c r="B66" s="981" t="s">
        <v>1556</v>
      </c>
      <c r="C66" s="1048"/>
      <c r="D66" s="1048"/>
      <c r="E66" s="1048"/>
      <c r="F66" s="1048"/>
      <c r="G66" s="1048"/>
      <c r="H66" s="1048"/>
      <c r="I66" s="1048"/>
      <c r="J66" s="1048"/>
      <c r="K66" s="1048"/>
      <c r="L66" s="1048"/>
      <c r="M66" s="1048"/>
      <c r="N66" s="1048"/>
      <c r="O66" s="1048"/>
      <c r="P66" s="1048"/>
      <c r="Q66" s="1044"/>
      <c r="AY66" s="646"/>
      <c r="AZ66" s="646"/>
      <c r="BA66" s="646"/>
      <c r="BB66" s="646"/>
      <c r="BC66" s="646"/>
      <c r="BD66" s="646"/>
      <c r="BE66" s="646"/>
      <c r="BF66" s="646"/>
      <c r="BG66" s="646"/>
      <c r="BH66" s="646"/>
      <c r="BI66" s="646"/>
      <c r="BJ66" s="218"/>
    </row>
    <row r="67" spans="1:74" s="164" customFormat="1" ht="11.95" customHeight="1" x14ac:dyDescent="0.2">
      <c r="A67" s="158"/>
      <c r="B67" s="984" t="s">
        <v>1558</v>
      </c>
      <c r="C67" s="983"/>
      <c r="D67" s="983"/>
      <c r="E67" s="983"/>
      <c r="F67" s="983"/>
      <c r="G67" s="983"/>
      <c r="H67" s="983"/>
      <c r="I67" s="983"/>
      <c r="J67" s="983"/>
      <c r="K67" s="983"/>
      <c r="L67" s="983"/>
      <c r="M67" s="983"/>
      <c r="N67" s="983"/>
      <c r="O67" s="983"/>
      <c r="P67" s="983"/>
      <c r="Q67" s="1044"/>
      <c r="AY67" s="646"/>
      <c r="AZ67" s="646"/>
      <c r="BA67" s="646"/>
      <c r="BB67" s="646"/>
      <c r="BC67" s="646"/>
      <c r="BD67" s="646"/>
      <c r="BE67" s="646"/>
      <c r="BF67" s="646"/>
      <c r="BG67" s="646"/>
      <c r="BH67" s="646"/>
      <c r="BI67" s="646"/>
      <c r="BJ67" s="218"/>
    </row>
    <row r="68" spans="1:74" ht="12.85" x14ac:dyDescent="0.2">
      <c r="A68" s="158"/>
      <c r="B68" s="1047" t="s">
        <v>1080</v>
      </c>
      <c r="C68" s="1044"/>
      <c r="D68" s="1044"/>
      <c r="E68" s="1044"/>
      <c r="F68" s="1044"/>
      <c r="G68" s="1044"/>
      <c r="H68" s="1044"/>
      <c r="I68" s="1044"/>
      <c r="J68" s="1044"/>
      <c r="K68" s="1044"/>
      <c r="L68" s="1044"/>
      <c r="M68" s="1044"/>
      <c r="N68" s="1044"/>
      <c r="O68" s="1044"/>
      <c r="P68" s="1044"/>
      <c r="Q68" s="1044"/>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G27" sqref="BG27"/>
    </sheetView>
  </sheetViews>
  <sheetFormatPr defaultColWidth="9.5" defaultRowHeight="11.4" x14ac:dyDescent="0.15"/>
  <cols>
    <col min="1" max="1" width="10.5" style="2" customWidth="1"/>
    <col min="2" max="2" width="45.5" style="2" customWidth="1"/>
    <col min="3" max="50" width="6.5" style="2" customWidth="1"/>
    <col min="51" max="55" width="6.5" style="651" customWidth="1"/>
    <col min="56" max="58" width="6.5" style="649" customWidth="1"/>
    <col min="59" max="61" width="6.5" style="651" customWidth="1"/>
    <col min="62" max="62" width="6.5" style="146" customWidth="1"/>
    <col min="63" max="74" width="6.5" style="2" customWidth="1"/>
    <col min="75" max="16384" width="9.5" style="2"/>
  </cols>
  <sheetData>
    <row r="1" spans="1:74" ht="15.7" customHeight="1" x14ac:dyDescent="0.2">
      <c r="A1" s="997" t="s">
        <v>479</v>
      </c>
      <c r="B1" s="1053" t="s">
        <v>752</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s="4"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ht="10.7"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1"/>
      <c r="B5" s="31" t="s">
        <v>1156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894"/>
      <c r="AZ5" s="894"/>
      <c r="BA5" s="894"/>
      <c r="BB5" s="894"/>
      <c r="BC5" s="894"/>
      <c r="BD5" s="957"/>
      <c r="BE5" s="957"/>
      <c r="BF5" s="957"/>
      <c r="BG5" s="957"/>
      <c r="BH5" s="589"/>
      <c r="BI5" s="589"/>
      <c r="BJ5" s="589"/>
      <c r="BK5" s="589"/>
      <c r="BL5" s="589"/>
      <c r="BM5" s="589"/>
      <c r="BN5" s="589"/>
      <c r="BO5" s="589"/>
      <c r="BP5" s="589"/>
      <c r="BQ5" s="589"/>
      <c r="BR5" s="589"/>
      <c r="BS5" s="589"/>
      <c r="BT5" s="589"/>
      <c r="BU5" s="589"/>
      <c r="BV5" s="589"/>
    </row>
    <row r="6" spans="1:74" ht="11.05" customHeight="1" x14ac:dyDescent="0.2">
      <c r="A6" s="1" t="s">
        <v>1157</v>
      </c>
      <c r="B6" s="578" t="s">
        <v>1158</v>
      </c>
      <c r="C6" s="585">
        <v>1.575</v>
      </c>
      <c r="D6" s="585">
        <v>1.784</v>
      </c>
      <c r="E6" s="585">
        <v>2.0110000000000001</v>
      </c>
      <c r="F6" s="585">
        <v>2.0550000000000002</v>
      </c>
      <c r="G6" s="585">
        <v>2.181</v>
      </c>
      <c r="H6" s="585">
        <v>2.2519999999999998</v>
      </c>
      <c r="I6" s="585">
        <v>2.3370000000000002</v>
      </c>
      <c r="J6" s="585">
        <v>2.302</v>
      </c>
      <c r="K6" s="585">
        <v>2.31</v>
      </c>
      <c r="L6" s="585">
        <v>2.4940000000000002</v>
      </c>
      <c r="M6" s="585">
        <v>2.484</v>
      </c>
      <c r="N6" s="585">
        <v>2.3039999999999998</v>
      </c>
      <c r="O6" s="585">
        <v>2.423</v>
      </c>
      <c r="P6" s="585">
        <v>2.6389999999999998</v>
      </c>
      <c r="Q6" s="585">
        <v>3.2320000000000002</v>
      </c>
      <c r="R6" s="585">
        <v>3.2595239999999999</v>
      </c>
      <c r="S6" s="585">
        <v>3.8660239999999999</v>
      </c>
      <c r="T6" s="585">
        <v>4.1233839999999997</v>
      </c>
      <c r="U6" s="585">
        <v>3.3764400000000001</v>
      </c>
      <c r="V6" s="585">
        <v>3.0518360000000002</v>
      </c>
      <c r="W6" s="585">
        <v>2.9032450000000001</v>
      </c>
      <c r="X6" s="585">
        <v>3.0013809999999999</v>
      </c>
      <c r="Y6" s="585">
        <v>2.703665</v>
      </c>
      <c r="Z6" s="585">
        <v>2.2908249999999999</v>
      </c>
      <c r="AA6" s="585">
        <v>2.6160230000000002</v>
      </c>
      <c r="AB6" s="585">
        <v>2.604257</v>
      </c>
      <c r="AC6" s="585">
        <v>2.6338602764000001</v>
      </c>
      <c r="AD6" s="585">
        <v>2.7438575888000001</v>
      </c>
      <c r="AE6" s="585">
        <v>2.5814268246999998</v>
      </c>
      <c r="AF6" s="585">
        <v>2.6152202756</v>
      </c>
      <c r="AG6" s="585">
        <v>2.7934427497000001</v>
      </c>
      <c r="AH6" s="585">
        <v>3.0170080000000001</v>
      </c>
      <c r="AI6" s="585">
        <v>3.068549</v>
      </c>
      <c r="AJ6" s="585">
        <v>2.4893019999999999</v>
      </c>
      <c r="AK6" s="585">
        <v>2.2987009999999999</v>
      </c>
      <c r="AL6" s="585">
        <v>2.1982930000000001</v>
      </c>
      <c r="AM6" s="585">
        <v>2.2642827313999998</v>
      </c>
      <c r="AN6" s="585">
        <v>2.4352118486999998</v>
      </c>
      <c r="AO6" s="585">
        <v>2.6523562835000001</v>
      </c>
      <c r="AP6" s="585">
        <v>2.8034567244000002</v>
      </c>
      <c r="AQ6" s="585">
        <v>2.5435091390000002</v>
      </c>
      <c r="AR6" s="585">
        <v>2.4114263655000001</v>
      </c>
      <c r="AS6" s="585">
        <v>2.4652095768</v>
      </c>
      <c r="AT6" s="585">
        <v>2.3917494054000001</v>
      </c>
      <c r="AU6" s="585">
        <v>2.1459176799000002</v>
      </c>
      <c r="AV6" s="585">
        <v>2.1766364573999999</v>
      </c>
      <c r="AW6" s="585">
        <v>2.1050561265000001</v>
      </c>
      <c r="AX6" s="585">
        <v>2.0561834808000001</v>
      </c>
      <c r="AY6" s="881">
        <v>2.1951967254999998</v>
      </c>
      <c r="AZ6" s="881">
        <v>2.2283396567999998</v>
      </c>
      <c r="BA6" s="881">
        <v>2.1666084232</v>
      </c>
      <c r="BB6" s="881">
        <v>2.1332112376999999</v>
      </c>
      <c r="BC6" s="881">
        <v>2.1693844436999998</v>
      </c>
      <c r="BD6" s="881">
        <v>2.1937823868000002</v>
      </c>
      <c r="BE6" s="881">
        <v>2.2164928535000001</v>
      </c>
      <c r="BF6" s="881">
        <v>2.2258000607000001</v>
      </c>
      <c r="BG6" s="881">
        <v>2.2280389999999999</v>
      </c>
      <c r="BH6" s="590">
        <v>2.085661</v>
      </c>
      <c r="BI6" s="590">
        <v>2.0160230000000001</v>
      </c>
      <c r="BJ6" s="590">
        <v>1.8643430000000001</v>
      </c>
      <c r="BK6" s="590">
        <v>1.7793969999999999</v>
      </c>
      <c r="BL6" s="590">
        <v>1.7425980000000001</v>
      </c>
      <c r="BM6" s="590">
        <v>1.7935700000000001</v>
      </c>
      <c r="BN6" s="590">
        <v>1.849267</v>
      </c>
      <c r="BO6" s="590">
        <v>1.894131</v>
      </c>
      <c r="BP6" s="590">
        <v>1.929656</v>
      </c>
      <c r="BQ6" s="590">
        <v>1.9298550000000001</v>
      </c>
      <c r="BR6" s="590">
        <v>1.962261</v>
      </c>
      <c r="BS6" s="590">
        <v>1.905138</v>
      </c>
      <c r="BT6" s="590">
        <v>1.867869</v>
      </c>
      <c r="BU6" s="590">
        <v>1.7747109999999999</v>
      </c>
      <c r="BV6" s="590">
        <v>1.641524</v>
      </c>
    </row>
    <row r="7" spans="1:74" ht="11.05"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895"/>
      <c r="AZ7" s="895"/>
      <c r="BA7" s="895"/>
      <c r="BB7" s="895"/>
      <c r="BC7" s="895"/>
      <c r="BD7" s="895"/>
      <c r="BE7" s="895"/>
      <c r="BF7" s="895"/>
      <c r="BG7" s="895"/>
      <c r="BH7" s="591"/>
      <c r="BI7" s="591"/>
      <c r="BJ7" s="591"/>
      <c r="BK7" s="591"/>
      <c r="BL7" s="591"/>
      <c r="BM7" s="591"/>
      <c r="BN7" s="591"/>
      <c r="BO7" s="591"/>
      <c r="BP7" s="591"/>
      <c r="BQ7" s="591"/>
      <c r="BR7" s="591"/>
      <c r="BS7" s="591"/>
      <c r="BT7" s="591"/>
      <c r="BU7" s="591"/>
      <c r="BV7" s="591"/>
    </row>
    <row r="8" spans="1:74" ht="11.05" customHeight="1" x14ac:dyDescent="0.2">
      <c r="A8" s="1"/>
      <c r="B8" s="31" t="s">
        <v>1159</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881"/>
      <c r="AZ8" s="881"/>
      <c r="BA8" s="881"/>
      <c r="BB8" s="881"/>
      <c r="BC8" s="881"/>
      <c r="BD8" s="881"/>
      <c r="BE8" s="881"/>
      <c r="BF8" s="881"/>
      <c r="BG8" s="881"/>
      <c r="BH8" s="590"/>
      <c r="BI8" s="590"/>
      <c r="BJ8" s="590"/>
      <c r="BK8" s="590"/>
      <c r="BL8" s="590"/>
      <c r="BM8" s="590"/>
      <c r="BN8" s="590"/>
      <c r="BO8" s="590"/>
      <c r="BP8" s="590"/>
      <c r="BQ8" s="590"/>
      <c r="BR8" s="590"/>
      <c r="BS8" s="590"/>
      <c r="BT8" s="590"/>
      <c r="BU8" s="590"/>
      <c r="BV8" s="590"/>
    </row>
    <row r="9" spans="1:74" s="275" customFormat="1" ht="11.05" customHeight="1" x14ac:dyDescent="0.2">
      <c r="A9" s="580" t="s">
        <v>1160</v>
      </c>
      <c r="B9" s="581" t="s">
        <v>1161</v>
      </c>
      <c r="C9" s="584">
        <v>2.4202499999999998</v>
      </c>
      <c r="D9" s="584">
        <v>2.5870000000000002</v>
      </c>
      <c r="E9" s="584">
        <v>2.8976000000000002</v>
      </c>
      <c r="F9" s="584">
        <v>2.9477500000000001</v>
      </c>
      <c r="G9" s="584">
        <v>3.0762</v>
      </c>
      <c r="H9" s="584">
        <v>3.1567500000000002</v>
      </c>
      <c r="I9" s="584">
        <v>3.2305000000000001</v>
      </c>
      <c r="J9" s="584">
        <v>3.2553999999999998</v>
      </c>
      <c r="K9" s="584">
        <v>3.2715000000000001</v>
      </c>
      <c r="L9" s="584">
        <v>3.3842500000000002</v>
      </c>
      <c r="M9" s="584">
        <v>3.4910000000000001</v>
      </c>
      <c r="N9" s="584">
        <v>3.4060000000000001</v>
      </c>
      <c r="O9" s="584">
        <v>3.4127999999999998</v>
      </c>
      <c r="P9" s="584">
        <v>3.6110000000000002</v>
      </c>
      <c r="Q9" s="584">
        <v>4.3217499999999998</v>
      </c>
      <c r="R9" s="584">
        <v>4.2127499999999998</v>
      </c>
      <c r="S9" s="584">
        <v>4.5449999999999999</v>
      </c>
      <c r="T9" s="584">
        <v>5.0322500000000003</v>
      </c>
      <c r="U9" s="584">
        <v>4.6680000000000001</v>
      </c>
      <c r="V9" s="584">
        <v>4.0873999999999997</v>
      </c>
      <c r="W9" s="584">
        <v>3.8167499999999999</v>
      </c>
      <c r="X9" s="584">
        <v>3.9354</v>
      </c>
      <c r="Y9" s="584">
        <v>3.7992499999999998</v>
      </c>
      <c r="Z9" s="584">
        <v>3.3235000000000001</v>
      </c>
      <c r="AA9" s="584">
        <v>3.4451999999999998</v>
      </c>
      <c r="AB9" s="584">
        <v>3.5012500000000002</v>
      </c>
      <c r="AC9" s="584">
        <v>3.5350000000000001</v>
      </c>
      <c r="AD9" s="584">
        <v>3.71075</v>
      </c>
      <c r="AE9" s="584">
        <v>3.6661999999999999</v>
      </c>
      <c r="AF9" s="584">
        <v>3.68425</v>
      </c>
      <c r="AG9" s="584">
        <v>3.7124000000000001</v>
      </c>
      <c r="AH9" s="584">
        <v>3.95425</v>
      </c>
      <c r="AI9" s="584">
        <v>3.9575</v>
      </c>
      <c r="AJ9" s="584">
        <v>3.742</v>
      </c>
      <c r="AK9" s="584">
        <v>3.4424999999999999</v>
      </c>
      <c r="AL9" s="584">
        <v>3.2570000000000001</v>
      </c>
      <c r="AM9" s="584">
        <v>3.1968000000000001</v>
      </c>
      <c r="AN9" s="584">
        <v>3.3282500000000002</v>
      </c>
      <c r="AO9" s="584">
        <v>3.5415000000000001</v>
      </c>
      <c r="AP9" s="584">
        <v>3.7334000000000001</v>
      </c>
      <c r="AQ9" s="584">
        <v>3.72525</v>
      </c>
      <c r="AR9" s="584">
        <v>3.5754999999999999</v>
      </c>
      <c r="AS9" s="584">
        <v>3.6004</v>
      </c>
      <c r="AT9" s="584">
        <v>3.5065</v>
      </c>
      <c r="AU9" s="584">
        <v>3.3384</v>
      </c>
      <c r="AV9" s="584">
        <v>3.2605</v>
      </c>
      <c r="AW9" s="584">
        <v>3.1752500000000001</v>
      </c>
      <c r="AX9" s="584">
        <v>3.1394000000000002</v>
      </c>
      <c r="AY9" s="896">
        <v>3.19625</v>
      </c>
      <c r="AZ9" s="896">
        <v>3.2472500000000002</v>
      </c>
      <c r="BA9" s="896">
        <v>3.2229999999999999</v>
      </c>
      <c r="BB9" s="896">
        <v>3.2985000000000002</v>
      </c>
      <c r="BC9" s="896">
        <v>3.278</v>
      </c>
      <c r="BD9" s="896">
        <v>3.2764000000000002</v>
      </c>
      <c r="BE9" s="896">
        <v>3.2494999999999998</v>
      </c>
      <c r="BF9" s="896">
        <v>3.2577500000000001</v>
      </c>
      <c r="BG9" s="896">
        <v>3.2934000000000001</v>
      </c>
      <c r="BH9" s="594">
        <v>3.3197649999999999</v>
      </c>
      <c r="BI9" s="594">
        <v>3.1860919999999999</v>
      </c>
      <c r="BJ9" s="594">
        <v>3.0457519999999998</v>
      </c>
      <c r="BK9" s="594">
        <v>2.8898130000000002</v>
      </c>
      <c r="BL9" s="594">
        <v>2.8407710000000002</v>
      </c>
      <c r="BM9" s="594">
        <v>2.902399</v>
      </c>
      <c r="BN9" s="594">
        <v>2.9797799999999999</v>
      </c>
      <c r="BO9" s="594">
        <v>3.0488970000000002</v>
      </c>
      <c r="BP9" s="594">
        <v>3.1210939999999998</v>
      </c>
      <c r="BQ9" s="594">
        <v>3.1248450000000001</v>
      </c>
      <c r="BR9" s="594">
        <v>3.1488339999999999</v>
      </c>
      <c r="BS9" s="594">
        <v>3.0873930000000001</v>
      </c>
      <c r="BT9" s="594">
        <v>3.048365</v>
      </c>
      <c r="BU9" s="594">
        <v>2.9609290000000001</v>
      </c>
      <c r="BV9" s="594">
        <v>2.845523</v>
      </c>
    </row>
    <row r="10" spans="1:74" s="275" customFormat="1" ht="11.05" customHeight="1" x14ac:dyDescent="0.2">
      <c r="A10" s="580" t="s">
        <v>1162</v>
      </c>
      <c r="B10" s="581" t="s">
        <v>1163</v>
      </c>
      <c r="C10" s="584">
        <v>2.3342499999999999</v>
      </c>
      <c r="D10" s="584">
        <v>2.5009999999999999</v>
      </c>
      <c r="E10" s="584">
        <v>2.8104</v>
      </c>
      <c r="F10" s="584">
        <v>2.85825</v>
      </c>
      <c r="G10" s="584">
        <v>2.9851999999999999</v>
      </c>
      <c r="H10" s="584">
        <v>3.0637500000000002</v>
      </c>
      <c r="I10" s="584">
        <v>3.1360000000000001</v>
      </c>
      <c r="J10" s="584">
        <v>3.1577999999999999</v>
      </c>
      <c r="K10" s="584">
        <v>3.1749999999999998</v>
      </c>
      <c r="L10" s="584">
        <v>3.2905000000000002</v>
      </c>
      <c r="M10" s="584">
        <v>3.3948</v>
      </c>
      <c r="N10" s="584">
        <v>3.3065000000000002</v>
      </c>
      <c r="O10" s="584">
        <v>3.3146</v>
      </c>
      <c r="P10" s="584">
        <v>3.5172500000000002</v>
      </c>
      <c r="Q10" s="584">
        <v>4.2217500000000001</v>
      </c>
      <c r="R10" s="584">
        <v>4.1085000000000003</v>
      </c>
      <c r="S10" s="584">
        <v>4.4436</v>
      </c>
      <c r="T10" s="584">
        <v>4.9290000000000003</v>
      </c>
      <c r="U10" s="584">
        <v>4.5592499999999996</v>
      </c>
      <c r="V10" s="584">
        <v>3.9750000000000001</v>
      </c>
      <c r="W10" s="584">
        <v>3.70025</v>
      </c>
      <c r="X10" s="584">
        <v>3.8151999999999999</v>
      </c>
      <c r="Y10" s="584">
        <v>3.6850000000000001</v>
      </c>
      <c r="Z10" s="584">
        <v>3.21</v>
      </c>
      <c r="AA10" s="584">
        <v>3.3391999999999999</v>
      </c>
      <c r="AB10" s="584">
        <v>3.3887499999999999</v>
      </c>
      <c r="AC10" s="584">
        <v>3.4220000000000002</v>
      </c>
      <c r="AD10" s="584">
        <v>3.6030000000000002</v>
      </c>
      <c r="AE10" s="584">
        <v>3.5548000000000002</v>
      </c>
      <c r="AF10" s="584">
        <v>3.5710000000000002</v>
      </c>
      <c r="AG10" s="584">
        <v>3.597</v>
      </c>
      <c r="AH10" s="584">
        <v>3.83975</v>
      </c>
      <c r="AI10" s="584">
        <v>3.8359999999999999</v>
      </c>
      <c r="AJ10" s="584">
        <v>3.6128</v>
      </c>
      <c r="AK10" s="584">
        <v>3.3180000000000001</v>
      </c>
      <c r="AL10" s="584">
        <v>3.1339999999999999</v>
      </c>
      <c r="AM10" s="584">
        <v>3.0754000000000001</v>
      </c>
      <c r="AN10" s="584">
        <v>3.2115</v>
      </c>
      <c r="AO10" s="584">
        <v>3.4255</v>
      </c>
      <c r="AP10" s="584">
        <v>3.6114000000000002</v>
      </c>
      <c r="AQ10" s="584">
        <v>3.6030000000000002</v>
      </c>
      <c r="AR10" s="584">
        <v>3.4544999999999999</v>
      </c>
      <c r="AS10" s="584">
        <v>3.4838</v>
      </c>
      <c r="AT10" s="584">
        <v>3.3892500000000001</v>
      </c>
      <c r="AU10" s="584">
        <v>3.2138</v>
      </c>
      <c r="AV10" s="584">
        <v>3.137</v>
      </c>
      <c r="AW10" s="584">
        <v>3.0527500000000001</v>
      </c>
      <c r="AX10" s="584">
        <v>3.0175999999999998</v>
      </c>
      <c r="AY10" s="896">
        <v>3.0754999999999999</v>
      </c>
      <c r="AZ10" s="896">
        <v>3.1207500000000001</v>
      </c>
      <c r="BA10" s="896">
        <v>3.0964</v>
      </c>
      <c r="BB10" s="896">
        <v>3.1712500000000001</v>
      </c>
      <c r="BC10" s="896">
        <v>3.15</v>
      </c>
      <c r="BD10" s="896">
        <v>3.1501999999999999</v>
      </c>
      <c r="BE10" s="896">
        <v>3.1247500000000001</v>
      </c>
      <c r="BF10" s="896">
        <v>3.1324999999999998</v>
      </c>
      <c r="BG10" s="896">
        <v>3.1656</v>
      </c>
      <c r="BH10" s="594">
        <v>3.1896059999999999</v>
      </c>
      <c r="BI10" s="594">
        <v>3.054808</v>
      </c>
      <c r="BJ10" s="594">
        <v>2.9138670000000002</v>
      </c>
      <c r="BK10" s="594">
        <v>2.7588349999999999</v>
      </c>
      <c r="BL10" s="594">
        <v>2.711894</v>
      </c>
      <c r="BM10" s="594">
        <v>2.774969</v>
      </c>
      <c r="BN10" s="594">
        <v>2.851013</v>
      </c>
      <c r="BO10" s="594">
        <v>2.9215070000000001</v>
      </c>
      <c r="BP10" s="594">
        <v>2.99491</v>
      </c>
      <c r="BQ10" s="594">
        <v>2.9969130000000002</v>
      </c>
      <c r="BR10" s="594">
        <v>3.0199530000000001</v>
      </c>
      <c r="BS10" s="594">
        <v>2.95696</v>
      </c>
      <c r="BT10" s="594">
        <v>2.9156870000000001</v>
      </c>
      <c r="BU10" s="594">
        <v>2.8272270000000002</v>
      </c>
      <c r="BV10" s="594">
        <v>2.711309</v>
      </c>
    </row>
    <row r="11" spans="1:74" ht="11.05" customHeight="1" x14ac:dyDescent="0.2">
      <c r="A11" s="1" t="s">
        <v>1164</v>
      </c>
      <c r="B11" s="545" t="s">
        <v>1165</v>
      </c>
      <c r="C11" s="585">
        <v>2.3090000000000002</v>
      </c>
      <c r="D11" s="585">
        <v>2.4725000000000001</v>
      </c>
      <c r="E11" s="585">
        <v>2.7456</v>
      </c>
      <c r="F11" s="585">
        <v>2.7567499999999998</v>
      </c>
      <c r="G11" s="585">
        <v>2.8881999999999999</v>
      </c>
      <c r="H11" s="585">
        <v>2.9580000000000002</v>
      </c>
      <c r="I11" s="585">
        <v>3.0132500000000002</v>
      </c>
      <c r="J11" s="585">
        <v>3.0293999999999999</v>
      </c>
      <c r="K11" s="585">
        <v>3.0707499999999999</v>
      </c>
      <c r="L11" s="585">
        <v>3.2112500000000002</v>
      </c>
      <c r="M11" s="585">
        <v>3.3416000000000001</v>
      </c>
      <c r="N11" s="585">
        <v>3.2687499999999998</v>
      </c>
      <c r="O11" s="585">
        <v>3.2528000000000001</v>
      </c>
      <c r="P11" s="585">
        <v>3.4775</v>
      </c>
      <c r="Q11" s="585">
        <v>4.1462500000000002</v>
      </c>
      <c r="R11" s="585">
        <v>3.9794999999999998</v>
      </c>
      <c r="S11" s="585">
        <v>4.3673999999999999</v>
      </c>
      <c r="T11" s="585">
        <v>4.7607499999999998</v>
      </c>
      <c r="U11" s="585">
        <v>4.4035000000000002</v>
      </c>
      <c r="V11" s="585">
        <v>3.8809999999999998</v>
      </c>
      <c r="W11" s="585">
        <v>3.5012500000000002</v>
      </c>
      <c r="X11" s="585">
        <v>3.4683999999999999</v>
      </c>
      <c r="Y11" s="585">
        <v>3.5517500000000002</v>
      </c>
      <c r="Z11" s="585">
        <v>3.1920000000000002</v>
      </c>
      <c r="AA11" s="585">
        <v>3.3069999999999999</v>
      </c>
      <c r="AB11" s="585">
        <v>3.32</v>
      </c>
      <c r="AC11" s="585">
        <v>3.2907500000000001</v>
      </c>
      <c r="AD11" s="585">
        <v>3.4682499999999998</v>
      </c>
      <c r="AE11" s="585">
        <v>3.4247999999999998</v>
      </c>
      <c r="AF11" s="585">
        <v>3.4165000000000001</v>
      </c>
      <c r="AG11" s="585">
        <v>3.4714</v>
      </c>
      <c r="AH11" s="585">
        <v>3.7134999999999998</v>
      </c>
      <c r="AI11" s="585">
        <v>3.6349999999999998</v>
      </c>
      <c r="AJ11" s="585">
        <v>3.4169999999999998</v>
      </c>
      <c r="AK11" s="585">
        <v>3.19625</v>
      </c>
      <c r="AL11" s="585">
        <v>3.1240000000000001</v>
      </c>
      <c r="AM11" s="585">
        <v>3.0609999999999999</v>
      </c>
      <c r="AN11" s="585">
        <v>3.1755</v>
      </c>
      <c r="AO11" s="585">
        <v>3.3105000000000002</v>
      </c>
      <c r="AP11" s="585">
        <v>3.4607999999999999</v>
      </c>
      <c r="AQ11" s="585">
        <v>3.5</v>
      </c>
      <c r="AR11" s="585">
        <v>3.3832499999999999</v>
      </c>
      <c r="AS11" s="585">
        <v>3.4218000000000002</v>
      </c>
      <c r="AT11" s="585">
        <v>3.3134999999999999</v>
      </c>
      <c r="AU11" s="585">
        <v>3.1158000000000001</v>
      </c>
      <c r="AV11" s="585">
        <v>3.0375000000000001</v>
      </c>
      <c r="AW11" s="585">
        <v>3.0019999999999998</v>
      </c>
      <c r="AX11" s="585">
        <v>2.976</v>
      </c>
      <c r="AY11" s="881">
        <v>3.0332499999999998</v>
      </c>
      <c r="AZ11" s="881">
        <v>3.0259999999999998</v>
      </c>
      <c r="BA11" s="881">
        <v>2.9647999999999999</v>
      </c>
      <c r="BB11" s="881">
        <v>3.0162499999999999</v>
      </c>
      <c r="BC11" s="881">
        <v>2.9824999999999999</v>
      </c>
      <c r="BD11" s="881">
        <v>3.0022000000000002</v>
      </c>
      <c r="BE11" s="881">
        <v>3.0030000000000001</v>
      </c>
      <c r="BF11" s="881">
        <v>3.0012500000000002</v>
      </c>
      <c r="BG11" s="881">
        <v>3.0207999999999999</v>
      </c>
      <c r="BH11" s="590">
        <v>3.030837</v>
      </c>
      <c r="BI11" s="590">
        <v>2.9328599999999998</v>
      </c>
      <c r="BJ11" s="590">
        <v>2.7919330000000002</v>
      </c>
      <c r="BK11" s="590">
        <v>2.6503160000000001</v>
      </c>
      <c r="BL11" s="590">
        <v>2.601083</v>
      </c>
      <c r="BM11" s="590">
        <v>2.6406550000000002</v>
      </c>
      <c r="BN11" s="590">
        <v>2.6903649999999999</v>
      </c>
      <c r="BO11" s="590">
        <v>2.7667600000000001</v>
      </c>
      <c r="BP11" s="590">
        <v>2.8165610000000001</v>
      </c>
      <c r="BQ11" s="590">
        <v>2.8228789999999999</v>
      </c>
      <c r="BR11" s="590">
        <v>2.8677980000000001</v>
      </c>
      <c r="BS11" s="590">
        <v>2.7926139999999999</v>
      </c>
      <c r="BT11" s="590">
        <v>2.7473879999999999</v>
      </c>
      <c r="BU11" s="590">
        <v>2.7166350000000001</v>
      </c>
      <c r="BV11" s="590">
        <v>2.6284369999999999</v>
      </c>
    </row>
    <row r="12" spans="1:74" ht="11.05" customHeight="1" x14ac:dyDescent="0.2">
      <c r="A12" s="1" t="s">
        <v>1166</v>
      </c>
      <c r="B12" s="545" t="s">
        <v>1167</v>
      </c>
      <c r="C12" s="585">
        <v>2.2305000000000001</v>
      </c>
      <c r="D12" s="585">
        <v>2.4092500000000001</v>
      </c>
      <c r="E12" s="585">
        <v>2.7244000000000002</v>
      </c>
      <c r="F12" s="585">
        <v>2.7757499999999999</v>
      </c>
      <c r="G12" s="585">
        <v>2.8824000000000001</v>
      </c>
      <c r="H12" s="585">
        <v>2.9729999999999999</v>
      </c>
      <c r="I12" s="585">
        <v>3.0347499999999998</v>
      </c>
      <c r="J12" s="585">
        <v>3.0337999999999998</v>
      </c>
      <c r="K12" s="585">
        <v>3.0442499999999999</v>
      </c>
      <c r="L12" s="585">
        <v>3.1582499999999998</v>
      </c>
      <c r="M12" s="585">
        <v>3.2113999999999998</v>
      </c>
      <c r="N12" s="585">
        <v>3.0684999999999998</v>
      </c>
      <c r="O12" s="585">
        <v>3.1118000000000001</v>
      </c>
      <c r="P12" s="585">
        <v>3.3567499999999999</v>
      </c>
      <c r="Q12" s="585">
        <v>4.0237499999999997</v>
      </c>
      <c r="R12" s="585">
        <v>3.9147500000000002</v>
      </c>
      <c r="S12" s="585">
        <v>4.2595999999999998</v>
      </c>
      <c r="T12" s="585">
        <v>4.8789999999999996</v>
      </c>
      <c r="U12" s="585">
        <v>4.4957500000000001</v>
      </c>
      <c r="V12" s="585">
        <v>3.8094000000000001</v>
      </c>
      <c r="W12" s="585">
        <v>3.5895000000000001</v>
      </c>
      <c r="X12" s="585">
        <v>3.7440000000000002</v>
      </c>
      <c r="Y12" s="585">
        <v>3.5865</v>
      </c>
      <c r="Z12" s="585">
        <v>3.0139999999999998</v>
      </c>
      <c r="AA12" s="585">
        <v>3.2172000000000001</v>
      </c>
      <c r="AB12" s="585">
        <v>3.23075</v>
      </c>
      <c r="AC12" s="585">
        <v>3.2694999999999999</v>
      </c>
      <c r="AD12" s="585">
        <v>3.5117500000000001</v>
      </c>
      <c r="AE12" s="585">
        <v>3.4540000000000002</v>
      </c>
      <c r="AF12" s="585">
        <v>3.4710000000000001</v>
      </c>
      <c r="AG12" s="585">
        <v>3.4359999999999999</v>
      </c>
      <c r="AH12" s="585">
        <v>3.7007500000000002</v>
      </c>
      <c r="AI12" s="585">
        <v>3.6655000000000002</v>
      </c>
      <c r="AJ12" s="585">
        <v>3.371</v>
      </c>
      <c r="AK12" s="585">
        <v>3.1375000000000002</v>
      </c>
      <c r="AL12" s="585">
        <v>2.887</v>
      </c>
      <c r="AM12" s="585">
        <v>2.8294000000000001</v>
      </c>
      <c r="AN12" s="585">
        <v>3.0437500000000002</v>
      </c>
      <c r="AO12" s="585">
        <v>3.3177500000000002</v>
      </c>
      <c r="AP12" s="585">
        <v>3.4413999999999998</v>
      </c>
      <c r="AQ12" s="585">
        <v>3.43025</v>
      </c>
      <c r="AR12" s="585">
        <v>3.3122500000000001</v>
      </c>
      <c r="AS12" s="585">
        <v>3.4106000000000001</v>
      </c>
      <c r="AT12" s="585">
        <v>3.3380000000000001</v>
      </c>
      <c r="AU12" s="585">
        <v>3.0912000000000002</v>
      </c>
      <c r="AV12" s="585">
        <v>3.0162499999999999</v>
      </c>
      <c r="AW12" s="585">
        <v>2.88775</v>
      </c>
      <c r="AX12" s="585">
        <v>2.8807999999999998</v>
      </c>
      <c r="AY12" s="881">
        <v>2.9420000000000002</v>
      </c>
      <c r="AZ12" s="881">
        <v>2.956</v>
      </c>
      <c r="BA12" s="881">
        <v>2.9538000000000002</v>
      </c>
      <c r="BB12" s="881">
        <v>3.0287500000000001</v>
      </c>
      <c r="BC12" s="881">
        <v>3.0125000000000002</v>
      </c>
      <c r="BD12" s="881">
        <v>3.0194000000000001</v>
      </c>
      <c r="BE12" s="881">
        <v>3.0034999999999998</v>
      </c>
      <c r="BF12" s="881">
        <v>3.0277500000000002</v>
      </c>
      <c r="BG12" s="881">
        <v>3.012</v>
      </c>
      <c r="BH12" s="590">
        <v>3.0048219999999999</v>
      </c>
      <c r="BI12" s="590">
        <v>2.887689</v>
      </c>
      <c r="BJ12" s="590">
        <v>2.7104089999999998</v>
      </c>
      <c r="BK12" s="590">
        <v>2.5249470000000001</v>
      </c>
      <c r="BL12" s="590">
        <v>2.5031720000000002</v>
      </c>
      <c r="BM12" s="590">
        <v>2.5875910000000002</v>
      </c>
      <c r="BN12" s="590">
        <v>2.6389390000000001</v>
      </c>
      <c r="BO12" s="590">
        <v>2.6695009999999999</v>
      </c>
      <c r="BP12" s="590">
        <v>2.7978510000000001</v>
      </c>
      <c r="BQ12" s="590">
        <v>2.7868439999999999</v>
      </c>
      <c r="BR12" s="590">
        <v>2.793174</v>
      </c>
      <c r="BS12" s="590">
        <v>2.7426819999999998</v>
      </c>
      <c r="BT12" s="590">
        <v>2.6814460000000002</v>
      </c>
      <c r="BU12" s="590">
        <v>2.5917219999999999</v>
      </c>
      <c r="BV12" s="590">
        <v>2.4234819999999999</v>
      </c>
    </row>
    <row r="13" spans="1:74" ht="11.05" customHeight="1" x14ac:dyDescent="0.2">
      <c r="A13" s="1" t="s">
        <v>1168</v>
      </c>
      <c r="B13" s="545" t="s">
        <v>1169</v>
      </c>
      <c r="C13" s="585">
        <v>2.0405000000000002</v>
      </c>
      <c r="D13" s="585">
        <v>2.2069999999999999</v>
      </c>
      <c r="E13" s="585">
        <v>2.5472000000000001</v>
      </c>
      <c r="F13" s="585">
        <v>2.5787499999999999</v>
      </c>
      <c r="G13" s="585">
        <v>2.6989999999999998</v>
      </c>
      <c r="H13" s="585">
        <v>2.7402500000000001</v>
      </c>
      <c r="I13" s="585">
        <v>2.8152499999999998</v>
      </c>
      <c r="J13" s="585">
        <v>2.8176000000000001</v>
      </c>
      <c r="K13" s="585">
        <v>2.8214999999999999</v>
      </c>
      <c r="L13" s="585">
        <v>2.9540000000000002</v>
      </c>
      <c r="M13" s="585">
        <v>3.0541999999999998</v>
      </c>
      <c r="N13" s="585">
        <v>2.9430000000000001</v>
      </c>
      <c r="O13" s="585">
        <v>2.9714</v>
      </c>
      <c r="P13" s="585">
        <v>3.2132499999999999</v>
      </c>
      <c r="Q13" s="585">
        <v>3.9180000000000001</v>
      </c>
      <c r="R13" s="585">
        <v>3.7679999999999998</v>
      </c>
      <c r="S13" s="585">
        <v>4.1003999999999996</v>
      </c>
      <c r="T13" s="585">
        <v>4.5739999999999998</v>
      </c>
      <c r="U13" s="585">
        <v>4.093</v>
      </c>
      <c r="V13" s="585">
        <v>3.4830000000000001</v>
      </c>
      <c r="W13" s="585">
        <v>3.1575000000000002</v>
      </c>
      <c r="X13" s="585">
        <v>3.2178</v>
      </c>
      <c r="Y13" s="585">
        <v>3.0647500000000001</v>
      </c>
      <c r="Z13" s="585">
        <v>2.7149999999999999</v>
      </c>
      <c r="AA13" s="585">
        <v>2.9956</v>
      </c>
      <c r="AB13" s="585">
        <v>3.00725</v>
      </c>
      <c r="AC13" s="585">
        <v>3.0425</v>
      </c>
      <c r="AD13" s="585">
        <v>3.24925</v>
      </c>
      <c r="AE13" s="585">
        <v>3.0863999999999998</v>
      </c>
      <c r="AF13" s="585">
        <v>3.1272500000000001</v>
      </c>
      <c r="AG13" s="585">
        <v>3.2111999999999998</v>
      </c>
      <c r="AH13" s="585">
        <v>3.4260000000000002</v>
      </c>
      <c r="AI13" s="585">
        <v>3.3780000000000001</v>
      </c>
      <c r="AJ13" s="585">
        <v>3.1103999999999998</v>
      </c>
      <c r="AK13" s="585">
        <v>2.794</v>
      </c>
      <c r="AL13" s="585">
        <v>2.6477499999999998</v>
      </c>
      <c r="AM13" s="585">
        <v>2.6873999999999998</v>
      </c>
      <c r="AN13" s="585">
        <v>2.8435000000000001</v>
      </c>
      <c r="AO13" s="585">
        <v>3.0422500000000001</v>
      </c>
      <c r="AP13" s="585">
        <v>3.1863999999999999</v>
      </c>
      <c r="AQ13" s="585">
        <v>3.1592500000000001</v>
      </c>
      <c r="AR13" s="585">
        <v>3.0009999999999999</v>
      </c>
      <c r="AS13" s="585">
        <v>3.0760000000000001</v>
      </c>
      <c r="AT13" s="585">
        <v>2.9747499999999998</v>
      </c>
      <c r="AU13" s="585">
        <v>2.76</v>
      </c>
      <c r="AV13" s="585">
        <v>2.7065000000000001</v>
      </c>
      <c r="AW13" s="585">
        <v>2.62825</v>
      </c>
      <c r="AX13" s="585">
        <v>2.6012</v>
      </c>
      <c r="AY13" s="881">
        <v>2.6767500000000002</v>
      </c>
      <c r="AZ13" s="881">
        <v>2.7112500000000002</v>
      </c>
      <c r="BA13" s="881">
        <v>2.6829999999999998</v>
      </c>
      <c r="BB13" s="881">
        <v>2.7395</v>
      </c>
      <c r="BC13" s="881">
        <v>2.7315</v>
      </c>
      <c r="BD13" s="881">
        <v>2.7471999999999999</v>
      </c>
      <c r="BE13" s="881">
        <v>2.7275</v>
      </c>
      <c r="BF13" s="881">
        <v>2.7124999999999999</v>
      </c>
      <c r="BG13" s="881">
        <v>2.7320000000000002</v>
      </c>
      <c r="BH13" s="590">
        <v>2.7158350000000002</v>
      </c>
      <c r="BI13" s="590">
        <v>2.5501960000000001</v>
      </c>
      <c r="BJ13" s="590">
        <v>2.447559</v>
      </c>
      <c r="BK13" s="590">
        <v>2.3220890000000001</v>
      </c>
      <c r="BL13" s="590">
        <v>2.2884609999999999</v>
      </c>
      <c r="BM13" s="590">
        <v>2.315302</v>
      </c>
      <c r="BN13" s="590">
        <v>2.4198240000000002</v>
      </c>
      <c r="BO13" s="590">
        <v>2.4579260000000001</v>
      </c>
      <c r="BP13" s="590">
        <v>2.4871490000000001</v>
      </c>
      <c r="BQ13" s="590">
        <v>2.4679920000000002</v>
      </c>
      <c r="BR13" s="590">
        <v>2.4926819999999998</v>
      </c>
      <c r="BS13" s="590">
        <v>2.4236</v>
      </c>
      <c r="BT13" s="590">
        <v>2.3679269999999999</v>
      </c>
      <c r="BU13" s="590">
        <v>2.2817910000000001</v>
      </c>
      <c r="BV13" s="590">
        <v>2.1663899999999998</v>
      </c>
    </row>
    <row r="14" spans="1:74" ht="11.05" customHeight="1" x14ac:dyDescent="0.2">
      <c r="A14" s="1" t="s">
        <v>1170</v>
      </c>
      <c r="B14" s="545" t="s">
        <v>1171</v>
      </c>
      <c r="C14" s="585">
        <v>2.226</v>
      </c>
      <c r="D14" s="585">
        <v>2.3605</v>
      </c>
      <c r="E14" s="585">
        <v>2.8001999999999998</v>
      </c>
      <c r="F14" s="585">
        <v>2.9670000000000001</v>
      </c>
      <c r="G14" s="585">
        <v>3.1021999999999998</v>
      </c>
      <c r="H14" s="585">
        <v>3.2582499999999999</v>
      </c>
      <c r="I14" s="585">
        <v>3.51925</v>
      </c>
      <c r="J14" s="585">
        <v>3.6596000000000002</v>
      </c>
      <c r="K14" s="585">
        <v>3.6124999999999998</v>
      </c>
      <c r="L14" s="585">
        <v>3.5637500000000002</v>
      </c>
      <c r="M14" s="585">
        <v>3.5352000000000001</v>
      </c>
      <c r="N14" s="585">
        <v>3.4245000000000001</v>
      </c>
      <c r="O14" s="585">
        <v>3.3408000000000002</v>
      </c>
      <c r="P14" s="585">
        <v>3.3439999999999999</v>
      </c>
      <c r="Q14" s="585">
        <v>4.0597500000000002</v>
      </c>
      <c r="R14" s="585">
        <v>4.1559999999999997</v>
      </c>
      <c r="S14" s="585">
        <v>4.2960000000000003</v>
      </c>
      <c r="T14" s="585">
        <v>4.9017499999999998</v>
      </c>
      <c r="U14" s="585">
        <v>4.8635000000000002</v>
      </c>
      <c r="V14" s="585">
        <v>4.2497999999999996</v>
      </c>
      <c r="W14" s="585">
        <v>3.90625</v>
      </c>
      <c r="X14" s="585">
        <v>3.8744000000000001</v>
      </c>
      <c r="Y14" s="585">
        <v>3.6619999999999999</v>
      </c>
      <c r="Z14" s="585">
        <v>3.1797499999999999</v>
      </c>
      <c r="AA14" s="585">
        <v>3.2869999999999999</v>
      </c>
      <c r="AB14" s="585">
        <v>3.76675</v>
      </c>
      <c r="AC14" s="585">
        <v>3.66</v>
      </c>
      <c r="AD14" s="585">
        <v>3.4935</v>
      </c>
      <c r="AE14" s="585">
        <v>3.5581999999999998</v>
      </c>
      <c r="AF14" s="585">
        <v>3.7040000000000002</v>
      </c>
      <c r="AG14" s="585">
        <v>3.7862</v>
      </c>
      <c r="AH14" s="585">
        <v>3.9780000000000002</v>
      </c>
      <c r="AI14" s="585">
        <v>4.0197500000000002</v>
      </c>
      <c r="AJ14" s="585">
        <v>3.7429999999999999</v>
      </c>
      <c r="AK14" s="585">
        <v>3.2742499999999999</v>
      </c>
      <c r="AL14" s="585">
        <v>2.89575</v>
      </c>
      <c r="AM14" s="585">
        <v>2.7374000000000001</v>
      </c>
      <c r="AN14" s="585">
        <v>2.8602500000000002</v>
      </c>
      <c r="AO14" s="585">
        <v>3.1372499999999999</v>
      </c>
      <c r="AP14" s="585">
        <v>3.4081999999999999</v>
      </c>
      <c r="AQ14" s="585">
        <v>3.4119999999999999</v>
      </c>
      <c r="AR14" s="585">
        <v>3.3122500000000001</v>
      </c>
      <c r="AS14" s="585">
        <v>3.3772000000000002</v>
      </c>
      <c r="AT14" s="585">
        <v>3.4192499999999999</v>
      </c>
      <c r="AU14" s="585">
        <v>3.4014000000000002</v>
      </c>
      <c r="AV14" s="585">
        <v>3.2370000000000001</v>
      </c>
      <c r="AW14" s="585">
        <v>2.98075</v>
      </c>
      <c r="AX14" s="585">
        <v>2.8359999999999999</v>
      </c>
      <c r="AY14" s="881">
        <v>2.90225</v>
      </c>
      <c r="AZ14" s="881">
        <v>3.0129999999999999</v>
      </c>
      <c r="BA14" s="881">
        <v>3.0152000000000001</v>
      </c>
      <c r="BB14" s="881">
        <v>3.1317499999999998</v>
      </c>
      <c r="BC14" s="881">
        <v>3.1259999999999999</v>
      </c>
      <c r="BD14" s="881">
        <v>3.1381999999999999</v>
      </c>
      <c r="BE14" s="881">
        <v>3.12975</v>
      </c>
      <c r="BF14" s="881">
        <v>3.1520000000000001</v>
      </c>
      <c r="BG14" s="881">
        <v>3.1793999999999998</v>
      </c>
      <c r="BH14" s="590">
        <v>3.1811289999999999</v>
      </c>
      <c r="BI14" s="590">
        <v>3.0774870000000001</v>
      </c>
      <c r="BJ14" s="590">
        <v>2.8967390000000002</v>
      </c>
      <c r="BK14" s="590">
        <v>2.6855120000000001</v>
      </c>
      <c r="BL14" s="590">
        <v>2.5487869999999999</v>
      </c>
      <c r="BM14" s="590">
        <v>2.6366010000000002</v>
      </c>
      <c r="BN14" s="590">
        <v>2.739484</v>
      </c>
      <c r="BO14" s="590">
        <v>2.8154789999999998</v>
      </c>
      <c r="BP14" s="590">
        <v>2.8861759999999999</v>
      </c>
      <c r="BQ14" s="590">
        <v>2.914571</v>
      </c>
      <c r="BR14" s="590">
        <v>2.956518</v>
      </c>
      <c r="BS14" s="590">
        <v>2.923432</v>
      </c>
      <c r="BT14" s="590">
        <v>2.8771800000000001</v>
      </c>
      <c r="BU14" s="590">
        <v>2.77311</v>
      </c>
      <c r="BV14" s="590">
        <v>2.6230950000000002</v>
      </c>
    </row>
    <row r="15" spans="1:74" ht="11.05" customHeight="1" x14ac:dyDescent="0.2">
      <c r="A15" s="1" t="s">
        <v>1172</v>
      </c>
      <c r="B15" s="545" t="s">
        <v>1173</v>
      </c>
      <c r="C15" s="585">
        <v>2.8752499999999999</v>
      </c>
      <c r="D15" s="585">
        <v>3.0379999999999998</v>
      </c>
      <c r="E15" s="585">
        <v>3.3986000000000001</v>
      </c>
      <c r="F15" s="585">
        <v>3.5182500000000001</v>
      </c>
      <c r="G15" s="585">
        <v>3.6684000000000001</v>
      </c>
      <c r="H15" s="585">
        <v>3.7694999999999999</v>
      </c>
      <c r="I15" s="585">
        <v>3.8682500000000002</v>
      </c>
      <c r="J15" s="585">
        <v>3.9373999999999998</v>
      </c>
      <c r="K15" s="585">
        <v>3.9295</v>
      </c>
      <c r="L15" s="585">
        <v>3.9977499999999999</v>
      </c>
      <c r="M15" s="585">
        <v>4.1581999999999999</v>
      </c>
      <c r="N15" s="585">
        <v>4.1544999999999996</v>
      </c>
      <c r="O15" s="585">
        <v>4.1546000000000003</v>
      </c>
      <c r="P15" s="585">
        <v>4.2282500000000001</v>
      </c>
      <c r="Q15" s="585">
        <v>5.1052499999999998</v>
      </c>
      <c r="R15" s="585">
        <v>5.13375</v>
      </c>
      <c r="S15" s="585">
        <v>5.3474000000000004</v>
      </c>
      <c r="T15" s="585">
        <v>5.8150000000000004</v>
      </c>
      <c r="U15" s="585">
        <v>5.4812500000000002</v>
      </c>
      <c r="V15" s="585">
        <v>4.9408000000000003</v>
      </c>
      <c r="W15" s="585">
        <v>4.8957499999999996</v>
      </c>
      <c r="X15" s="585">
        <v>5.4017999999999997</v>
      </c>
      <c r="Y15" s="585">
        <v>4.8099999999999996</v>
      </c>
      <c r="Z15" s="585">
        <v>4.1022499999999997</v>
      </c>
      <c r="AA15" s="585">
        <v>3.992</v>
      </c>
      <c r="AB15" s="585">
        <v>4.1630000000000003</v>
      </c>
      <c r="AC15" s="585">
        <v>4.3715000000000002</v>
      </c>
      <c r="AD15" s="585">
        <v>4.4814999999999996</v>
      </c>
      <c r="AE15" s="585">
        <v>4.5288000000000004</v>
      </c>
      <c r="AF15" s="585">
        <v>4.5579999999999998</v>
      </c>
      <c r="AG15" s="585">
        <v>4.5541999999999998</v>
      </c>
      <c r="AH15" s="585">
        <v>4.7975000000000003</v>
      </c>
      <c r="AI15" s="585">
        <v>5.0754999999999999</v>
      </c>
      <c r="AJ15" s="585">
        <v>5.0271999999999997</v>
      </c>
      <c r="AK15" s="585">
        <v>4.4742499999999996</v>
      </c>
      <c r="AL15" s="585">
        <v>4.1247499999999997</v>
      </c>
      <c r="AM15" s="585">
        <v>4.0052000000000003</v>
      </c>
      <c r="AN15" s="585">
        <v>4.0332499999999998</v>
      </c>
      <c r="AO15" s="585">
        <v>4.3412499999999996</v>
      </c>
      <c r="AP15" s="585">
        <v>4.7569999999999997</v>
      </c>
      <c r="AQ15" s="585">
        <v>4.6607500000000002</v>
      </c>
      <c r="AR15" s="585">
        <v>4.3547500000000001</v>
      </c>
      <c r="AS15" s="585">
        <v>4.1791999999999998</v>
      </c>
      <c r="AT15" s="585">
        <v>4.0650000000000004</v>
      </c>
      <c r="AU15" s="585">
        <v>4.0987999999999998</v>
      </c>
      <c r="AV15" s="585">
        <v>4.0202499999999999</v>
      </c>
      <c r="AW15" s="585">
        <v>3.907</v>
      </c>
      <c r="AX15" s="585">
        <v>3.8039999999999998</v>
      </c>
      <c r="AY15" s="881">
        <v>3.8387500000000001</v>
      </c>
      <c r="AZ15" s="881">
        <v>4.0824999999999996</v>
      </c>
      <c r="BA15" s="881">
        <v>4.1074000000000002</v>
      </c>
      <c r="BB15" s="881">
        <v>4.2497499999999997</v>
      </c>
      <c r="BC15" s="881">
        <v>4.2312500000000002</v>
      </c>
      <c r="BD15" s="881">
        <v>4.1517999999999997</v>
      </c>
      <c r="BE15" s="881">
        <v>4.0332499999999998</v>
      </c>
      <c r="BF15" s="881">
        <v>4.0512499999999996</v>
      </c>
      <c r="BG15" s="881">
        <v>4.2249999999999996</v>
      </c>
      <c r="BH15" s="590">
        <v>4.2724080000000004</v>
      </c>
      <c r="BI15" s="590">
        <v>4.0779069999999997</v>
      </c>
      <c r="BJ15" s="590">
        <v>3.9563670000000002</v>
      </c>
      <c r="BK15" s="590">
        <v>3.7967689999999998</v>
      </c>
      <c r="BL15" s="590">
        <v>3.7140339999999998</v>
      </c>
      <c r="BM15" s="590">
        <v>3.8051539999999999</v>
      </c>
      <c r="BN15" s="590">
        <v>3.9528829999999999</v>
      </c>
      <c r="BO15" s="590">
        <v>4.1111750000000002</v>
      </c>
      <c r="BP15" s="590">
        <v>4.1781329999999999</v>
      </c>
      <c r="BQ15" s="590">
        <v>4.2113490000000002</v>
      </c>
      <c r="BR15" s="590">
        <v>4.2441519999999997</v>
      </c>
      <c r="BS15" s="590">
        <v>4.1442160000000001</v>
      </c>
      <c r="BT15" s="590">
        <v>4.1769920000000003</v>
      </c>
      <c r="BU15" s="590">
        <v>3.9990350000000001</v>
      </c>
      <c r="BV15" s="590">
        <v>3.9057050000000002</v>
      </c>
    </row>
    <row r="16" spans="1:74" ht="11.05"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897"/>
      <c r="AZ16" s="897"/>
      <c r="BA16" s="897"/>
      <c r="BB16" s="897"/>
      <c r="BC16" s="897"/>
      <c r="BD16" s="897"/>
      <c r="BE16" s="897"/>
      <c r="BF16" s="897"/>
      <c r="BG16" s="897"/>
      <c r="BH16" s="592"/>
      <c r="BI16" s="592"/>
      <c r="BJ16" s="592"/>
      <c r="BK16" s="592"/>
      <c r="BL16" s="592"/>
      <c r="BM16" s="592"/>
      <c r="BN16" s="592"/>
      <c r="BO16" s="592"/>
      <c r="BP16" s="592"/>
      <c r="BQ16" s="592"/>
      <c r="BR16" s="592"/>
      <c r="BS16" s="592"/>
      <c r="BT16" s="592"/>
      <c r="BU16" s="592"/>
      <c r="BV16" s="592"/>
    </row>
    <row r="17" spans="1:74" ht="11.05" customHeight="1" x14ac:dyDescent="0.2">
      <c r="A17" s="1"/>
      <c r="B17" s="31" t="s">
        <v>1174</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898"/>
      <c r="AZ17" s="898"/>
      <c r="BA17" s="898"/>
      <c r="BB17" s="898"/>
      <c r="BC17" s="898"/>
      <c r="BD17" s="898"/>
      <c r="BE17" s="898"/>
      <c r="BF17" s="898"/>
      <c r="BG17" s="898"/>
      <c r="BH17" s="593"/>
      <c r="BI17" s="593"/>
      <c r="BJ17" s="593"/>
      <c r="BK17" s="593"/>
      <c r="BL17" s="593"/>
      <c r="BM17" s="593"/>
      <c r="BN17" s="593"/>
      <c r="BO17" s="593"/>
      <c r="BP17" s="593"/>
      <c r="BQ17" s="593"/>
      <c r="BR17" s="593"/>
      <c r="BS17" s="593"/>
      <c r="BT17" s="593"/>
      <c r="BU17" s="593"/>
      <c r="BV17" s="593"/>
    </row>
    <row r="18" spans="1:74" s="275" customFormat="1" ht="11.05" customHeight="1" x14ac:dyDescent="0.2">
      <c r="A18" s="580" t="s">
        <v>232</v>
      </c>
      <c r="B18" s="582" t="s">
        <v>1175</v>
      </c>
      <c r="C18" s="34">
        <v>255.361605</v>
      </c>
      <c r="D18" s="34">
        <v>241.27302900000001</v>
      </c>
      <c r="E18" s="34">
        <v>237.84609399999999</v>
      </c>
      <c r="F18" s="34">
        <v>238.62245100000001</v>
      </c>
      <c r="G18" s="34">
        <v>240.175715</v>
      </c>
      <c r="H18" s="34">
        <v>237.28622200000001</v>
      </c>
      <c r="I18" s="34">
        <v>230.76469800000001</v>
      </c>
      <c r="J18" s="34">
        <v>225.55103199999999</v>
      </c>
      <c r="K18" s="34">
        <v>227.04755800000001</v>
      </c>
      <c r="L18" s="34">
        <v>216.69639000000001</v>
      </c>
      <c r="M18" s="34">
        <v>220.59760700000001</v>
      </c>
      <c r="N18" s="34">
        <v>232.177537</v>
      </c>
      <c r="O18" s="34">
        <v>251.78143700000001</v>
      </c>
      <c r="P18" s="34">
        <v>250.26103599999999</v>
      </c>
      <c r="Q18" s="34">
        <v>238.50202100000001</v>
      </c>
      <c r="R18" s="34">
        <v>230.01925299999999</v>
      </c>
      <c r="S18" s="34">
        <v>220.72221500000001</v>
      </c>
      <c r="T18" s="34">
        <v>221.01629</v>
      </c>
      <c r="U18" s="34">
        <v>225.133026</v>
      </c>
      <c r="V18" s="34">
        <v>215.59122500000001</v>
      </c>
      <c r="W18" s="34">
        <v>209.51571100000001</v>
      </c>
      <c r="X18" s="34">
        <v>210.44437199999999</v>
      </c>
      <c r="Y18" s="34">
        <v>221.35419999999999</v>
      </c>
      <c r="Z18" s="34">
        <v>224.41015400000001</v>
      </c>
      <c r="AA18" s="34">
        <v>239.63172499999999</v>
      </c>
      <c r="AB18" s="34">
        <v>242.635672</v>
      </c>
      <c r="AC18" s="34">
        <v>225.20362700000001</v>
      </c>
      <c r="AD18" s="34">
        <v>223.64209</v>
      </c>
      <c r="AE18" s="34">
        <v>222.14595199999999</v>
      </c>
      <c r="AF18" s="34">
        <v>222.055801</v>
      </c>
      <c r="AG18" s="34">
        <v>220.87479500000001</v>
      </c>
      <c r="AH18" s="34">
        <v>219.15346</v>
      </c>
      <c r="AI18" s="34">
        <v>227.885199</v>
      </c>
      <c r="AJ18" s="34">
        <v>218.728658</v>
      </c>
      <c r="AK18" s="34">
        <v>221.53345100000001</v>
      </c>
      <c r="AL18" s="34">
        <v>240.716757</v>
      </c>
      <c r="AM18" s="34">
        <v>252.09595899999999</v>
      </c>
      <c r="AN18" s="34">
        <v>240.68621099999999</v>
      </c>
      <c r="AO18" s="34">
        <v>233.531848</v>
      </c>
      <c r="AP18" s="34">
        <v>233.70503299999999</v>
      </c>
      <c r="AQ18" s="34">
        <v>231.654179</v>
      </c>
      <c r="AR18" s="34">
        <v>232.51895099999999</v>
      </c>
      <c r="AS18" s="34">
        <v>224.38041699999999</v>
      </c>
      <c r="AT18" s="34">
        <v>220.700153</v>
      </c>
      <c r="AU18" s="34">
        <v>219.772919</v>
      </c>
      <c r="AV18" s="34">
        <v>212.574747</v>
      </c>
      <c r="AW18" s="34">
        <v>221.03006099999999</v>
      </c>
      <c r="AX18" s="34">
        <v>238.21676099999999</v>
      </c>
      <c r="AY18" s="889">
        <v>251.069999</v>
      </c>
      <c r="AZ18" s="889">
        <v>243.69924399999999</v>
      </c>
      <c r="BA18" s="889">
        <v>233.762238</v>
      </c>
      <c r="BB18" s="889">
        <v>228.244021</v>
      </c>
      <c r="BC18" s="889">
        <v>229.03829999999999</v>
      </c>
      <c r="BD18" s="889">
        <v>232.826528</v>
      </c>
      <c r="BE18" s="889">
        <v>229.508984</v>
      </c>
      <c r="BF18" s="889">
        <v>219.16385714</v>
      </c>
      <c r="BG18" s="889">
        <v>219.99572359000001</v>
      </c>
      <c r="BH18" s="437">
        <v>215.61109999999999</v>
      </c>
      <c r="BI18" s="437">
        <v>222.55779999999999</v>
      </c>
      <c r="BJ18" s="437">
        <v>235.99180000000001</v>
      </c>
      <c r="BK18" s="437">
        <v>249.0908</v>
      </c>
      <c r="BL18" s="437">
        <v>244.05969999999999</v>
      </c>
      <c r="BM18" s="437">
        <v>233.47559999999999</v>
      </c>
      <c r="BN18" s="437">
        <v>228.565</v>
      </c>
      <c r="BO18" s="437">
        <v>224.69579999999999</v>
      </c>
      <c r="BP18" s="437">
        <v>223.149</v>
      </c>
      <c r="BQ18" s="437">
        <v>222.14</v>
      </c>
      <c r="BR18" s="437">
        <v>216.2972</v>
      </c>
      <c r="BS18" s="437">
        <v>214.7551</v>
      </c>
      <c r="BT18" s="437">
        <v>211.84909999999999</v>
      </c>
      <c r="BU18" s="437">
        <v>221.10339999999999</v>
      </c>
      <c r="BV18" s="437">
        <v>235.6713</v>
      </c>
    </row>
    <row r="19" spans="1:74" ht="11.05" customHeight="1" x14ac:dyDescent="0.2">
      <c r="A19" s="1" t="s">
        <v>227</v>
      </c>
      <c r="B19" s="545" t="s">
        <v>1165</v>
      </c>
      <c r="C19" s="343">
        <v>67.084000000000003</v>
      </c>
      <c r="D19" s="343">
        <v>68.408000000000001</v>
      </c>
      <c r="E19" s="343">
        <v>65.099000000000004</v>
      </c>
      <c r="F19" s="343">
        <v>63.466000000000001</v>
      </c>
      <c r="G19" s="343">
        <v>66.423000000000002</v>
      </c>
      <c r="H19" s="343">
        <v>69.876999999999995</v>
      </c>
      <c r="I19" s="343">
        <v>62.682000000000002</v>
      </c>
      <c r="J19" s="343">
        <v>55.204999999999998</v>
      </c>
      <c r="K19" s="343">
        <v>59.037999999999997</v>
      </c>
      <c r="L19" s="343">
        <v>53.113</v>
      </c>
      <c r="M19" s="343">
        <v>56.872</v>
      </c>
      <c r="N19" s="343">
        <v>61.83</v>
      </c>
      <c r="O19" s="343">
        <v>65.540999999999997</v>
      </c>
      <c r="P19" s="343">
        <v>61.884</v>
      </c>
      <c r="Q19" s="343">
        <v>56.984000000000002</v>
      </c>
      <c r="R19" s="343">
        <v>52.786000000000001</v>
      </c>
      <c r="S19" s="343">
        <v>53.988999999999997</v>
      </c>
      <c r="T19" s="343">
        <v>53.604999999999997</v>
      </c>
      <c r="U19" s="343">
        <v>52.87</v>
      </c>
      <c r="V19" s="343">
        <v>54.121000000000002</v>
      </c>
      <c r="W19" s="343">
        <v>54.334000000000003</v>
      </c>
      <c r="X19" s="343">
        <v>50.932000000000002</v>
      </c>
      <c r="Y19" s="343">
        <v>51.101999999999997</v>
      </c>
      <c r="Z19" s="343">
        <v>56.398000000000003</v>
      </c>
      <c r="AA19" s="343">
        <v>61.972000000000001</v>
      </c>
      <c r="AB19" s="343">
        <v>64.33</v>
      </c>
      <c r="AC19" s="343">
        <v>52.69</v>
      </c>
      <c r="AD19" s="343">
        <v>53.256</v>
      </c>
      <c r="AE19" s="343">
        <v>55.470999999999997</v>
      </c>
      <c r="AF19" s="343">
        <v>56.991999999999997</v>
      </c>
      <c r="AG19" s="343">
        <v>56.884999999999998</v>
      </c>
      <c r="AH19" s="343">
        <v>57.442</v>
      </c>
      <c r="AI19" s="343">
        <v>58.790999999999997</v>
      </c>
      <c r="AJ19" s="343">
        <v>55.790999999999997</v>
      </c>
      <c r="AK19" s="343">
        <v>53.46</v>
      </c>
      <c r="AL19" s="343">
        <v>60.085000000000001</v>
      </c>
      <c r="AM19" s="343">
        <v>64.126999999999995</v>
      </c>
      <c r="AN19" s="343">
        <v>64.191999999999993</v>
      </c>
      <c r="AO19" s="343">
        <v>54.901000000000003</v>
      </c>
      <c r="AP19" s="343">
        <v>54.856999999999999</v>
      </c>
      <c r="AQ19" s="343">
        <v>56.49</v>
      </c>
      <c r="AR19" s="343">
        <v>56.776000000000003</v>
      </c>
      <c r="AS19" s="343">
        <v>57.679000000000002</v>
      </c>
      <c r="AT19" s="343">
        <v>59.113999999999997</v>
      </c>
      <c r="AU19" s="343">
        <v>60.994</v>
      </c>
      <c r="AV19" s="343">
        <v>54.024999999999999</v>
      </c>
      <c r="AW19" s="343">
        <v>53.951999999999998</v>
      </c>
      <c r="AX19" s="343">
        <v>60.722000000000001</v>
      </c>
      <c r="AY19" s="872">
        <v>66.316999999999993</v>
      </c>
      <c r="AZ19" s="872">
        <v>65.816000000000003</v>
      </c>
      <c r="BA19" s="872">
        <v>59.530999999999999</v>
      </c>
      <c r="BB19" s="872">
        <v>59.445999999999998</v>
      </c>
      <c r="BC19" s="872">
        <v>59.963999999999999</v>
      </c>
      <c r="BD19" s="872">
        <v>63.610999999999997</v>
      </c>
      <c r="BE19" s="872">
        <v>58.368000000000002</v>
      </c>
      <c r="BF19" s="872">
        <v>55.559714286000002</v>
      </c>
      <c r="BG19" s="872">
        <v>56.104195623999999</v>
      </c>
      <c r="BH19" s="354">
        <v>53.165349999999997</v>
      </c>
      <c r="BI19" s="354">
        <v>53.867730000000002</v>
      </c>
      <c r="BJ19" s="354">
        <v>58.662080000000003</v>
      </c>
      <c r="BK19" s="354">
        <v>64.893640000000005</v>
      </c>
      <c r="BL19" s="354">
        <v>64.888080000000002</v>
      </c>
      <c r="BM19" s="354">
        <v>60.391629999999999</v>
      </c>
      <c r="BN19" s="354">
        <v>58.069609999999997</v>
      </c>
      <c r="BO19" s="354">
        <v>57.368969999999997</v>
      </c>
      <c r="BP19" s="354">
        <v>56.433680000000003</v>
      </c>
      <c r="BQ19" s="354">
        <v>56.923160000000003</v>
      </c>
      <c r="BR19" s="354">
        <v>56.485250000000001</v>
      </c>
      <c r="BS19" s="354">
        <v>57.056240000000003</v>
      </c>
      <c r="BT19" s="354">
        <v>54.10371</v>
      </c>
      <c r="BU19" s="354">
        <v>55.636719999999997</v>
      </c>
      <c r="BV19" s="354">
        <v>60.472180000000002</v>
      </c>
    </row>
    <row r="20" spans="1:74" ht="11.05" customHeight="1" x14ac:dyDescent="0.2">
      <c r="A20" s="1" t="s">
        <v>228</v>
      </c>
      <c r="B20" s="545" t="s">
        <v>1167</v>
      </c>
      <c r="C20" s="343">
        <v>55.101461</v>
      </c>
      <c r="D20" s="343">
        <v>52.697609</v>
      </c>
      <c r="E20" s="343">
        <v>50.642440999999998</v>
      </c>
      <c r="F20" s="343">
        <v>49.224414000000003</v>
      </c>
      <c r="G20" s="343">
        <v>47.744827999999998</v>
      </c>
      <c r="H20" s="343">
        <v>50.641513000000003</v>
      </c>
      <c r="I20" s="343">
        <v>48.408410000000003</v>
      </c>
      <c r="J20" s="343">
        <v>47.039307999999998</v>
      </c>
      <c r="K20" s="343">
        <v>46.773895000000003</v>
      </c>
      <c r="L20" s="343">
        <v>44.971989000000001</v>
      </c>
      <c r="M20" s="343">
        <v>46.867713000000002</v>
      </c>
      <c r="N20" s="343">
        <v>50.740837999999997</v>
      </c>
      <c r="O20" s="343">
        <v>58.762146000000001</v>
      </c>
      <c r="P20" s="343">
        <v>60.754840000000002</v>
      </c>
      <c r="Q20" s="343">
        <v>56.540284</v>
      </c>
      <c r="R20" s="343">
        <v>50.321587000000001</v>
      </c>
      <c r="S20" s="343">
        <v>45.568559999999998</v>
      </c>
      <c r="T20" s="343">
        <v>46.725574999999999</v>
      </c>
      <c r="U20" s="343">
        <v>48.765656999999997</v>
      </c>
      <c r="V20" s="343">
        <v>43.997585999999998</v>
      </c>
      <c r="W20" s="343">
        <v>44.087891999999997</v>
      </c>
      <c r="X20" s="343">
        <v>45.030802999999999</v>
      </c>
      <c r="Y20" s="343">
        <v>46.994832000000002</v>
      </c>
      <c r="Z20" s="343">
        <v>46.611840000000001</v>
      </c>
      <c r="AA20" s="343">
        <v>50.941719999999997</v>
      </c>
      <c r="AB20" s="343">
        <v>52.511856000000002</v>
      </c>
      <c r="AC20" s="343">
        <v>49.788389000000002</v>
      </c>
      <c r="AD20" s="343">
        <v>46.208598000000002</v>
      </c>
      <c r="AE20" s="343">
        <v>45.370578000000002</v>
      </c>
      <c r="AF20" s="343">
        <v>44.879550999999999</v>
      </c>
      <c r="AG20" s="343">
        <v>46.715552000000002</v>
      </c>
      <c r="AH20" s="343">
        <v>45.328581</v>
      </c>
      <c r="AI20" s="343">
        <v>46.565556999999998</v>
      </c>
      <c r="AJ20" s="343">
        <v>43.982638000000001</v>
      </c>
      <c r="AK20" s="343">
        <v>48.148766999999999</v>
      </c>
      <c r="AL20" s="343">
        <v>54.852544000000002</v>
      </c>
      <c r="AM20" s="343">
        <v>61.099718000000003</v>
      </c>
      <c r="AN20" s="343">
        <v>57.032445000000003</v>
      </c>
      <c r="AO20" s="343">
        <v>54.927506999999999</v>
      </c>
      <c r="AP20" s="343">
        <v>53.381495999999999</v>
      </c>
      <c r="AQ20" s="343">
        <v>49.156449000000002</v>
      </c>
      <c r="AR20" s="343">
        <v>48.529418999999997</v>
      </c>
      <c r="AS20" s="343">
        <v>46.445495000000001</v>
      </c>
      <c r="AT20" s="343">
        <v>45.769435999999999</v>
      </c>
      <c r="AU20" s="343">
        <v>45.416752000000002</v>
      </c>
      <c r="AV20" s="343">
        <v>44.485498</v>
      </c>
      <c r="AW20" s="343">
        <v>46.687550999999999</v>
      </c>
      <c r="AX20" s="343">
        <v>52.007697999999998</v>
      </c>
      <c r="AY20" s="872">
        <v>55.944757000000003</v>
      </c>
      <c r="AZ20" s="872">
        <v>59.142632999999996</v>
      </c>
      <c r="BA20" s="872">
        <v>56.118523000000003</v>
      </c>
      <c r="BB20" s="872">
        <v>49.392536</v>
      </c>
      <c r="BC20" s="872">
        <v>47.760527000000003</v>
      </c>
      <c r="BD20" s="872">
        <v>48.068514999999998</v>
      </c>
      <c r="BE20" s="872">
        <v>45.491486000000002</v>
      </c>
      <c r="BF20" s="872">
        <v>45.228285714000002</v>
      </c>
      <c r="BG20" s="872">
        <v>47.522100580999997</v>
      </c>
      <c r="BH20" s="354">
        <v>46.423749999999998</v>
      </c>
      <c r="BI20" s="354">
        <v>49.198329999999999</v>
      </c>
      <c r="BJ20" s="354">
        <v>52.510800000000003</v>
      </c>
      <c r="BK20" s="354">
        <v>56.964449999999999</v>
      </c>
      <c r="BL20" s="354">
        <v>56.221789999999999</v>
      </c>
      <c r="BM20" s="354">
        <v>53.61168</v>
      </c>
      <c r="BN20" s="354">
        <v>50.76661</v>
      </c>
      <c r="BO20" s="354">
        <v>47.126840000000001</v>
      </c>
      <c r="BP20" s="354">
        <v>47.05527</v>
      </c>
      <c r="BQ20" s="354">
        <v>46.587150000000001</v>
      </c>
      <c r="BR20" s="354">
        <v>44.709580000000003</v>
      </c>
      <c r="BS20" s="354">
        <v>43.911929999999998</v>
      </c>
      <c r="BT20" s="354">
        <v>43.215989999999998</v>
      </c>
      <c r="BU20" s="354">
        <v>46.894750000000002</v>
      </c>
      <c r="BV20" s="354">
        <v>51.4133</v>
      </c>
    </row>
    <row r="21" spans="1:74" ht="11.05" customHeight="1" x14ac:dyDescent="0.2">
      <c r="A21" s="1" t="s">
        <v>229</v>
      </c>
      <c r="B21" s="545" t="s">
        <v>1169</v>
      </c>
      <c r="C21" s="343">
        <v>91.149000000000001</v>
      </c>
      <c r="D21" s="343">
        <v>79.072999999999993</v>
      </c>
      <c r="E21" s="343">
        <v>82.076999999999998</v>
      </c>
      <c r="F21" s="343">
        <v>87.052000000000007</v>
      </c>
      <c r="G21" s="343">
        <v>89.188000000000002</v>
      </c>
      <c r="H21" s="343">
        <v>81.63</v>
      </c>
      <c r="I21" s="343">
        <v>83.486999999999995</v>
      </c>
      <c r="J21" s="343">
        <v>85.787999999999997</v>
      </c>
      <c r="K21" s="343">
        <v>83.027000000000001</v>
      </c>
      <c r="L21" s="343">
        <v>82.698999999999998</v>
      </c>
      <c r="M21" s="343">
        <v>81.692999999999998</v>
      </c>
      <c r="N21" s="343">
        <v>81.739000000000004</v>
      </c>
      <c r="O21" s="343">
        <v>86.385999999999996</v>
      </c>
      <c r="P21" s="343">
        <v>89.171999999999997</v>
      </c>
      <c r="Q21" s="343">
        <v>86.965999999999994</v>
      </c>
      <c r="R21" s="343">
        <v>88.320999999999998</v>
      </c>
      <c r="S21" s="343">
        <v>83.768000000000001</v>
      </c>
      <c r="T21" s="343">
        <v>83.947999999999993</v>
      </c>
      <c r="U21" s="343">
        <v>86.884</v>
      </c>
      <c r="V21" s="343">
        <v>84.506</v>
      </c>
      <c r="W21" s="343">
        <v>80.238</v>
      </c>
      <c r="X21" s="343">
        <v>80.034000000000006</v>
      </c>
      <c r="Y21" s="343">
        <v>84.828000000000003</v>
      </c>
      <c r="Z21" s="343">
        <v>81.41</v>
      </c>
      <c r="AA21" s="343">
        <v>87.152000000000001</v>
      </c>
      <c r="AB21" s="343">
        <v>87.635000000000005</v>
      </c>
      <c r="AC21" s="343">
        <v>83.73</v>
      </c>
      <c r="AD21" s="343">
        <v>86.442999999999998</v>
      </c>
      <c r="AE21" s="343">
        <v>85.177000000000007</v>
      </c>
      <c r="AF21" s="343">
        <v>84.382000000000005</v>
      </c>
      <c r="AG21" s="343">
        <v>81.692999999999998</v>
      </c>
      <c r="AH21" s="343">
        <v>81.891000000000005</v>
      </c>
      <c r="AI21" s="343">
        <v>85.475999999999999</v>
      </c>
      <c r="AJ21" s="343">
        <v>83.415000000000006</v>
      </c>
      <c r="AK21" s="343">
        <v>84.995999999999995</v>
      </c>
      <c r="AL21" s="343">
        <v>89.242000000000004</v>
      </c>
      <c r="AM21" s="343">
        <v>86.588999999999999</v>
      </c>
      <c r="AN21" s="343">
        <v>80.605999999999995</v>
      </c>
      <c r="AO21" s="343">
        <v>85.724999999999994</v>
      </c>
      <c r="AP21" s="343">
        <v>87.186999999999998</v>
      </c>
      <c r="AQ21" s="343">
        <v>86.450999999999993</v>
      </c>
      <c r="AR21" s="343">
        <v>86.411000000000001</v>
      </c>
      <c r="AS21" s="343">
        <v>82.236000000000004</v>
      </c>
      <c r="AT21" s="343">
        <v>79.701999999999998</v>
      </c>
      <c r="AU21" s="343">
        <v>79.230999999999995</v>
      </c>
      <c r="AV21" s="343">
        <v>80.66</v>
      </c>
      <c r="AW21" s="343">
        <v>84.156999999999996</v>
      </c>
      <c r="AX21" s="343">
        <v>87.277000000000001</v>
      </c>
      <c r="AY21" s="872">
        <v>89.923000000000002</v>
      </c>
      <c r="AZ21" s="872">
        <v>81.069999999999993</v>
      </c>
      <c r="BA21" s="872">
        <v>81.828000000000003</v>
      </c>
      <c r="BB21" s="872">
        <v>85.201999999999998</v>
      </c>
      <c r="BC21" s="872">
        <v>85.656000000000006</v>
      </c>
      <c r="BD21" s="872">
        <v>83.626999999999995</v>
      </c>
      <c r="BE21" s="872">
        <v>86.537000000000006</v>
      </c>
      <c r="BF21" s="872">
        <v>81.550857143000002</v>
      </c>
      <c r="BG21" s="872">
        <v>79.412038687999996</v>
      </c>
      <c r="BH21" s="354">
        <v>81.76343</v>
      </c>
      <c r="BI21" s="354">
        <v>83.794460000000001</v>
      </c>
      <c r="BJ21" s="354">
        <v>87.653120000000001</v>
      </c>
      <c r="BK21" s="354">
        <v>88.142660000000006</v>
      </c>
      <c r="BL21" s="354">
        <v>85.546019999999999</v>
      </c>
      <c r="BM21" s="354">
        <v>83.658420000000007</v>
      </c>
      <c r="BN21" s="354">
        <v>84.824860000000001</v>
      </c>
      <c r="BO21" s="354">
        <v>85.360529999999997</v>
      </c>
      <c r="BP21" s="354">
        <v>84.829130000000006</v>
      </c>
      <c r="BQ21" s="354">
        <v>83.644779999999997</v>
      </c>
      <c r="BR21" s="354">
        <v>80.974819999999994</v>
      </c>
      <c r="BS21" s="354">
        <v>79.657880000000006</v>
      </c>
      <c r="BT21" s="354">
        <v>81.677779999999998</v>
      </c>
      <c r="BU21" s="354">
        <v>83.879180000000005</v>
      </c>
      <c r="BV21" s="354">
        <v>87.847489999999993</v>
      </c>
    </row>
    <row r="22" spans="1:74" ht="11.05" customHeight="1" x14ac:dyDescent="0.2">
      <c r="A22" s="1" t="s">
        <v>230</v>
      </c>
      <c r="B22" s="545" t="s">
        <v>1171</v>
      </c>
      <c r="C22" s="343">
        <v>8.8680000000000003</v>
      </c>
      <c r="D22" s="343">
        <v>8.8439999999999994</v>
      </c>
      <c r="E22" s="343">
        <v>8.5640000000000001</v>
      </c>
      <c r="F22" s="343">
        <v>8.1189999999999998</v>
      </c>
      <c r="G22" s="343">
        <v>7.258</v>
      </c>
      <c r="H22" s="343">
        <v>6.1619999999999999</v>
      </c>
      <c r="I22" s="343">
        <v>6.234</v>
      </c>
      <c r="J22" s="343">
        <v>6.718</v>
      </c>
      <c r="K22" s="343">
        <v>7.6440000000000001</v>
      </c>
      <c r="L22" s="343">
        <v>7.5940000000000003</v>
      </c>
      <c r="M22" s="343">
        <v>7.7770000000000001</v>
      </c>
      <c r="N22" s="343">
        <v>8.1470000000000002</v>
      </c>
      <c r="O22" s="343">
        <v>8.91</v>
      </c>
      <c r="P22" s="343">
        <v>8.3019999999999996</v>
      </c>
      <c r="Q22" s="343">
        <v>8.0830000000000002</v>
      </c>
      <c r="R22" s="343">
        <v>7.9509999999999996</v>
      </c>
      <c r="S22" s="343">
        <v>6.14</v>
      </c>
      <c r="T22" s="343">
        <v>6.4480000000000004</v>
      </c>
      <c r="U22" s="343">
        <v>6.8159999999999998</v>
      </c>
      <c r="V22" s="343">
        <v>6.3940000000000001</v>
      </c>
      <c r="W22" s="343">
        <v>6.3860000000000001</v>
      </c>
      <c r="X22" s="343">
        <v>7.0030000000000001</v>
      </c>
      <c r="Y22" s="343">
        <v>7.2</v>
      </c>
      <c r="Z22" s="343">
        <v>7.4169999999999998</v>
      </c>
      <c r="AA22" s="343">
        <v>7.3869999999999996</v>
      </c>
      <c r="AB22" s="343">
        <v>7.6660000000000004</v>
      </c>
      <c r="AC22" s="343">
        <v>7.8440000000000003</v>
      </c>
      <c r="AD22" s="343">
        <v>7.2949999999999999</v>
      </c>
      <c r="AE22" s="343">
        <v>6.7610000000000001</v>
      </c>
      <c r="AF22" s="343">
        <v>6.9160000000000004</v>
      </c>
      <c r="AG22" s="343">
        <v>7.197063</v>
      </c>
      <c r="AH22" s="343">
        <v>7.1950630000000002</v>
      </c>
      <c r="AI22" s="343">
        <v>7.1640629999999996</v>
      </c>
      <c r="AJ22" s="343">
        <v>7.2080580000000003</v>
      </c>
      <c r="AK22" s="343">
        <v>7.6610579999999997</v>
      </c>
      <c r="AL22" s="343">
        <v>7.9020580000000002</v>
      </c>
      <c r="AM22" s="343">
        <v>8.6420580000000005</v>
      </c>
      <c r="AN22" s="343">
        <v>8.4950580000000002</v>
      </c>
      <c r="AO22" s="343">
        <v>8.5580580000000008</v>
      </c>
      <c r="AP22" s="343">
        <v>8.5720580000000002</v>
      </c>
      <c r="AQ22" s="343">
        <v>8.1440490000000008</v>
      </c>
      <c r="AR22" s="343">
        <v>8.0440489999999993</v>
      </c>
      <c r="AS22" s="343">
        <v>6.8950490000000002</v>
      </c>
      <c r="AT22" s="343">
        <v>6.7770489999999999</v>
      </c>
      <c r="AU22" s="343">
        <v>6.8350489999999997</v>
      </c>
      <c r="AV22" s="343">
        <v>6.9070489999999998</v>
      </c>
      <c r="AW22" s="343">
        <v>7.9970489999999996</v>
      </c>
      <c r="AX22" s="343">
        <v>8.4490449999999999</v>
      </c>
      <c r="AY22" s="872">
        <v>8.8800450000000009</v>
      </c>
      <c r="AZ22" s="872">
        <v>8.9290450000000003</v>
      </c>
      <c r="BA22" s="872">
        <v>8.7140450000000005</v>
      </c>
      <c r="BB22" s="872">
        <v>7.9860449999999998</v>
      </c>
      <c r="BC22" s="872">
        <v>7.6440450000000002</v>
      </c>
      <c r="BD22" s="872">
        <v>7.1420630000000003</v>
      </c>
      <c r="BE22" s="872">
        <v>6.9810449999999999</v>
      </c>
      <c r="BF22" s="872">
        <v>6.5454285713999996</v>
      </c>
      <c r="BG22" s="872">
        <v>7.0023708354999998</v>
      </c>
      <c r="BH22" s="354">
        <v>6.6838870000000004</v>
      </c>
      <c r="BI22" s="354">
        <v>7.3223580000000004</v>
      </c>
      <c r="BJ22" s="354">
        <v>7.6470450000000003</v>
      </c>
      <c r="BK22" s="354">
        <v>8.0975400000000004</v>
      </c>
      <c r="BL22" s="354">
        <v>8.1728869999999993</v>
      </c>
      <c r="BM22" s="354">
        <v>8.0218380000000007</v>
      </c>
      <c r="BN22" s="354">
        <v>7.7468919999999999</v>
      </c>
      <c r="BO22" s="354">
        <v>7.5503929999999997</v>
      </c>
      <c r="BP22" s="354">
        <v>7.3025130000000003</v>
      </c>
      <c r="BQ22" s="354">
        <v>7.0982560000000001</v>
      </c>
      <c r="BR22" s="354">
        <v>6.9890860000000004</v>
      </c>
      <c r="BS22" s="354">
        <v>6.9112140000000002</v>
      </c>
      <c r="BT22" s="354">
        <v>6.6772400000000003</v>
      </c>
      <c r="BU22" s="354">
        <v>7.1874520000000004</v>
      </c>
      <c r="BV22" s="354">
        <v>7.4626109999999999</v>
      </c>
    </row>
    <row r="23" spans="1:74" ht="11.05" customHeight="1" x14ac:dyDescent="0.2">
      <c r="A23" s="1" t="s">
        <v>231</v>
      </c>
      <c r="B23" s="583" t="s">
        <v>1173</v>
      </c>
      <c r="C23" s="522">
        <v>33.159143999999998</v>
      </c>
      <c r="D23" s="522">
        <v>32.250419999999998</v>
      </c>
      <c r="E23" s="522">
        <v>31.463653000000001</v>
      </c>
      <c r="F23" s="522">
        <v>30.761037000000002</v>
      </c>
      <c r="G23" s="522">
        <v>29.561886999999999</v>
      </c>
      <c r="H23" s="522">
        <v>28.975708999999998</v>
      </c>
      <c r="I23" s="522">
        <v>29.953288000000001</v>
      </c>
      <c r="J23" s="522">
        <v>30.800723999999999</v>
      </c>
      <c r="K23" s="522">
        <v>30.564662999999999</v>
      </c>
      <c r="L23" s="522">
        <v>28.318401000000001</v>
      </c>
      <c r="M23" s="522">
        <v>27.387893999999999</v>
      </c>
      <c r="N23" s="522">
        <v>29.720699</v>
      </c>
      <c r="O23" s="522">
        <v>32.182290999999999</v>
      </c>
      <c r="P23" s="522">
        <v>30.148195999999999</v>
      </c>
      <c r="Q23" s="522">
        <v>29.928737000000002</v>
      </c>
      <c r="R23" s="522">
        <v>30.639665999999998</v>
      </c>
      <c r="S23" s="522">
        <v>31.256654999999999</v>
      </c>
      <c r="T23" s="522">
        <v>30.289715000000001</v>
      </c>
      <c r="U23" s="522">
        <v>29.797369</v>
      </c>
      <c r="V23" s="522">
        <v>26.572638999999999</v>
      </c>
      <c r="W23" s="522">
        <v>24.469819000000001</v>
      </c>
      <c r="X23" s="522">
        <v>27.444569000000001</v>
      </c>
      <c r="Y23" s="522">
        <v>31.229368000000001</v>
      </c>
      <c r="Z23" s="522">
        <v>32.573314000000003</v>
      </c>
      <c r="AA23" s="522">
        <v>32.179004999999997</v>
      </c>
      <c r="AB23" s="522">
        <v>30.492816000000001</v>
      </c>
      <c r="AC23" s="522">
        <v>31.151237999999999</v>
      </c>
      <c r="AD23" s="522">
        <v>30.439492000000001</v>
      </c>
      <c r="AE23" s="522">
        <v>29.366374</v>
      </c>
      <c r="AF23" s="522">
        <v>28.88625</v>
      </c>
      <c r="AG23" s="522">
        <v>28.384180000000001</v>
      </c>
      <c r="AH23" s="522">
        <v>27.296816</v>
      </c>
      <c r="AI23" s="522">
        <v>29.888579</v>
      </c>
      <c r="AJ23" s="522">
        <v>28.331962000000001</v>
      </c>
      <c r="AK23" s="522">
        <v>27.267626</v>
      </c>
      <c r="AL23" s="522">
        <v>28.635155000000001</v>
      </c>
      <c r="AM23" s="522">
        <v>31.638183000000001</v>
      </c>
      <c r="AN23" s="522">
        <v>30.360707999999999</v>
      </c>
      <c r="AO23" s="522">
        <v>29.420283000000001</v>
      </c>
      <c r="AP23" s="522">
        <v>29.707478999999999</v>
      </c>
      <c r="AQ23" s="522">
        <v>31.412680999999999</v>
      </c>
      <c r="AR23" s="522">
        <v>32.758482999999998</v>
      </c>
      <c r="AS23" s="522">
        <v>31.124873000000001</v>
      </c>
      <c r="AT23" s="522">
        <v>29.337668000000001</v>
      </c>
      <c r="AU23" s="522">
        <v>27.296118</v>
      </c>
      <c r="AV23" s="522">
        <v>26.497199999999999</v>
      </c>
      <c r="AW23" s="522">
        <v>28.236460999999998</v>
      </c>
      <c r="AX23" s="522">
        <v>29.761018</v>
      </c>
      <c r="AY23" s="899">
        <v>30.005196999999999</v>
      </c>
      <c r="AZ23" s="899">
        <v>28.741565999999999</v>
      </c>
      <c r="BA23" s="899">
        <v>27.57067</v>
      </c>
      <c r="BB23" s="899">
        <v>26.21744</v>
      </c>
      <c r="BC23" s="899">
        <v>28.013728</v>
      </c>
      <c r="BD23" s="899">
        <v>30.377949999999998</v>
      </c>
      <c r="BE23" s="899">
        <v>32.131453</v>
      </c>
      <c r="BF23" s="899">
        <v>30.279571429000001</v>
      </c>
      <c r="BG23" s="899">
        <v>29.955017860000002</v>
      </c>
      <c r="BH23" s="507">
        <v>27.574660000000002</v>
      </c>
      <c r="BI23" s="507">
        <v>28.374949999999998</v>
      </c>
      <c r="BJ23" s="507">
        <v>29.51877</v>
      </c>
      <c r="BK23" s="507">
        <v>30.992560000000001</v>
      </c>
      <c r="BL23" s="507">
        <v>29.230910000000002</v>
      </c>
      <c r="BM23" s="507">
        <v>27.792090000000002</v>
      </c>
      <c r="BN23" s="507">
        <v>27.157070000000001</v>
      </c>
      <c r="BO23" s="507">
        <v>27.28903</v>
      </c>
      <c r="BP23" s="507">
        <v>27.528410000000001</v>
      </c>
      <c r="BQ23" s="507">
        <v>27.886610000000001</v>
      </c>
      <c r="BR23" s="507">
        <v>27.13843</v>
      </c>
      <c r="BS23" s="507">
        <v>27.217880000000001</v>
      </c>
      <c r="BT23" s="507">
        <v>26.174320000000002</v>
      </c>
      <c r="BU23" s="507">
        <v>27.505299999999998</v>
      </c>
      <c r="BV23" s="507">
        <v>28.47569</v>
      </c>
    </row>
    <row r="24" spans="1:74" s="113" customFormat="1" ht="11.95" customHeight="1" x14ac:dyDescent="0.2">
      <c r="A24" s="1"/>
      <c r="B24" s="1039" t="s">
        <v>1224</v>
      </c>
      <c r="C24" s="1048"/>
      <c r="D24" s="1048"/>
      <c r="E24" s="1048"/>
      <c r="F24" s="1048"/>
      <c r="G24" s="1048"/>
      <c r="H24" s="1048"/>
      <c r="I24" s="1048"/>
      <c r="J24" s="1048"/>
      <c r="K24" s="1048"/>
      <c r="L24" s="1048"/>
      <c r="M24" s="1048"/>
      <c r="N24" s="1048"/>
      <c r="O24" s="1048"/>
      <c r="P24" s="1048"/>
      <c r="Q24" s="1044"/>
      <c r="AY24" s="651"/>
      <c r="AZ24" s="651"/>
      <c r="BA24" s="651"/>
      <c r="BB24" s="651"/>
      <c r="BC24" s="651"/>
      <c r="BD24" s="651"/>
      <c r="BE24" s="651"/>
      <c r="BF24" s="651"/>
      <c r="BG24" s="651"/>
      <c r="BH24" s="651"/>
      <c r="BI24" s="651"/>
      <c r="BJ24" s="215"/>
    </row>
    <row r="25" spans="1:74" s="336" customFormat="1" ht="11.95" customHeight="1" x14ac:dyDescent="0.2">
      <c r="A25" s="335"/>
      <c r="B25" s="1039" t="s">
        <v>1225</v>
      </c>
      <c r="C25" s="1048"/>
      <c r="D25" s="1048"/>
      <c r="E25" s="1048"/>
      <c r="F25" s="1048"/>
      <c r="G25" s="1048"/>
      <c r="H25" s="1048"/>
      <c r="I25" s="1048"/>
      <c r="J25" s="1048"/>
      <c r="K25" s="1048"/>
      <c r="L25" s="1048"/>
      <c r="M25" s="1048"/>
      <c r="N25" s="1048"/>
      <c r="O25" s="1048"/>
      <c r="P25" s="1048"/>
      <c r="Q25" s="1044"/>
      <c r="AY25" s="339"/>
      <c r="AZ25" s="339"/>
      <c r="BA25" s="339"/>
      <c r="BB25" s="339"/>
      <c r="BC25" s="339"/>
      <c r="BD25" s="339"/>
      <c r="BE25" s="339"/>
      <c r="BF25" s="339"/>
      <c r="BG25" s="339"/>
      <c r="BH25" s="339"/>
      <c r="BI25" s="339"/>
    </row>
    <row r="26" spans="1:74" s="167" customFormat="1" ht="11.95" customHeight="1" x14ac:dyDescent="0.2">
      <c r="A26" s="166"/>
      <c r="B26" s="776" t="s">
        <v>813</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1.95" customHeight="1" x14ac:dyDescent="0.2">
      <c r="A27" s="166"/>
      <c r="B27" s="995" t="str">
        <f>Dates!$G$2</f>
        <v>EIA completed modeling and analysis for this report on Thursday, October 2, 2025.</v>
      </c>
      <c r="C27" s="996"/>
      <c r="D27" s="996"/>
      <c r="E27" s="996"/>
      <c r="F27" s="996"/>
      <c r="G27" s="996"/>
      <c r="H27" s="996"/>
      <c r="I27" s="996"/>
      <c r="J27" s="996"/>
      <c r="K27" s="996"/>
      <c r="L27" s="996"/>
      <c r="M27" s="996"/>
      <c r="N27" s="996"/>
      <c r="O27" s="996"/>
      <c r="P27" s="996"/>
      <c r="Q27" s="996"/>
      <c r="AY27" s="652"/>
      <c r="AZ27" s="652"/>
      <c r="BA27" s="652"/>
      <c r="BB27" s="652"/>
      <c r="BC27" s="652"/>
      <c r="BD27" s="652"/>
      <c r="BE27" s="652"/>
      <c r="BF27" s="652"/>
      <c r="BG27" s="652"/>
      <c r="BH27" s="652"/>
      <c r="BI27" s="652"/>
      <c r="BJ27" s="216"/>
    </row>
    <row r="28" spans="1:74" s="113" customFormat="1" ht="11.95" customHeight="1" x14ac:dyDescent="0.2">
      <c r="A28" s="1"/>
      <c r="B28" s="994" t="s">
        <v>483</v>
      </c>
      <c r="C28" s="996"/>
      <c r="D28" s="996"/>
      <c r="E28" s="996"/>
      <c r="F28" s="996"/>
      <c r="G28" s="996"/>
      <c r="H28" s="996"/>
      <c r="I28" s="996"/>
      <c r="J28" s="996"/>
      <c r="K28" s="996"/>
      <c r="L28" s="996"/>
      <c r="M28" s="996"/>
      <c r="N28" s="996"/>
      <c r="O28" s="996"/>
      <c r="P28" s="996"/>
      <c r="Q28" s="996"/>
      <c r="AY28" s="651"/>
      <c r="AZ28" s="651"/>
      <c r="BA28" s="651"/>
      <c r="BB28" s="651"/>
      <c r="BC28" s="651"/>
      <c r="BD28" s="651"/>
      <c r="BE28" s="651"/>
      <c r="BF28" s="651"/>
      <c r="BG28" s="651"/>
      <c r="BH28" s="651"/>
      <c r="BI28" s="651"/>
      <c r="BJ28" s="215"/>
    </row>
    <row r="29" spans="1:74" s="167" customFormat="1" ht="11.95" customHeight="1" x14ac:dyDescent="0.2">
      <c r="A29" s="166"/>
      <c r="B29" s="986" t="s">
        <v>1418</v>
      </c>
      <c r="C29" s="987"/>
      <c r="D29" s="987"/>
      <c r="E29" s="987"/>
      <c r="F29" s="987"/>
      <c r="G29" s="987"/>
      <c r="H29" s="987"/>
      <c r="I29" s="987"/>
      <c r="J29" s="987"/>
      <c r="K29" s="987"/>
      <c r="L29" s="987"/>
      <c r="M29" s="987"/>
      <c r="N29" s="987"/>
      <c r="O29" s="987"/>
      <c r="P29" s="987"/>
      <c r="Q29" s="987"/>
      <c r="AY29" s="652"/>
      <c r="AZ29" s="652"/>
      <c r="BA29" s="652"/>
      <c r="BB29" s="652"/>
      <c r="BC29" s="652"/>
      <c r="BD29" s="652"/>
      <c r="BE29" s="652"/>
      <c r="BF29" s="652"/>
      <c r="BG29" s="652"/>
      <c r="BH29" s="652"/>
      <c r="BI29" s="652"/>
      <c r="BJ29" s="216"/>
    </row>
    <row r="30" spans="1:74" s="167" customFormat="1" ht="11.95" customHeight="1" x14ac:dyDescent="0.2">
      <c r="A30" s="166"/>
      <c r="B30" s="981" t="s">
        <v>492</v>
      </c>
      <c r="C30" s="983"/>
      <c r="D30" s="983"/>
      <c r="E30" s="983"/>
      <c r="F30" s="983"/>
      <c r="G30" s="983"/>
      <c r="H30" s="983"/>
      <c r="I30" s="983"/>
      <c r="J30" s="983"/>
      <c r="K30" s="983"/>
      <c r="L30" s="983"/>
      <c r="M30" s="983"/>
      <c r="N30" s="983"/>
      <c r="O30" s="983"/>
      <c r="P30" s="983"/>
      <c r="Q30" s="1044"/>
      <c r="AY30" s="652"/>
      <c r="AZ30" s="652"/>
      <c r="BA30" s="652"/>
      <c r="BB30" s="652"/>
      <c r="BC30" s="652"/>
      <c r="BD30" s="652"/>
      <c r="BE30" s="652"/>
      <c r="BF30" s="652"/>
      <c r="BG30" s="652"/>
      <c r="BH30" s="652"/>
      <c r="BI30" s="652"/>
      <c r="BJ30" s="216"/>
    </row>
    <row r="31" spans="1:74" s="167" customFormat="1" ht="11.95" customHeight="1" x14ac:dyDescent="0.2">
      <c r="A31" s="166"/>
      <c r="B31" s="988" t="s">
        <v>67</v>
      </c>
      <c r="C31" s="996"/>
      <c r="D31" s="996"/>
      <c r="E31" s="996"/>
      <c r="F31" s="996"/>
      <c r="G31" s="996"/>
      <c r="H31" s="996"/>
      <c r="I31" s="996"/>
      <c r="J31" s="996"/>
      <c r="K31" s="996"/>
      <c r="L31" s="996"/>
      <c r="M31" s="996"/>
      <c r="N31" s="996"/>
      <c r="O31" s="996"/>
      <c r="P31" s="996"/>
      <c r="Q31" s="996"/>
      <c r="AY31" s="652"/>
      <c r="AZ31" s="652"/>
      <c r="BA31" s="652"/>
      <c r="BB31" s="652"/>
      <c r="BC31" s="652"/>
      <c r="BD31" s="652"/>
      <c r="BE31" s="652"/>
      <c r="BF31" s="652"/>
      <c r="BG31" s="652"/>
      <c r="BH31" s="652"/>
      <c r="BI31" s="652"/>
      <c r="BJ31" s="216"/>
    </row>
    <row r="32" spans="1:74" s="167" customFormat="1" ht="11.95" customHeight="1" x14ac:dyDescent="0.2">
      <c r="A32" s="166"/>
      <c r="B32" s="981" t="s">
        <v>801</v>
      </c>
      <c r="C32" s="1044"/>
      <c r="D32" s="1044"/>
      <c r="E32" s="1044"/>
      <c r="F32" s="1044"/>
      <c r="G32" s="1044"/>
      <c r="H32" s="1044"/>
      <c r="I32" s="1044"/>
      <c r="J32" s="1044"/>
      <c r="K32" s="1044"/>
      <c r="L32" s="1044"/>
      <c r="M32" s="1044"/>
      <c r="N32" s="1044"/>
      <c r="O32" s="1044"/>
      <c r="P32" s="1044"/>
      <c r="Q32" s="1044"/>
      <c r="AY32" s="652"/>
      <c r="AZ32" s="652"/>
      <c r="BA32" s="652"/>
      <c r="BB32" s="652"/>
      <c r="BC32" s="652"/>
      <c r="BD32" s="652"/>
      <c r="BE32" s="652"/>
      <c r="BF32" s="652"/>
      <c r="BG32" s="652"/>
      <c r="BH32" s="652"/>
      <c r="BI32" s="652"/>
      <c r="BJ32" s="216"/>
    </row>
    <row r="33" spans="1:74" s="167" customFormat="1" ht="11.95" customHeight="1" x14ac:dyDescent="0.2">
      <c r="A33" s="166"/>
      <c r="B33" s="1054" t="s">
        <v>1576</v>
      </c>
      <c r="C33" s="1044"/>
      <c r="D33" s="1044"/>
      <c r="E33" s="1044"/>
      <c r="F33" s="1044"/>
      <c r="G33" s="1044"/>
      <c r="H33" s="1044"/>
      <c r="I33" s="1044"/>
      <c r="J33" s="1044"/>
      <c r="K33" s="1044"/>
      <c r="L33" s="1044"/>
      <c r="M33" s="1044"/>
      <c r="N33" s="1044"/>
      <c r="O33" s="1044"/>
      <c r="P33" s="1044"/>
      <c r="Q33" s="1044"/>
      <c r="AY33" s="652"/>
      <c r="AZ33" s="652"/>
      <c r="BA33" s="652"/>
      <c r="BB33" s="652"/>
      <c r="BC33" s="652"/>
      <c r="BD33" s="652"/>
      <c r="BE33" s="652"/>
      <c r="BF33" s="652"/>
      <c r="BG33" s="652"/>
      <c r="BH33" s="652"/>
      <c r="BI33" s="652"/>
      <c r="BJ33" s="216"/>
    </row>
    <row r="34" spans="1:74" s="168" customFormat="1" ht="11.95" customHeight="1" x14ac:dyDescent="0.2">
      <c r="A34" s="158"/>
      <c r="B34" s="776" t="s">
        <v>827</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85" x14ac:dyDescent="0.2">
      <c r="A35" s="158"/>
      <c r="B35" s="981" t="s">
        <v>1561</v>
      </c>
      <c r="C35" s="1048"/>
      <c r="D35" s="1048"/>
      <c r="E35" s="1048"/>
      <c r="F35" s="1048"/>
      <c r="G35" s="1048"/>
      <c r="H35" s="1048"/>
      <c r="I35" s="1048"/>
      <c r="J35" s="1048"/>
      <c r="K35" s="1048"/>
      <c r="L35" s="1048"/>
      <c r="M35" s="1048"/>
      <c r="N35" s="1048"/>
      <c r="O35" s="1048"/>
      <c r="P35" s="1048"/>
      <c r="Q35" s="1044"/>
      <c r="BD35" s="651"/>
      <c r="BE35" s="651"/>
      <c r="BF35" s="651"/>
      <c r="BK35" s="146"/>
      <c r="BL35" s="146"/>
      <c r="BM35" s="146"/>
      <c r="BN35" s="146"/>
      <c r="BO35" s="146"/>
      <c r="BP35" s="146"/>
      <c r="BQ35" s="146"/>
      <c r="BR35" s="146"/>
      <c r="BS35" s="146"/>
      <c r="BT35" s="146"/>
      <c r="BU35" s="146"/>
      <c r="BV35" s="146"/>
    </row>
    <row r="36" spans="1:74" ht="12.85" x14ac:dyDescent="0.2">
      <c r="A36" s="158"/>
      <c r="B36" s="984" t="s">
        <v>1559</v>
      </c>
      <c r="C36" s="983"/>
      <c r="D36" s="983"/>
      <c r="E36" s="983"/>
      <c r="F36" s="983"/>
      <c r="G36" s="983"/>
      <c r="H36" s="983"/>
      <c r="I36" s="983"/>
      <c r="J36" s="983"/>
      <c r="K36" s="983"/>
      <c r="L36" s="983"/>
      <c r="M36" s="983"/>
      <c r="N36" s="983"/>
      <c r="O36" s="983"/>
      <c r="P36" s="983"/>
      <c r="Q36" s="1044"/>
      <c r="BK36" s="146"/>
      <c r="BL36" s="146"/>
      <c r="BM36" s="146"/>
      <c r="BN36" s="146"/>
      <c r="BO36" s="146"/>
      <c r="BP36" s="146"/>
      <c r="BQ36" s="146"/>
      <c r="BR36" s="146"/>
      <c r="BS36" s="146"/>
      <c r="BT36" s="146"/>
      <c r="BU36" s="146"/>
      <c r="BV36" s="146"/>
    </row>
    <row r="37" spans="1:74" ht="12.85" x14ac:dyDescent="0.2">
      <c r="A37" s="158"/>
      <c r="B37" s="1002" t="s">
        <v>829</v>
      </c>
      <c r="C37" s="983"/>
      <c r="D37" s="983"/>
      <c r="E37" s="983"/>
      <c r="F37" s="983"/>
      <c r="G37" s="983"/>
      <c r="H37" s="983"/>
      <c r="I37" s="983"/>
      <c r="J37" s="983"/>
      <c r="K37" s="983"/>
      <c r="L37" s="983"/>
      <c r="M37" s="983"/>
      <c r="N37" s="983"/>
      <c r="O37" s="983"/>
      <c r="P37" s="983"/>
      <c r="Q37" s="983"/>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 defaultRowHeight="10.7" x14ac:dyDescent="0.2"/>
  <cols>
    <col min="1" max="1" width="14.5" style="24" customWidth="1"/>
    <col min="2" max="2" width="44.5" style="24" customWidth="1"/>
    <col min="3" max="50" width="6.5" style="24" customWidth="1"/>
    <col min="51" max="55" width="6.5" style="647" customWidth="1"/>
    <col min="56" max="58" width="6.5" style="645" customWidth="1"/>
    <col min="59" max="61" width="6.5" style="647" customWidth="1"/>
    <col min="62" max="62" width="6.5" style="149" customWidth="1"/>
    <col min="63" max="74" width="6.5" style="24" customWidth="1"/>
    <col min="75" max="16384" width="9.5" style="24"/>
  </cols>
  <sheetData>
    <row r="1" spans="1:74" ht="13.4" customHeight="1" x14ac:dyDescent="0.2">
      <c r="A1" s="997" t="s">
        <v>479</v>
      </c>
      <c r="B1" s="1041" t="s">
        <v>1481</v>
      </c>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74"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87"/>
      <c r="AZ5" s="887"/>
      <c r="BA5" s="887"/>
      <c r="BB5" s="887"/>
      <c r="BC5" s="887"/>
      <c r="BD5" s="955"/>
      <c r="BE5" s="955"/>
      <c r="BF5" s="955"/>
      <c r="BG5" s="955"/>
      <c r="BH5" s="558"/>
      <c r="BI5" s="558"/>
      <c r="BJ5" s="558"/>
      <c r="BK5" s="558"/>
      <c r="BL5" s="558"/>
      <c r="BM5" s="558"/>
      <c r="BN5" s="558"/>
      <c r="BO5" s="558"/>
      <c r="BP5" s="558"/>
      <c r="BQ5" s="558"/>
      <c r="BR5" s="558"/>
      <c r="BS5" s="558"/>
      <c r="BT5" s="558"/>
      <c r="BU5" s="558"/>
      <c r="BV5" s="558"/>
    </row>
    <row r="6" spans="1:74" s="273" customFormat="1" ht="11.05" customHeight="1" x14ac:dyDescent="0.2">
      <c r="A6" s="548" t="s">
        <v>1522</v>
      </c>
      <c r="B6" s="544" t="s">
        <v>1531</v>
      </c>
      <c r="C6" s="102">
        <v>0.89709893541999997</v>
      </c>
      <c r="D6" s="102">
        <v>0.96725892843000005</v>
      </c>
      <c r="E6" s="102">
        <v>1.0900624511000001</v>
      </c>
      <c r="F6" s="102">
        <v>1.074465067</v>
      </c>
      <c r="G6" s="102">
        <v>1.1619506446000001</v>
      </c>
      <c r="H6" s="102">
        <v>1.1615612662999999</v>
      </c>
      <c r="I6" s="102">
        <v>1.1474837098999999</v>
      </c>
      <c r="J6" s="102">
        <v>1.1412075806999999</v>
      </c>
      <c r="K6" s="102">
        <v>1.0906284666999999</v>
      </c>
      <c r="L6" s="102">
        <v>1.1982695168999999</v>
      </c>
      <c r="M6" s="102">
        <v>1.1790838663000001</v>
      </c>
      <c r="N6" s="102">
        <v>1.1424323865999999</v>
      </c>
      <c r="O6" s="102">
        <v>1.0260821926999999</v>
      </c>
      <c r="P6" s="102">
        <v>1.0669218575999999</v>
      </c>
      <c r="Q6" s="102">
        <v>1.1474330318999999</v>
      </c>
      <c r="R6" s="102">
        <v>1.1251138323000001</v>
      </c>
      <c r="S6" s="102">
        <v>1.1584690335000001</v>
      </c>
      <c r="T6" s="102">
        <v>1.2277938673</v>
      </c>
      <c r="U6" s="102">
        <v>1.1320674838</v>
      </c>
      <c r="V6" s="102">
        <v>1.2084397421999999</v>
      </c>
      <c r="W6" s="102">
        <v>1.1326186997000001</v>
      </c>
      <c r="X6" s="102">
        <v>1.208920129</v>
      </c>
      <c r="Y6" s="102">
        <v>1.1925926667</v>
      </c>
      <c r="Z6" s="102">
        <v>1.1444288714999999</v>
      </c>
      <c r="AA6" s="102">
        <v>1.1451844515</v>
      </c>
      <c r="AB6" s="102">
        <v>1.1527673936</v>
      </c>
      <c r="AC6" s="102">
        <v>1.2446727426999999</v>
      </c>
      <c r="AD6" s="102">
        <v>1.1985748000000001</v>
      </c>
      <c r="AE6" s="102">
        <v>1.3225942259000001</v>
      </c>
      <c r="AF6" s="102">
        <v>1.3456291667</v>
      </c>
      <c r="AG6" s="102">
        <v>1.2414935799</v>
      </c>
      <c r="AH6" s="102">
        <v>1.3356973879</v>
      </c>
      <c r="AI6" s="102">
        <v>1.279530633</v>
      </c>
      <c r="AJ6" s="102">
        <v>1.3195820317</v>
      </c>
      <c r="AK6" s="102">
        <v>1.2575020002999999</v>
      </c>
      <c r="AL6" s="102">
        <v>1.2817268389000001</v>
      </c>
      <c r="AM6" s="102">
        <v>1.1552677745</v>
      </c>
      <c r="AN6" s="102">
        <v>1.3114176201000001</v>
      </c>
      <c r="AO6" s="102">
        <v>1.2720223548</v>
      </c>
      <c r="AP6" s="102">
        <v>1.2724862337</v>
      </c>
      <c r="AQ6" s="102">
        <v>1.3718939024000001</v>
      </c>
      <c r="AR6" s="102">
        <v>1.3527365997</v>
      </c>
      <c r="AS6" s="102">
        <v>1.4020428706000001</v>
      </c>
      <c r="AT6" s="102">
        <v>1.3352637096</v>
      </c>
      <c r="AU6" s="102">
        <v>1.3201125667</v>
      </c>
      <c r="AV6" s="102">
        <v>1.3638783871</v>
      </c>
      <c r="AW6" s="102">
        <v>1.3257577336999999</v>
      </c>
      <c r="AX6" s="102">
        <v>1.2772078057</v>
      </c>
      <c r="AY6" s="888">
        <v>1.1358330002999999</v>
      </c>
      <c r="AZ6" s="888">
        <v>1.2052738570999999</v>
      </c>
      <c r="BA6" s="888">
        <v>1.1767612264</v>
      </c>
      <c r="BB6" s="888">
        <v>1.2354033333000001</v>
      </c>
      <c r="BC6" s="888">
        <v>1.1778264187</v>
      </c>
      <c r="BD6" s="888">
        <v>1.2119605336999999</v>
      </c>
      <c r="BE6" s="888">
        <v>1.2227366128999999</v>
      </c>
      <c r="BF6" s="888">
        <v>1.2389669645000001</v>
      </c>
      <c r="BG6" s="888">
        <v>1.2308241101999999</v>
      </c>
      <c r="BH6" s="559">
        <v>1.2442519999999999</v>
      </c>
      <c r="BI6" s="559">
        <v>1.2345889999999999</v>
      </c>
      <c r="BJ6" s="559">
        <v>1.2082980000000001</v>
      </c>
      <c r="BK6" s="559">
        <v>1.1633819999999999</v>
      </c>
      <c r="BL6" s="559">
        <v>1.2147220000000001</v>
      </c>
      <c r="BM6" s="559">
        <v>1.2358750000000001</v>
      </c>
      <c r="BN6" s="559">
        <v>1.2581230000000001</v>
      </c>
      <c r="BO6" s="559">
        <v>1.311129</v>
      </c>
      <c r="BP6" s="559">
        <v>1.325256</v>
      </c>
      <c r="BQ6" s="559">
        <v>1.3296589999999999</v>
      </c>
      <c r="BR6" s="559">
        <v>1.329521</v>
      </c>
      <c r="BS6" s="559">
        <v>1.297024</v>
      </c>
      <c r="BT6" s="559">
        <v>1.3224990000000001</v>
      </c>
      <c r="BU6" s="559">
        <v>1.3128340000000001</v>
      </c>
      <c r="BV6" s="559">
        <v>1.295472</v>
      </c>
    </row>
    <row r="7" spans="1:74" ht="11.05" customHeight="1" x14ac:dyDescent="0.2">
      <c r="A7" s="269" t="s">
        <v>470</v>
      </c>
      <c r="B7" s="545" t="s">
        <v>1104</v>
      </c>
      <c r="C7" s="341">
        <v>0.92932499999999996</v>
      </c>
      <c r="D7" s="341">
        <v>0.81768099999999999</v>
      </c>
      <c r="E7" s="341">
        <v>0.94604100000000002</v>
      </c>
      <c r="F7" s="341">
        <v>0.940438</v>
      </c>
      <c r="G7" s="341">
        <v>1.007231</v>
      </c>
      <c r="H7" s="341">
        <v>1.021366</v>
      </c>
      <c r="I7" s="341">
        <v>1.0144979999999999</v>
      </c>
      <c r="J7" s="341">
        <v>0.93827899999999997</v>
      </c>
      <c r="K7" s="341">
        <v>0.93601400000000001</v>
      </c>
      <c r="L7" s="341">
        <v>1.0411539999999999</v>
      </c>
      <c r="M7" s="341">
        <v>1.0794429999999999</v>
      </c>
      <c r="N7" s="341">
        <v>1.068778</v>
      </c>
      <c r="O7" s="341">
        <v>1.0384089999999999</v>
      </c>
      <c r="P7" s="341">
        <v>1.010856</v>
      </c>
      <c r="Q7" s="341">
        <v>1.0187360000000001</v>
      </c>
      <c r="R7" s="341">
        <v>0.96519999999999995</v>
      </c>
      <c r="S7" s="341">
        <v>1.0082469999999999</v>
      </c>
      <c r="T7" s="341">
        <v>1.042924</v>
      </c>
      <c r="U7" s="341">
        <v>1.0160750000000001</v>
      </c>
      <c r="V7" s="341">
        <v>0.98452300000000004</v>
      </c>
      <c r="W7" s="341">
        <v>0.90238600000000002</v>
      </c>
      <c r="X7" s="341">
        <v>1.0142089999999999</v>
      </c>
      <c r="Y7" s="341">
        <v>1.052651</v>
      </c>
      <c r="Z7" s="341">
        <v>0.96922399999999997</v>
      </c>
      <c r="AA7" s="341">
        <v>1.0020690000000001</v>
      </c>
      <c r="AB7" s="341">
        <v>0.99927299999999997</v>
      </c>
      <c r="AC7" s="341">
        <v>0.98716800000000005</v>
      </c>
      <c r="AD7" s="341">
        <v>0.97206700000000001</v>
      </c>
      <c r="AE7" s="341">
        <v>0.99418700000000004</v>
      </c>
      <c r="AF7" s="341">
        <v>1.0363119999999999</v>
      </c>
      <c r="AG7" s="341">
        <v>1.0327040000000001</v>
      </c>
      <c r="AH7" s="341">
        <v>1.0042709999999999</v>
      </c>
      <c r="AI7" s="341">
        <v>1.003455</v>
      </c>
      <c r="AJ7" s="341">
        <v>1.0276730000000001</v>
      </c>
      <c r="AK7" s="341">
        <v>1.0534300000000001</v>
      </c>
      <c r="AL7" s="341">
        <v>1.0815969999999999</v>
      </c>
      <c r="AM7" s="341">
        <v>0.99494000000000005</v>
      </c>
      <c r="AN7" s="341">
        <v>1.074103</v>
      </c>
      <c r="AO7" s="341">
        <v>1.0686929999999999</v>
      </c>
      <c r="AP7" s="341">
        <v>0.98221000000000003</v>
      </c>
      <c r="AQ7" s="341">
        <v>1.025274</v>
      </c>
      <c r="AR7" s="341">
        <v>1.043453</v>
      </c>
      <c r="AS7" s="341">
        <v>1.0906309999999999</v>
      </c>
      <c r="AT7" s="341">
        <v>1.080837</v>
      </c>
      <c r="AU7" s="341">
        <v>1.0406550000000001</v>
      </c>
      <c r="AV7" s="341">
        <v>1.049636</v>
      </c>
      <c r="AW7" s="341">
        <v>1.112771</v>
      </c>
      <c r="AX7" s="341">
        <v>1.102722</v>
      </c>
      <c r="AY7" s="870">
        <v>1.083731</v>
      </c>
      <c r="AZ7" s="870">
        <v>1.084055</v>
      </c>
      <c r="BA7" s="870">
        <v>1.054281</v>
      </c>
      <c r="BB7" s="870">
        <v>1.0216229999999999</v>
      </c>
      <c r="BC7" s="870">
        <v>1.0354099999999999</v>
      </c>
      <c r="BD7" s="870">
        <v>1.0772470000000001</v>
      </c>
      <c r="BE7" s="870">
        <v>1.079399</v>
      </c>
      <c r="BF7" s="870">
        <v>1.0751612903000001</v>
      </c>
      <c r="BG7" s="870">
        <v>1.0336265</v>
      </c>
      <c r="BH7" s="352">
        <v>1.0289470000000001</v>
      </c>
      <c r="BI7" s="352">
        <v>1.0755410000000001</v>
      </c>
      <c r="BJ7" s="352">
        <v>1.0591630000000001</v>
      </c>
      <c r="BK7" s="352">
        <v>1.0812040000000001</v>
      </c>
      <c r="BL7" s="352">
        <v>1.0591790000000001</v>
      </c>
      <c r="BM7" s="352">
        <v>1.0582579999999999</v>
      </c>
      <c r="BN7" s="352">
        <v>1.039021</v>
      </c>
      <c r="BO7" s="352">
        <v>1.0533220000000001</v>
      </c>
      <c r="BP7" s="352">
        <v>1.0618780000000001</v>
      </c>
      <c r="BQ7" s="352">
        <v>1.0710139999999999</v>
      </c>
      <c r="BR7" s="352">
        <v>1.0459620000000001</v>
      </c>
      <c r="BS7" s="352">
        <v>1.0230900000000001</v>
      </c>
      <c r="BT7" s="352">
        <v>1.055749</v>
      </c>
      <c r="BU7" s="352">
        <v>1.104025</v>
      </c>
      <c r="BV7" s="352">
        <v>1.0879970000000001</v>
      </c>
    </row>
    <row r="8" spans="1:74" ht="11.05" customHeight="1" x14ac:dyDescent="0.2">
      <c r="A8" s="269" t="s">
        <v>1483</v>
      </c>
      <c r="B8" s="545" t="s">
        <v>1510</v>
      </c>
      <c r="C8" s="341">
        <v>0.108136355</v>
      </c>
      <c r="D8" s="341">
        <v>9.2066464000000001E-2</v>
      </c>
      <c r="E8" s="341">
        <v>0.115646161</v>
      </c>
      <c r="F8" s="341">
        <v>0.1143168</v>
      </c>
      <c r="G8" s="341">
        <v>0.114090935</v>
      </c>
      <c r="H8" s="341">
        <v>0.11383283299999999</v>
      </c>
      <c r="I8" s="341">
        <v>0.114570065</v>
      </c>
      <c r="J8" s="341">
        <v>0.114824677</v>
      </c>
      <c r="K8" s="341">
        <v>0.106162533</v>
      </c>
      <c r="L8" s="341">
        <v>0.11203674199999999</v>
      </c>
      <c r="M8" s="341">
        <v>0.1119874</v>
      </c>
      <c r="N8" s="341">
        <v>0.118097548</v>
      </c>
      <c r="O8" s="341">
        <v>9.2155741999999999E-2</v>
      </c>
      <c r="P8" s="341">
        <v>9.667125E-2</v>
      </c>
      <c r="Q8" s="341">
        <v>0.101962355</v>
      </c>
      <c r="R8" s="341">
        <v>0.100589233</v>
      </c>
      <c r="S8" s="341">
        <v>0.104568194</v>
      </c>
      <c r="T8" s="341">
        <v>0.108848167</v>
      </c>
      <c r="U8" s="341">
        <v>0.11258093499999999</v>
      </c>
      <c r="V8" s="341">
        <v>0.11350803199999999</v>
      </c>
      <c r="W8" s="341">
        <v>0.111674067</v>
      </c>
      <c r="X8" s="341">
        <v>0.111738903</v>
      </c>
      <c r="Y8" s="341">
        <v>0.1127843</v>
      </c>
      <c r="Z8" s="341">
        <v>0.102068355</v>
      </c>
      <c r="AA8" s="341">
        <v>0.105642032</v>
      </c>
      <c r="AB8" s="341">
        <v>0.101452929</v>
      </c>
      <c r="AC8" s="341">
        <v>0.106961742</v>
      </c>
      <c r="AD8" s="341">
        <v>0.1058577</v>
      </c>
      <c r="AE8" s="341">
        <v>0.118871871</v>
      </c>
      <c r="AF8" s="341">
        <v>0.119592667</v>
      </c>
      <c r="AG8" s="341">
        <v>0.116867129</v>
      </c>
      <c r="AH8" s="341">
        <v>0.11124835499999999</v>
      </c>
      <c r="AI8" s="341">
        <v>0.114594767</v>
      </c>
      <c r="AJ8" s="341">
        <v>0.11272887099999999</v>
      </c>
      <c r="AK8" s="341">
        <v>0.1076884</v>
      </c>
      <c r="AL8" s="341">
        <v>0.106001839</v>
      </c>
      <c r="AM8" s="341">
        <v>9.7607226000000005E-2</v>
      </c>
      <c r="AN8" s="341">
        <v>0.10300203400000001</v>
      </c>
      <c r="AO8" s="341">
        <v>0.104247774</v>
      </c>
      <c r="AP8" s="341">
        <v>0.1059184</v>
      </c>
      <c r="AQ8" s="341">
        <v>0.109887806</v>
      </c>
      <c r="AR8" s="341">
        <v>0.1123376</v>
      </c>
      <c r="AS8" s="341">
        <v>0.112176452</v>
      </c>
      <c r="AT8" s="341">
        <v>0.112308806</v>
      </c>
      <c r="AU8" s="341">
        <v>0.112026167</v>
      </c>
      <c r="AV8" s="341">
        <v>0.11127074200000001</v>
      </c>
      <c r="AW8" s="341">
        <v>0.1148798</v>
      </c>
      <c r="AX8" s="341">
        <v>0.109066</v>
      </c>
      <c r="AY8" s="870">
        <v>6.0061999999999997E-2</v>
      </c>
      <c r="AZ8" s="870">
        <v>6.9138678999999995E-2</v>
      </c>
      <c r="BA8" s="870">
        <v>7.5981967999999997E-2</v>
      </c>
      <c r="BB8" s="870">
        <v>8.2620700000000005E-2</v>
      </c>
      <c r="BC8" s="870">
        <v>7.6898516E-2</v>
      </c>
      <c r="BD8" s="870">
        <v>7.8361467000000004E-2</v>
      </c>
      <c r="BE8" s="870">
        <v>8.0391000000000004E-2</v>
      </c>
      <c r="BF8" s="870">
        <v>8.2303399999999999E-2</v>
      </c>
      <c r="BG8" s="870">
        <v>8.2865599999999998E-2</v>
      </c>
      <c r="BH8" s="352">
        <v>8.5432400000000006E-2</v>
      </c>
      <c r="BI8" s="352">
        <v>8.6711499999999997E-2</v>
      </c>
      <c r="BJ8" s="352">
        <v>8.8530999999999999E-2</v>
      </c>
      <c r="BK8" s="352">
        <v>7.5278499999999998E-2</v>
      </c>
      <c r="BL8" s="352">
        <v>7.7790700000000004E-2</v>
      </c>
      <c r="BM8" s="352">
        <v>8.2672200000000001E-2</v>
      </c>
      <c r="BN8" s="352">
        <v>8.8306899999999994E-2</v>
      </c>
      <c r="BO8" s="352">
        <v>9.4193700000000005E-2</v>
      </c>
      <c r="BP8" s="352">
        <v>0.1004092</v>
      </c>
      <c r="BQ8" s="352">
        <v>0.1035761</v>
      </c>
      <c r="BR8" s="352">
        <v>0.1046579</v>
      </c>
      <c r="BS8" s="352">
        <v>0.1018018</v>
      </c>
      <c r="BT8" s="352">
        <v>0.10186249999999999</v>
      </c>
      <c r="BU8" s="352">
        <v>9.9474400000000004E-2</v>
      </c>
      <c r="BV8" s="352">
        <v>9.8822499999999994E-2</v>
      </c>
    </row>
    <row r="9" spans="1:74" ht="11.05" customHeight="1" x14ac:dyDescent="0.2">
      <c r="A9" s="269" t="s">
        <v>1484</v>
      </c>
      <c r="B9" s="545" t="s">
        <v>1511</v>
      </c>
      <c r="C9" s="341">
        <v>4.5656742E-2</v>
      </c>
      <c r="D9" s="341">
        <v>4.5302785999999998E-2</v>
      </c>
      <c r="E9" s="341">
        <v>4.3753805999999999E-2</v>
      </c>
      <c r="F9" s="341">
        <v>4.2143899999999998E-2</v>
      </c>
      <c r="G9" s="341">
        <v>5.0760580999999999E-2</v>
      </c>
      <c r="H9" s="341">
        <v>4.9003733000000001E-2</v>
      </c>
      <c r="I9" s="341">
        <v>6.0941871000000002E-2</v>
      </c>
      <c r="J9" s="341">
        <v>5.8067581E-2</v>
      </c>
      <c r="K9" s="341">
        <v>4.8776667000000003E-2</v>
      </c>
      <c r="L9" s="341">
        <v>6.5402968000000006E-2</v>
      </c>
      <c r="M9" s="341">
        <v>7.5155833000000005E-2</v>
      </c>
      <c r="N9" s="341">
        <v>8.7738935000000004E-2</v>
      </c>
      <c r="O9" s="341">
        <v>8.4916676999999996E-2</v>
      </c>
      <c r="P9" s="341">
        <v>8.2126249999999998E-2</v>
      </c>
      <c r="Q9" s="341">
        <v>8.3742418999999998E-2</v>
      </c>
      <c r="R9" s="341">
        <v>9.4567833000000004E-2</v>
      </c>
      <c r="S9" s="341">
        <v>9.7044838999999994E-2</v>
      </c>
      <c r="T9" s="341">
        <v>9.8267999999999994E-2</v>
      </c>
      <c r="U9" s="341">
        <v>9.9541581000000004E-2</v>
      </c>
      <c r="V9" s="341">
        <v>9.1342452000000005E-2</v>
      </c>
      <c r="W9" s="341">
        <v>0.109644333</v>
      </c>
      <c r="X9" s="341">
        <v>9.9336967999999998E-2</v>
      </c>
      <c r="Y9" s="341">
        <v>0.11550390000000001</v>
      </c>
      <c r="Z9" s="341">
        <v>0.11674371</v>
      </c>
      <c r="AA9" s="341">
        <v>0.12900177400000001</v>
      </c>
      <c r="AB9" s="341">
        <v>0.134272536</v>
      </c>
      <c r="AC9" s="341">
        <v>0.152178323</v>
      </c>
      <c r="AD9" s="341">
        <v>0.160675333</v>
      </c>
      <c r="AE9" s="341">
        <v>0.172744065</v>
      </c>
      <c r="AF9" s="341">
        <v>0.18294813300000001</v>
      </c>
      <c r="AG9" s="341">
        <v>0.16405616100000001</v>
      </c>
      <c r="AH9" s="341">
        <v>0.18494348399999999</v>
      </c>
      <c r="AI9" s="341">
        <v>0.19872193299999999</v>
      </c>
      <c r="AJ9" s="341">
        <v>0.164331903</v>
      </c>
      <c r="AK9" s="341">
        <v>0.179585467</v>
      </c>
      <c r="AL9" s="341">
        <v>0.20944274199999999</v>
      </c>
      <c r="AM9" s="341">
        <v>0.184093645</v>
      </c>
      <c r="AN9" s="341">
        <v>0.19393962100000001</v>
      </c>
      <c r="AO9" s="341">
        <v>0.183474419</v>
      </c>
      <c r="AP9" s="341">
        <v>0.20739969999999999</v>
      </c>
      <c r="AQ9" s="341">
        <v>0.176391516</v>
      </c>
      <c r="AR9" s="341">
        <v>0.2340044</v>
      </c>
      <c r="AS9" s="341">
        <v>0.22049090299999999</v>
      </c>
      <c r="AT9" s="341">
        <v>0.21445545199999999</v>
      </c>
      <c r="AU9" s="341">
        <v>0.21283833299999999</v>
      </c>
      <c r="AV9" s="341">
        <v>0.218395387</v>
      </c>
      <c r="AW9" s="341">
        <v>0.22657396699999999</v>
      </c>
      <c r="AX9" s="341">
        <v>0.22223767699999999</v>
      </c>
      <c r="AY9" s="870">
        <v>0.16738612899999999</v>
      </c>
      <c r="AZ9" s="870">
        <v>0.15771471400000001</v>
      </c>
      <c r="BA9" s="870">
        <v>0.17460387099999999</v>
      </c>
      <c r="BB9" s="870">
        <v>0.16939943299999999</v>
      </c>
      <c r="BC9" s="870">
        <v>0.20105100000000001</v>
      </c>
      <c r="BD9" s="870">
        <v>0.208067267</v>
      </c>
      <c r="BE9" s="870">
        <v>0.20077500000000001</v>
      </c>
      <c r="BF9" s="870">
        <v>0.20016780000000001</v>
      </c>
      <c r="BG9" s="870">
        <v>0.21076110000000001</v>
      </c>
      <c r="BH9" s="352">
        <v>0.2217287</v>
      </c>
      <c r="BI9" s="352">
        <v>0.23054939999999999</v>
      </c>
      <c r="BJ9" s="352">
        <v>0.23370750000000001</v>
      </c>
      <c r="BK9" s="352">
        <v>0.22433310000000001</v>
      </c>
      <c r="BL9" s="352">
        <v>0.234038</v>
      </c>
      <c r="BM9" s="352">
        <v>0.2420958</v>
      </c>
      <c r="BN9" s="352">
        <v>0.2495057</v>
      </c>
      <c r="BO9" s="352">
        <v>0.25395269999999998</v>
      </c>
      <c r="BP9" s="352">
        <v>0.26140409999999997</v>
      </c>
      <c r="BQ9" s="352">
        <v>0.2686789</v>
      </c>
      <c r="BR9" s="352">
        <v>0.26713720000000002</v>
      </c>
      <c r="BS9" s="352">
        <v>0.26724819999999999</v>
      </c>
      <c r="BT9" s="352">
        <v>0.26407910000000001</v>
      </c>
      <c r="BU9" s="352">
        <v>0.27330579999999999</v>
      </c>
      <c r="BV9" s="352">
        <v>0.28040939999999998</v>
      </c>
    </row>
    <row r="10" spans="1:74" ht="11.05" customHeight="1" x14ac:dyDescent="0.2">
      <c r="A10" s="269" t="s">
        <v>1485</v>
      </c>
      <c r="B10" s="597" t="s">
        <v>1512</v>
      </c>
      <c r="C10" s="341">
        <v>5.7721609999999996E-3</v>
      </c>
      <c r="D10" s="341">
        <v>6.1396070000000001E-3</v>
      </c>
      <c r="E10" s="341">
        <v>5.3160969999999997E-3</v>
      </c>
      <c r="F10" s="341">
        <v>4.6639669999999998E-3</v>
      </c>
      <c r="G10" s="341">
        <v>4.0808060000000002E-3</v>
      </c>
      <c r="H10" s="341">
        <v>3.0355669999999999E-3</v>
      </c>
      <c r="I10" s="341">
        <v>4.0281609999999997E-3</v>
      </c>
      <c r="J10" s="341">
        <v>4.4896129999999999E-3</v>
      </c>
      <c r="K10" s="341">
        <v>3.2772999999999999E-3</v>
      </c>
      <c r="L10" s="341">
        <v>6.1591939999999998E-3</v>
      </c>
      <c r="M10" s="341">
        <v>7.5658000000000001E-3</v>
      </c>
      <c r="N10" s="341">
        <v>8.4055810000000005E-3</v>
      </c>
      <c r="O10" s="341">
        <v>9.9298059999999994E-3</v>
      </c>
      <c r="P10" s="341">
        <v>1.0926178999999999E-2</v>
      </c>
      <c r="Q10" s="341">
        <v>8.9895159999999995E-3</v>
      </c>
      <c r="R10" s="341">
        <v>1.0892433E-2</v>
      </c>
      <c r="S10" s="341">
        <v>1.0819194000000001E-2</v>
      </c>
      <c r="T10" s="341">
        <v>1.2175167000000001E-2</v>
      </c>
      <c r="U10" s="341">
        <v>1.4111742E-2</v>
      </c>
      <c r="V10" s="341">
        <v>1.4418484000000001E-2</v>
      </c>
      <c r="W10" s="341">
        <v>1.4921833000000001E-2</v>
      </c>
      <c r="X10" s="341">
        <v>1.5434129E-2</v>
      </c>
      <c r="Y10" s="341">
        <v>1.6790300000000001E-2</v>
      </c>
      <c r="Z10" s="341">
        <v>1.9586870999999999E-2</v>
      </c>
      <c r="AA10" s="341">
        <v>1.8684580999999999E-2</v>
      </c>
      <c r="AB10" s="341">
        <v>1.9252499999999999E-2</v>
      </c>
      <c r="AC10" s="341">
        <v>1.9176967999999999E-2</v>
      </c>
      <c r="AD10" s="341">
        <v>1.5828167000000001E-2</v>
      </c>
      <c r="AE10" s="341">
        <v>1.9089806000000001E-2</v>
      </c>
      <c r="AF10" s="341">
        <v>2.0129600000000001E-2</v>
      </c>
      <c r="AG10" s="341">
        <v>1.5489548000000001E-2</v>
      </c>
      <c r="AH10" s="341">
        <v>1.6807065E-2</v>
      </c>
      <c r="AI10" s="341">
        <v>2.0111332999999999E-2</v>
      </c>
      <c r="AJ10" s="341">
        <v>2.331629E-2</v>
      </c>
      <c r="AK10" s="341">
        <v>1.99639E-2</v>
      </c>
      <c r="AL10" s="341">
        <v>2.4153773999999999E-2</v>
      </c>
      <c r="AM10" s="341">
        <v>2.0103097E-2</v>
      </c>
      <c r="AN10" s="341">
        <v>2.1371240999999999E-2</v>
      </c>
      <c r="AO10" s="341">
        <v>2.2331065000000001E-2</v>
      </c>
      <c r="AP10" s="341">
        <v>2.1705267E-2</v>
      </c>
      <c r="AQ10" s="341">
        <v>1.6505161000000001E-2</v>
      </c>
      <c r="AR10" s="341">
        <v>2.1713933000000001E-2</v>
      </c>
      <c r="AS10" s="341">
        <v>1.8710935000000001E-2</v>
      </c>
      <c r="AT10" s="341">
        <v>2.2581128999999998E-2</v>
      </c>
      <c r="AU10" s="341">
        <v>2.9144799999999998E-2</v>
      </c>
      <c r="AV10" s="341">
        <v>2.3919870999999999E-2</v>
      </c>
      <c r="AW10" s="341">
        <v>2.8517000000000001E-2</v>
      </c>
      <c r="AX10" s="341">
        <v>2.5538419E-2</v>
      </c>
      <c r="AY10" s="870">
        <v>3.3305710000000002E-2</v>
      </c>
      <c r="AZ10" s="870">
        <v>4.4202606999999998E-2</v>
      </c>
      <c r="BA10" s="870">
        <v>3.2685839000000001E-2</v>
      </c>
      <c r="BB10" s="870">
        <v>2.9247566999999999E-2</v>
      </c>
      <c r="BC10" s="870">
        <v>3.5718935E-2</v>
      </c>
      <c r="BD10" s="870">
        <v>3.8074533000000001E-2</v>
      </c>
      <c r="BE10" s="870">
        <v>4.1599999999999998E-2</v>
      </c>
      <c r="BF10" s="870">
        <v>3.8178200000000002E-2</v>
      </c>
      <c r="BG10" s="870">
        <v>4.0971199999999999E-2</v>
      </c>
      <c r="BH10" s="352">
        <v>4.1070599999999999E-2</v>
      </c>
      <c r="BI10" s="352">
        <v>4.1483100000000002E-2</v>
      </c>
      <c r="BJ10" s="352">
        <v>4.0803800000000001E-2</v>
      </c>
      <c r="BK10" s="352">
        <v>4.1744400000000001E-2</v>
      </c>
      <c r="BL10" s="352">
        <v>4.5039299999999997E-2</v>
      </c>
      <c r="BM10" s="352">
        <v>4.51697E-2</v>
      </c>
      <c r="BN10" s="352">
        <v>4.1987900000000002E-2</v>
      </c>
      <c r="BO10" s="352">
        <v>4.1952299999999998E-2</v>
      </c>
      <c r="BP10" s="352">
        <v>4.5930499999999999E-2</v>
      </c>
      <c r="BQ10" s="352">
        <v>4.6424899999999998E-2</v>
      </c>
      <c r="BR10" s="352">
        <v>4.4804200000000002E-2</v>
      </c>
      <c r="BS10" s="352">
        <v>4.84039E-2</v>
      </c>
      <c r="BT10" s="352">
        <v>4.8420499999999998E-2</v>
      </c>
      <c r="BU10" s="352">
        <v>4.6994800000000003E-2</v>
      </c>
      <c r="BV10" s="352">
        <v>4.76853E-2</v>
      </c>
    </row>
    <row r="11" spans="1:74" ht="11.05" customHeight="1" x14ac:dyDescent="0.2">
      <c r="A11" s="269" t="s">
        <v>1486</v>
      </c>
      <c r="B11" s="597" t="s">
        <v>1513</v>
      </c>
      <c r="C11" s="341">
        <v>-0.125002</v>
      </c>
      <c r="D11" s="341">
        <v>-7.9533999999999994E-2</v>
      </c>
      <c r="E11" s="341">
        <v>-0.10997899999999999</v>
      </c>
      <c r="F11" s="341">
        <v>-8.3611000000000005E-2</v>
      </c>
      <c r="G11" s="341">
        <v>-6.1203E-2</v>
      </c>
      <c r="H11" s="341">
        <v>-5.561E-2</v>
      </c>
      <c r="I11" s="341">
        <v>-2.8497000000000001E-2</v>
      </c>
      <c r="J11" s="341">
        <v>-5.2999999999999999E-2</v>
      </c>
      <c r="K11" s="341">
        <v>-5.3434000000000002E-2</v>
      </c>
      <c r="L11" s="341">
        <v>-7.1193999999999993E-2</v>
      </c>
      <c r="M11" s="341">
        <v>-0.10634399999999999</v>
      </c>
      <c r="N11" s="341">
        <v>-9.7511E-2</v>
      </c>
      <c r="O11" s="341">
        <v>-7.4539999999999995E-2</v>
      </c>
      <c r="P11" s="341">
        <v>-0.122138</v>
      </c>
      <c r="Q11" s="341">
        <v>-8.6888000000000007E-2</v>
      </c>
      <c r="R11" s="341">
        <v>-0.154278</v>
      </c>
      <c r="S11" s="341">
        <v>-9.8851999999999995E-2</v>
      </c>
      <c r="T11" s="341">
        <v>-7.8678999999999999E-2</v>
      </c>
      <c r="U11" s="341">
        <v>-8.4362999999999994E-2</v>
      </c>
      <c r="V11" s="341">
        <v>-4.7389000000000001E-2</v>
      </c>
      <c r="W11" s="341">
        <v>-7.1462999999999999E-2</v>
      </c>
      <c r="X11" s="341">
        <v>-5.9457000000000003E-2</v>
      </c>
      <c r="Y11" s="341">
        <v>-4.7122999999999998E-2</v>
      </c>
      <c r="Z11" s="341">
        <v>-5.3814000000000001E-2</v>
      </c>
      <c r="AA11" s="341">
        <v>-8.9997999999999995E-2</v>
      </c>
      <c r="AB11" s="341">
        <v>-9.1118000000000005E-2</v>
      </c>
      <c r="AC11" s="341">
        <v>-9.0860999999999997E-2</v>
      </c>
      <c r="AD11" s="341">
        <v>-9.5094999999999999E-2</v>
      </c>
      <c r="AE11" s="341">
        <v>-8.6313000000000001E-2</v>
      </c>
      <c r="AF11" s="341">
        <v>-8.8516999999999998E-2</v>
      </c>
      <c r="AG11" s="341">
        <v>-8.6384000000000002E-2</v>
      </c>
      <c r="AH11" s="341">
        <v>-6.9235000000000005E-2</v>
      </c>
      <c r="AI11" s="341">
        <v>-8.3289000000000002E-2</v>
      </c>
      <c r="AJ11" s="341">
        <v>-8.9595999999999995E-2</v>
      </c>
      <c r="AK11" s="341">
        <v>-9.1550000000000006E-2</v>
      </c>
      <c r="AL11" s="341">
        <v>-0.119571</v>
      </c>
      <c r="AM11" s="341">
        <v>-0.114954</v>
      </c>
      <c r="AN11" s="341">
        <v>-0.11287800000000001</v>
      </c>
      <c r="AO11" s="341">
        <v>-0.128584</v>
      </c>
      <c r="AP11" s="341">
        <v>-0.148946</v>
      </c>
      <c r="AQ11" s="341">
        <v>-0.129081</v>
      </c>
      <c r="AR11" s="341">
        <v>-0.10645399999999999</v>
      </c>
      <c r="AS11" s="341">
        <v>-9.8933999999999994E-2</v>
      </c>
      <c r="AT11" s="341">
        <v>-0.117546</v>
      </c>
      <c r="AU11" s="341">
        <v>-0.13017400000000001</v>
      </c>
      <c r="AV11" s="341">
        <v>-0.12552199999999999</v>
      </c>
      <c r="AW11" s="341">
        <v>-0.15163499999999999</v>
      </c>
      <c r="AX11" s="341">
        <v>-0.15096300000000001</v>
      </c>
      <c r="AY11" s="870">
        <v>-0.15239</v>
      </c>
      <c r="AZ11" s="870">
        <v>-0.118307</v>
      </c>
      <c r="BA11" s="870">
        <v>-0.15066499999999999</v>
      </c>
      <c r="BB11" s="870">
        <v>-0.136994</v>
      </c>
      <c r="BC11" s="870">
        <v>-0.14225399999999999</v>
      </c>
      <c r="BD11" s="870">
        <v>-0.13811699999999999</v>
      </c>
      <c r="BE11" s="870">
        <v>-0.12651599999999999</v>
      </c>
      <c r="BF11" s="870">
        <v>-0.14074193548</v>
      </c>
      <c r="BG11" s="870">
        <v>-0.10683333333</v>
      </c>
      <c r="BH11" s="352">
        <v>-0.11559079999999999</v>
      </c>
      <c r="BI11" s="352">
        <v>-0.1289662</v>
      </c>
      <c r="BJ11" s="352">
        <v>-0.13535639999999999</v>
      </c>
      <c r="BK11" s="352">
        <v>-0.14722589999999999</v>
      </c>
      <c r="BL11" s="352">
        <v>-0.15119579999999999</v>
      </c>
      <c r="BM11" s="352">
        <v>-0.15545</v>
      </c>
      <c r="BN11" s="352">
        <v>-0.15107950000000001</v>
      </c>
      <c r="BO11" s="352">
        <v>-0.1306254</v>
      </c>
      <c r="BP11" s="352">
        <v>-0.126585</v>
      </c>
      <c r="BQ11" s="352">
        <v>-0.1195394</v>
      </c>
      <c r="BR11" s="352">
        <v>-0.1121562</v>
      </c>
      <c r="BS11" s="352">
        <v>-0.1129711</v>
      </c>
      <c r="BT11" s="352">
        <v>-0.1266321</v>
      </c>
      <c r="BU11" s="352">
        <v>-0.134434</v>
      </c>
      <c r="BV11" s="352">
        <v>-0.1359641</v>
      </c>
    </row>
    <row r="12" spans="1:74" ht="11.05" customHeight="1" x14ac:dyDescent="0.2">
      <c r="A12" s="269" t="s">
        <v>1487</v>
      </c>
      <c r="B12" s="597" t="s">
        <v>1514</v>
      </c>
      <c r="C12" s="341">
        <v>1.9970000000000001E-3</v>
      </c>
      <c r="D12" s="341">
        <v>5.0460000000000001E-3</v>
      </c>
      <c r="E12" s="341">
        <v>3.039E-3</v>
      </c>
      <c r="F12" s="341">
        <v>2.02E-4</v>
      </c>
      <c r="G12" s="341">
        <v>-7.9959999999999996E-3</v>
      </c>
      <c r="H12" s="341">
        <v>-7.0730000000000003E-3</v>
      </c>
      <c r="I12" s="341">
        <v>-4.2719999999999998E-3</v>
      </c>
      <c r="J12" s="341">
        <v>-8.4480000000000006E-3</v>
      </c>
      <c r="K12" s="341">
        <v>-1.856E-3</v>
      </c>
      <c r="L12" s="341">
        <v>8.3739999999999995E-3</v>
      </c>
      <c r="M12" s="341">
        <v>1.6473000000000002E-2</v>
      </c>
      <c r="N12" s="341">
        <v>1.3077E-2</v>
      </c>
      <c r="O12" s="341">
        <v>5.777E-3</v>
      </c>
      <c r="P12" s="341">
        <v>-1.01E-4</v>
      </c>
      <c r="Q12" s="341">
        <v>1.5002E-2</v>
      </c>
      <c r="R12" s="341">
        <v>1.3179999999999999E-3</v>
      </c>
      <c r="S12" s="341">
        <v>-1.24E-2</v>
      </c>
      <c r="T12" s="341">
        <v>-8.0850000000000002E-3</v>
      </c>
      <c r="U12" s="341">
        <v>-1.0985999999999999E-2</v>
      </c>
      <c r="V12" s="341">
        <v>-1.4848E-2</v>
      </c>
      <c r="W12" s="341">
        <v>-7.8549999999999991E-3</v>
      </c>
      <c r="X12" s="341">
        <v>6.1250000000000002E-3</v>
      </c>
      <c r="Y12" s="341">
        <v>2.2738000000000001E-2</v>
      </c>
      <c r="Z12" s="341">
        <v>1.2564000000000001E-2</v>
      </c>
      <c r="AA12" s="341">
        <v>2.4702999999999999E-2</v>
      </c>
      <c r="AB12" s="341">
        <v>2.8646999999999999E-2</v>
      </c>
      <c r="AC12" s="341">
        <v>2.1137E-2</v>
      </c>
      <c r="AD12" s="341">
        <v>-4.7039999999999998E-3</v>
      </c>
      <c r="AE12" s="341">
        <v>2.3909999999999999E-3</v>
      </c>
      <c r="AF12" s="341">
        <v>5.9109999999999996E-3</v>
      </c>
      <c r="AG12" s="341">
        <v>1.0809999999999999E-3</v>
      </c>
      <c r="AH12" s="341">
        <v>1.4144E-2</v>
      </c>
      <c r="AI12" s="341">
        <v>2.9012E-2</v>
      </c>
      <c r="AJ12" s="341">
        <v>1.8270000000000002E-2</v>
      </c>
      <c r="AK12" s="341">
        <v>2.9253000000000001E-2</v>
      </c>
      <c r="AL12" s="341">
        <v>2.0641E-2</v>
      </c>
      <c r="AM12" s="341">
        <v>3.6958999999999999E-2</v>
      </c>
      <c r="AN12" s="341">
        <v>5.1754000000000001E-2</v>
      </c>
      <c r="AO12" s="341">
        <v>1.3324000000000001E-2</v>
      </c>
      <c r="AP12" s="341">
        <v>3.4186000000000001E-2</v>
      </c>
      <c r="AQ12" s="341">
        <v>9.2040000000000004E-3</v>
      </c>
      <c r="AR12" s="341">
        <v>8.0450000000000001E-3</v>
      </c>
      <c r="AS12" s="341">
        <v>-9.1600000000000004E-4</v>
      </c>
      <c r="AT12" s="341">
        <v>-9.8299999999999993E-4</v>
      </c>
      <c r="AU12" s="341">
        <v>4.0429999999999997E-3</v>
      </c>
      <c r="AV12" s="341">
        <v>1.1913E-2</v>
      </c>
      <c r="AW12" s="341">
        <v>8.1349999999999999E-3</v>
      </c>
      <c r="AX12" s="341">
        <v>2.0655E-2</v>
      </c>
      <c r="AY12" s="870">
        <v>-3.7590000000000002E-3</v>
      </c>
      <c r="AZ12" s="870">
        <v>3.9050000000000001E-3</v>
      </c>
      <c r="BA12" s="870">
        <v>1.3999999999999999E-4</v>
      </c>
      <c r="BB12" s="870">
        <v>-4.0289999999999996E-3</v>
      </c>
      <c r="BC12" s="870">
        <v>-6.6800000000000002E-3</v>
      </c>
      <c r="BD12" s="870">
        <v>-7.9920000000000008E-3</v>
      </c>
      <c r="BE12" s="870">
        <v>-9.8600000000000007E-3</v>
      </c>
      <c r="BF12" s="870">
        <v>-5.8928838710000002E-3</v>
      </c>
      <c r="BG12" s="870">
        <v>-2.7782333333000002E-3</v>
      </c>
      <c r="BH12" s="352">
        <v>-5.1055299999999996E-4</v>
      </c>
      <c r="BI12" s="352">
        <v>3.3677999999999998E-3</v>
      </c>
      <c r="BJ12" s="352">
        <v>4.5500599999999999E-3</v>
      </c>
      <c r="BK12" s="352">
        <v>-5.84784E-3</v>
      </c>
      <c r="BL12" s="352">
        <v>-2.0159100000000001E-3</v>
      </c>
      <c r="BM12" s="352">
        <v>-3.3757499999999998E-3</v>
      </c>
      <c r="BN12" s="352">
        <v>-5.9223899999999996E-3</v>
      </c>
      <c r="BO12" s="352">
        <v>-7.7955400000000001E-3</v>
      </c>
      <c r="BP12" s="352">
        <v>-3.4910100000000001E-3</v>
      </c>
      <c r="BQ12" s="352">
        <v>-4.5402300000000001E-3</v>
      </c>
      <c r="BR12" s="352">
        <v>-5.1385500000000004E-3</v>
      </c>
      <c r="BS12" s="352">
        <v>-3.66826E-3</v>
      </c>
      <c r="BT12" s="352">
        <v>4.0967100000000002E-4</v>
      </c>
      <c r="BU12" s="352">
        <v>1.3314500000000001E-3</v>
      </c>
      <c r="BV12" s="352">
        <v>1.80601E-3</v>
      </c>
    </row>
    <row r="13" spans="1:74" ht="11.05" customHeight="1" x14ac:dyDescent="0.2">
      <c r="A13" s="269" t="s">
        <v>1488</v>
      </c>
      <c r="B13" s="597" t="s">
        <v>1536</v>
      </c>
      <c r="C13" s="341">
        <v>2.4871000000000001E-2</v>
      </c>
      <c r="D13" s="341">
        <v>2.6464000000000001E-2</v>
      </c>
      <c r="E13" s="341">
        <v>2.8806999999999999E-2</v>
      </c>
      <c r="F13" s="341">
        <v>3.3766999999999998E-2</v>
      </c>
      <c r="G13" s="341">
        <v>2.8065E-2</v>
      </c>
      <c r="H13" s="341">
        <v>3.6400000000000002E-2</v>
      </c>
      <c r="I13" s="341">
        <v>1.771E-2</v>
      </c>
      <c r="J13" s="341">
        <v>1.9258000000000001E-2</v>
      </c>
      <c r="K13" s="341">
        <v>2.12E-2</v>
      </c>
      <c r="L13" s="341">
        <v>2.5645000000000001E-2</v>
      </c>
      <c r="M13" s="341">
        <v>2.9666999999999999E-2</v>
      </c>
      <c r="N13" s="341">
        <v>1.5903E-2</v>
      </c>
      <c r="O13" s="341">
        <v>2.0386999999999999E-2</v>
      </c>
      <c r="P13" s="341">
        <v>1.2821000000000001E-2</v>
      </c>
      <c r="Q13" s="341">
        <v>1.7902999999999999E-2</v>
      </c>
      <c r="R13" s="341">
        <v>1.3067E-2</v>
      </c>
      <c r="S13" s="341">
        <v>2.0936E-2</v>
      </c>
      <c r="T13" s="341">
        <v>1.7867000000000001E-2</v>
      </c>
      <c r="U13" s="341">
        <v>1.9129E-2</v>
      </c>
      <c r="V13" s="341">
        <v>1.3580999999999999E-2</v>
      </c>
      <c r="W13" s="341">
        <v>1.0133E-2</v>
      </c>
      <c r="X13" s="341">
        <v>1.4548E-2</v>
      </c>
      <c r="Y13" s="341">
        <v>2.3067000000000001E-2</v>
      </c>
      <c r="Z13" s="341">
        <v>2.1613E-2</v>
      </c>
      <c r="AA13" s="341">
        <v>2.0419E-2</v>
      </c>
      <c r="AB13" s="341">
        <v>1.95E-2</v>
      </c>
      <c r="AC13" s="341">
        <v>2.5354999999999999E-2</v>
      </c>
      <c r="AD13" s="341">
        <v>1.4E-2</v>
      </c>
      <c r="AE13" s="341">
        <v>3.7065000000000001E-2</v>
      </c>
      <c r="AF13" s="341">
        <v>2.2700000000000001E-2</v>
      </c>
      <c r="AG13" s="341">
        <v>2.5257999999999999E-2</v>
      </c>
      <c r="AH13" s="341">
        <v>3.2355000000000002E-2</v>
      </c>
      <c r="AI13" s="341">
        <v>1.35E-2</v>
      </c>
      <c r="AJ13" s="341">
        <v>1.1323E-2</v>
      </c>
      <c r="AK13" s="341">
        <v>2.7099999999999999E-2</v>
      </c>
      <c r="AL13" s="341">
        <v>3.3936000000000001E-2</v>
      </c>
      <c r="AM13" s="341">
        <v>2.7741999999999999E-2</v>
      </c>
      <c r="AN13" s="341">
        <v>3.4551999999999999E-2</v>
      </c>
      <c r="AO13" s="341">
        <v>3.3967999999999998E-2</v>
      </c>
      <c r="AP13" s="341">
        <v>3.4333000000000002E-2</v>
      </c>
      <c r="AQ13" s="341">
        <v>3.9E-2</v>
      </c>
      <c r="AR13" s="341">
        <v>4.8633000000000003E-2</v>
      </c>
      <c r="AS13" s="341">
        <v>5.1612999999999999E-2</v>
      </c>
      <c r="AT13" s="341">
        <v>4.3839000000000003E-2</v>
      </c>
      <c r="AU13" s="341">
        <v>3.3833000000000002E-2</v>
      </c>
      <c r="AV13" s="341">
        <v>2.2613000000000001E-2</v>
      </c>
      <c r="AW13" s="341">
        <v>4.8329999999999996E-3</v>
      </c>
      <c r="AX13" s="341">
        <v>3.1E-2</v>
      </c>
      <c r="AY13" s="870">
        <v>-5.2269999999999999E-3</v>
      </c>
      <c r="AZ13" s="870">
        <v>-3.6080000000000001E-3</v>
      </c>
      <c r="BA13" s="870">
        <v>-1.4970000000000001E-2</v>
      </c>
      <c r="BB13" s="870">
        <v>-4.1023999999999998E-2</v>
      </c>
      <c r="BC13" s="870">
        <v>-2.7567999999999999E-2</v>
      </c>
      <c r="BD13" s="870">
        <v>-4.8089E-2</v>
      </c>
      <c r="BE13" s="870">
        <v>-4.4006000000000003E-2</v>
      </c>
      <c r="BF13" s="870">
        <v>-3.0717261289999999E-2</v>
      </c>
      <c r="BG13" s="870">
        <v>-3.1209366666999999E-2</v>
      </c>
      <c r="BH13" s="352">
        <v>-3.2836799999999999E-2</v>
      </c>
      <c r="BI13" s="352">
        <v>-3.6743699999999997E-2</v>
      </c>
      <c r="BJ13" s="352">
        <v>-3.9504600000000001E-2</v>
      </c>
      <c r="BK13" s="352">
        <v>-2.9888399999999999E-2</v>
      </c>
      <c r="BL13" s="352">
        <v>-3.1692699999999997E-2</v>
      </c>
      <c r="BM13" s="352">
        <v>-3.3198800000000001E-2</v>
      </c>
      <c r="BN13" s="352">
        <v>-3.4582399999999999E-2</v>
      </c>
      <c r="BO13" s="352">
        <v>-3.5439199999999997E-2</v>
      </c>
      <c r="BP13" s="352">
        <v>-3.6814399999999997E-2</v>
      </c>
      <c r="BQ13" s="352">
        <v>-3.6401999999999997E-2</v>
      </c>
      <c r="BR13" s="352">
        <v>-3.61905E-2</v>
      </c>
      <c r="BS13" s="352">
        <v>-3.6262799999999998E-2</v>
      </c>
      <c r="BT13" s="352">
        <v>-3.5756099999999999E-2</v>
      </c>
      <c r="BU13" s="352">
        <v>-3.7414000000000003E-2</v>
      </c>
      <c r="BV13" s="352">
        <v>-3.8696399999999999E-2</v>
      </c>
    </row>
    <row r="14" spans="1:74" ht="11.05" customHeight="1" x14ac:dyDescent="0.2">
      <c r="A14" s="269" t="s">
        <v>1489</v>
      </c>
      <c r="B14" s="597" t="s">
        <v>1537</v>
      </c>
      <c r="C14" s="341">
        <v>0</v>
      </c>
      <c r="D14" s="341">
        <v>0</v>
      </c>
      <c r="E14" s="341">
        <v>0</v>
      </c>
      <c r="F14" s="341">
        <v>0</v>
      </c>
      <c r="G14" s="341">
        <v>0</v>
      </c>
      <c r="H14" s="341">
        <v>0</v>
      </c>
      <c r="I14" s="341">
        <v>8.7100000000000003E-4</v>
      </c>
      <c r="J14" s="341">
        <v>0</v>
      </c>
      <c r="K14" s="341">
        <v>0</v>
      </c>
      <c r="L14" s="341">
        <v>0</v>
      </c>
      <c r="M14" s="341">
        <v>0</v>
      </c>
      <c r="N14" s="341">
        <v>0</v>
      </c>
      <c r="O14" s="341">
        <v>0</v>
      </c>
      <c r="P14" s="341">
        <v>0</v>
      </c>
      <c r="Q14" s="341">
        <v>0</v>
      </c>
      <c r="R14" s="341">
        <v>1.6670000000000001E-3</v>
      </c>
      <c r="S14" s="341">
        <v>0</v>
      </c>
      <c r="T14" s="341">
        <v>0</v>
      </c>
      <c r="U14" s="341">
        <v>0</v>
      </c>
      <c r="V14" s="341">
        <v>3.8699999999999997E-4</v>
      </c>
      <c r="W14" s="341">
        <v>0</v>
      </c>
      <c r="X14" s="341">
        <v>0</v>
      </c>
      <c r="Y14" s="341">
        <v>0</v>
      </c>
      <c r="Z14" s="341">
        <v>1.6770000000000001E-3</v>
      </c>
      <c r="AA14" s="341">
        <v>0</v>
      </c>
      <c r="AB14" s="341">
        <v>0</v>
      </c>
      <c r="AC14" s="341">
        <v>0</v>
      </c>
      <c r="AD14" s="341">
        <v>0</v>
      </c>
      <c r="AE14" s="341">
        <v>0</v>
      </c>
      <c r="AF14" s="341">
        <v>0</v>
      </c>
      <c r="AG14" s="341">
        <v>1.6770000000000001E-3</v>
      </c>
      <c r="AH14" s="341">
        <v>0</v>
      </c>
      <c r="AI14" s="341">
        <v>0</v>
      </c>
      <c r="AJ14" s="341">
        <v>0</v>
      </c>
      <c r="AK14" s="341">
        <v>0</v>
      </c>
      <c r="AL14" s="341">
        <v>1.5479999999999999E-3</v>
      </c>
      <c r="AM14" s="341">
        <v>0</v>
      </c>
      <c r="AN14" s="341">
        <v>0</v>
      </c>
      <c r="AO14" s="341">
        <v>0</v>
      </c>
      <c r="AP14" s="341">
        <v>0</v>
      </c>
      <c r="AQ14" s="341">
        <v>0</v>
      </c>
      <c r="AR14" s="341">
        <v>0</v>
      </c>
      <c r="AS14" s="341">
        <v>0</v>
      </c>
      <c r="AT14" s="341">
        <v>0</v>
      </c>
      <c r="AU14" s="341">
        <v>0</v>
      </c>
      <c r="AV14" s="341">
        <v>0</v>
      </c>
      <c r="AW14" s="341">
        <v>0</v>
      </c>
      <c r="AX14" s="341">
        <v>0</v>
      </c>
      <c r="AY14" s="870">
        <v>0</v>
      </c>
      <c r="AZ14" s="870">
        <v>0</v>
      </c>
      <c r="BA14" s="870">
        <v>0</v>
      </c>
      <c r="BB14" s="870">
        <v>0</v>
      </c>
      <c r="BC14" s="870">
        <v>0</v>
      </c>
      <c r="BD14" s="870">
        <v>0</v>
      </c>
      <c r="BE14" s="870">
        <v>0</v>
      </c>
      <c r="BF14" s="870">
        <v>-9.0322580645000002E-7</v>
      </c>
      <c r="BG14" s="870">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05" customHeight="1" x14ac:dyDescent="0.2">
      <c r="A15" s="269" t="s">
        <v>1533</v>
      </c>
      <c r="B15" s="597" t="s">
        <v>1532</v>
      </c>
      <c r="C15" s="341">
        <v>-9.3657322580999999E-2</v>
      </c>
      <c r="D15" s="341">
        <v>5.4093071429000002E-2</v>
      </c>
      <c r="E15" s="341">
        <v>5.7438387096999999E-2</v>
      </c>
      <c r="F15" s="341">
        <v>2.2544399999999999E-2</v>
      </c>
      <c r="G15" s="341">
        <v>2.6921322580999999E-2</v>
      </c>
      <c r="H15" s="341">
        <v>6.0613333333000001E-4</v>
      </c>
      <c r="I15" s="341">
        <v>-3.2366387097000002E-2</v>
      </c>
      <c r="J15" s="341">
        <v>6.7736709677000004E-2</v>
      </c>
      <c r="K15" s="341">
        <v>3.0487966666999999E-2</v>
      </c>
      <c r="L15" s="341">
        <v>1.0691612903000001E-2</v>
      </c>
      <c r="M15" s="341">
        <v>-3.4864166666999999E-2</v>
      </c>
      <c r="N15" s="341">
        <v>-7.2056677419000001E-2</v>
      </c>
      <c r="O15" s="341">
        <v>-0.15095303226000001</v>
      </c>
      <c r="P15" s="341">
        <v>-2.4239821429E-2</v>
      </c>
      <c r="Q15" s="341">
        <v>-1.2014258065E-2</v>
      </c>
      <c r="R15" s="341">
        <v>9.2090333332999999E-2</v>
      </c>
      <c r="S15" s="341">
        <v>2.8105806452E-2</v>
      </c>
      <c r="T15" s="341">
        <v>3.4475533332999998E-2</v>
      </c>
      <c r="U15" s="341">
        <v>-3.4021774194000001E-2</v>
      </c>
      <c r="V15" s="341">
        <v>5.2916774194000003E-2</v>
      </c>
      <c r="W15" s="341">
        <v>6.3177466666999998E-2</v>
      </c>
      <c r="X15" s="341">
        <v>6.9851290323E-3</v>
      </c>
      <c r="Y15" s="341">
        <v>-0.10381883333</v>
      </c>
      <c r="Z15" s="341">
        <v>-4.5234064515999997E-2</v>
      </c>
      <c r="AA15" s="341">
        <v>-6.5336935484000006E-2</v>
      </c>
      <c r="AB15" s="341">
        <v>-5.8512571429000002E-2</v>
      </c>
      <c r="AC15" s="341">
        <v>2.3556709677E-2</v>
      </c>
      <c r="AD15" s="341">
        <v>2.9945599999999999E-2</v>
      </c>
      <c r="AE15" s="341">
        <v>6.4558483870999994E-2</v>
      </c>
      <c r="AF15" s="341">
        <v>4.6552766666999999E-2</v>
      </c>
      <c r="AG15" s="341">
        <v>-2.9255258065000001E-2</v>
      </c>
      <c r="AH15" s="341">
        <v>4.1163483871000002E-2</v>
      </c>
      <c r="AI15" s="341">
        <v>-1.6575400000000001E-2</v>
      </c>
      <c r="AJ15" s="341">
        <v>5.1534967741999997E-2</v>
      </c>
      <c r="AK15" s="341">
        <v>-6.7968766666999997E-2</v>
      </c>
      <c r="AL15" s="341">
        <v>-7.6022516129000003E-2</v>
      </c>
      <c r="AM15" s="341">
        <v>-9.1223193548000001E-2</v>
      </c>
      <c r="AN15" s="341">
        <v>-5.4426275862000002E-2</v>
      </c>
      <c r="AO15" s="341">
        <v>-2.5431903225999999E-2</v>
      </c>
      <c r="AP15" s="341">
        <v>3.5679866667000001E-2</v>
      </c>
      <c r="AQ15" s="341">
        <v>0.12471241935000001</v>
      </c>
      <c r="AR15" s="341">
        <v>-8.9963333332999992E-3</v>
      </c>
      <c r="AS15" s="341">
        <v>8.2705806452000007E-3</v>
      </c>
      <c r="AT15" s="341">
        <v>-2.0228677418999998E-2</v>
      </c>
      <c r="AU15" s="341">
        <v>1.7746266667E-2</v>
      </c>
      <c r="AV15" s="341">
        <v>5.1652387096999999E-2</v>
      </c>
      <c r="AW15" s="341">
        <v>-1.8317033332999999E-2</v>
      </c>
      <c r="AX15" s="341">
        <v>-8.3048290322999999E-2</v>
      </c>
      <c r="AY15" s="870">
        <v>-4.7275838709999997E-2</v>
      </c>
      <c r="AZ15" s="870">
        <v>-3.1827142857000001E-2</v>
      </c>
      <c r="BA15" s="870">
        <v>4.7035483870999997E-3</v>
      </c>
      <c r="BB15" s="870">
        <v>0.11455963332999999</v>
      </c>
      <c r="BC15" s="870">
        <v>5.2499677419000001E-3</v>
      </c>
      <c r="BD15" s="870">
        <v>4.4082666667E-3</v>
      </c>
      <c r="BE15" s="870">
        <v>9.5361290322999997E-4</v>
      </c>
      <c r="BF15" s="870">
        <v>2.0509258065000001E-2</v>
      </c>
      <c r="BG15" s="870">
        <v>3.4206435221999999E-3</v>
      </c>
      <c r="BH15" s="352">
        <v>1.6012100000000001E-2</v>
      </c>
      <c r="BI15" s="352">
        <v>-3.7354600000000002E-2</v>
      </c>
      <c r="BJ15" s="352">
        <v>-4.3596000000000003E-2</v>
      </c>
      <c r="BK15" s="352">
        <v>-7.6216099999999995E-2</v>
      </c>
      <c r="BL15" s="352">
        <v>-1.6421100000000001E-2</v>
      </c>
      <c r="BM15" s="352">
        <v>-2.9699899999999999E-4</v>
      </c>
      <c r="BN15" s="352">
        <v>3.0886E-2</v>
      </c>
      <c r="BO15" s="352">
        <v>4.1568599999999997E-2</v>
      </c>
      <c r="BP15" s="352">
        <v>2.2524499999999999E-2</v>
      </c>
      <c r="BQ15" s="352">
        <v>4.4684899999999998E-4</v>
      </c>
      <c r="BR15" s="352">
        <v>2.0444899999999998E-2</v>
      </c>
      <c r="BS15" s="352">
        <v>9.3825899999999997E-3</v>
      </c>
      <c r="BT15" s="352">
        <v>1.43669E-2</v>
      </c>
      <c r="BU15" s="352">
        <v>-4.04488E-2</v>
      </c>
      <c r="BV15" s="352">
        <v>-4.6587099999999999E-2</v>
      </c>
    </row>
    <row r="16" spans="1:74" ht="11.05"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870"/>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ht="11.05" customHeight="1" x14ac:dyDescent="0.2">
      <c r="A17" s="548" t="s">
        <v>1523</v>
      </c>
      <c r="B17" s="544" t="s">
        <v>1539</v>
      </c>
      <c r="C17" s="102">
        <v>4.0224288711999998</v>
      </c>
      <c r="D17" s="102">
        <v>4.0890651070999997</v>
      </c>
      <c r="E17" s="102">
        <v>4.2054839993000002</v>
      </c>
      <c r="F17" s="102">
        <v>4.1787612999999997</v>
      </c>
      <c r="G17" s="102">
        <v>4.0434943547</v>
      </c>
      <c r="H17" s="102">
        <v>4.0731174993000003</v>
      </c>
      <c r="I17" s="102">
        <v>3.7944420650000001</v>
      </c>
      <c r="J17" s="102">
        <v>4.1278894837999998</v>
      </c>
      <c r="K17" s="102">
        <v>4.1410958999999998</v>
      </c>
      <c r="L17" s="102">
        <v>4.1314893874000003</v>
      </c>
      <c r="M17" s="102">
        <v>4.3480978329999997</v>
      </c>
      <c r="N17" s="102">
        <v>4.1071376119999998</v>
      </c>
      <c r="O17" s="102">
        <v>4.2574871932000002</v>
      </c>
      <c r="P17" s="102">
        <v>4.5033239642999998</v>
      </c>
      <c r="Q17" s="102">
        <v>4.3361414513999996</v>
      </c>
      <c r="R17" s="102">
        <v>4.1358242327000001</v>
      </c>
      <c r="S17" s="102">
        <v>4.0265968716999998</v>
      </c>
      <c r="T17" s="102">
        <v>4.2394452002999996</v>
      </c>
      <c r="U17" s="102">
        <v>3.8776627095</v>
      </c>
      <c r="V17" s="102">
        <v>4.1160478388000001</v>
      </c>
      <c r="W17" s="102">
        <v>4.2477109332999996</v>
      </c>
      <c r="X17" s="102">
        <v>4.3503584839</v>
      </c>
      <c r="Y17" s="102">
        <v>4.2380059000000001</v>
      </c>
      <c r="Z17" s="102">
        <v>3.9694183231000002</v>
      </c>
      <c r="AA17" s="102">
        <v>4.1581739672999998</v>
      </c>
      <c r="AB17" s="102">
        <v>4.2055985721000004</v>
      </c>
      <c r="AC17" s="102">
        <v>4.3372425810999999</v>
      </c>
      <c r="AD17" s="102">
        <v>4.0984126662999998</v>
      </c>
      <c r="AE17" s="102">
        <v>4.2153202263000003</v>
      </c>
      <c r="AF17" s="102">
        <v>4.2622387000000002</v>
      </c>
      <c r="AG17" s="102">
        <v>3.8289317415999999</v>
      </c>
      <c r="AH17" s="102">
        <v>4.3329181293000003</v>
      </c>
      <c r="AI17" s="102">
        <v>4.1470584332999998</v>
      </c>
      <c r="AJ17" s="102">
        <v>4.3334708708000003</v>
      </c>
      <c r="AK17" s="102">
        <v>4.1926953002999996</v>
      </c>
      <c r="AL17" s="102">
        <v>3.9448865487</v>
      </c>
      <c r="AM17" s="102">
        <v>4.1062474515999998</v>
      </c>
      <c r="AN17" s="102">
        <v>4.2223191033000003</v>
      </c>
      <c r="AO17" s="102">
        <v>3.977154064</v>
      </c>
      <c r="AP17" s="102">
        <v>4.1005585333000001</v>
      </c>
      <c r="AQ17" s="102">
        <v>4.0844892896999996</v>
      </c>
      <c r="AR17" s="102">
        <v>3.9955573666999999</v>
      </c>
      <c r="AS17" s="102">
        <v>4.0517061292000003</v>
      </c>
      <c r="AT17" s="102">
        <v>4.1985389032000002</v>
      </c>
      <c r="AU17" s="102">
        <v>4.0054132332999997</v>
      </c>
      <c r="AV17" s="102">
        <v>4.4439195161000002</v>
      </c>
      <c r="AW17" s="102">
        <v>3.9885288003000001</v>
      </c>
      <c r="AX17" s="102">
        <v>4.0414888060000003</v>
      </c>
      <c r="AY17" s="888">
        <v>4.2417620321999996</v>
      </c>
      <c r="AZ17" s="888">
        <v>4.2101576073000002</v>
      </c>
      <c r="BA17" s="888">
        <v>4.0958454195999998</v>
      </c>
      <c r="BB17" s="888">
        <v>4.0894854997000003</v>
      </c>
      <c r="BC17" s="888">
        <v>3.9725710965999999</v>
      </c>
      <c r="BD17" s="888">
        <v>4.1111381339999999</v>
      </c>
      <c r="BE17" s="888">
        <v>3.9875604515999998</v>
      </c>
      <c r="BF17" s="888">
        <v>4.1425724322999997</v>
      </c>
      <c r="BG17" s="888">
        <v>3.9768959332999998</v>
      </c>
      <c r="BH17" s="559">
        <v>4.3348979999999999</v>
      </c>
      <c r="BI17" s="559">
        <v>4.0523600000000002</v>
      </c>
      <c r="BJ17" s="559">
        <v>4.0049299999999999</v>
      </c>
      <c r="BK17" s="559">
        <v>4.1262759999999998</v>
      </c>
      <c r="BL17" s="559">
        <v>4.1963480000000004</v>
      </c>
      <c r="BM17" s="559">
        <v>4.1594920000000002</v>
      </c>
      <c r="BN17" s="559">
        <v>4.1423129999999997</v>
      </c>
      <c r="BO17" s="559">
        <v>4.0595530000000002</v>
      </c>
      <c r="BP17" s="559">
        <v>4.1838709999999999</v>
      </c>
      <c r="BQ17" s="559">
        <v>4.058554</v>
      </c>
      <c r="BR17" s="559">
        <v>4.1818840000000002</v>
      </c>
      <c r="BS17" s="559">
        <v>4.1800389999999998</v>
      </c>
      <c r="BT17" s="559">
        <v>4.3748060000000004</v>
      </c>
      <c r="BU17" s="559">
        <v>4.1194410000000001</v>
      </c>
      <c r="BV17" s="559">
        <v>4.0554220000000001</v>
      </c>
    </row>
    <row r="18" spans="1:74" s="273" customFormat="1" ht="11.05" customHeight="1" x14ac:dyDescent="0.2">
      <c r="A18" s="270" t="s">
        <v>450</v>
      </c>
      <c r="B18" s="545" t="s">
        <v>1524</v>
      </c>
      <c r="C18" s="341">
        <v>4.5601609999999999</v>
      </c>
      <c r="D18" s="341">
        <v>3.7819639999999999</v>
      </c>
      <c r="E18" s="341">
        <v>4.5192579999999998</v>
      </c>
      <c r="F18" s="341">
        <v>4.5959329999999996</v>
      </c>
      <c r="G18" s="341">
        <v>4.7450000000000001</v>
      </c>
      <c r="H18" s="341">
        <v>4.9805000000000001</v>
      </c>
      <c r="I18" s="341">
        <v>4.8559029999999996</v>
      </c>
      <c r="J18" s="341">
        <v>4.7416130000000001</v>
      </c>
      <c r="K18" s="341">
        <v>4.555167</v>
      </c>
      <c r="L18" s="341">
        <v>4.727258</v>
      </c>
      <c r="M18" s="341">
        <v>4.9502329999999999</v>
      </c>
      <c r="N18" s="341">
        <v>4.9262259999999998</v>
      </c>
      <c r="O18" s="341">
        <v>4.6704189999999999</v>
      </c>
      <c r="P18" s="341">
        <v>4.6821429999999999</v>
      </c>
      <c r="Q18" s="341">
        <v>5.0040969999999998</v>
      </c>
      <c r="R18" s="341">
        <v>4.835267</v>
      </c>
      <c r="S18" s="341">
        <v>4.9879030000000002</v>
      </c>
      <c r="T18" s="341">
        <v>5.1965000000000003</v>
      </c>
      <c r="U18" s="341">
        <v>5.1244839999999998</v>
      </c>
      <c r="V18" s="341">
        <v>5.1423870000000003</v>
      </c>
      <c r="W18" s="341">
        <v>5.1832330000000004</v>
      </c>
      <c r="X18" s="341">
        <v>5.0771610000000003</v>
      </c>
      <c r="Y18" s="341">
        <v>5.3384</v>
      </c>
      <c r="Z18" s="341">
        <v>4.872871</v>
      </c>
      <c r="AA18" s="341">
        <v>4.7022899999999996</v>
      </c>
      <c r="AB18" s="341">
        <v>4.6969289999999999</v>
      </c>
      <c r="AC18" s="341">
        <v>4.6824519999999996</v>
      </c>
      <c r="AD18" s="341">
        <v>4.743233</v>
      </c>
      <c r="AE18" s="341">
        <v>4.9480969999999997</v>
      </c>
      <c r="AF18" s="341">
        <v>4.975867</v>
      </c>
      <c r="AG18" s="341">
        <v>4.9784519999999999</v>
      </c>
      <c r="AH18" s="341">
        <v>5.0175159999999996</v>
      </c>
      <c r="AI18" s="341">
        <v>4.8967000000000001</v>
      </c>
      <c r="AJ18" s="341">
        <v>4.7347419999999998</v>
      </c>
      <c r="AK18" s="341">
        <v>5.1009669999999998</v>
      </c>
      <c r="AL18" s="341">
        <v>5.2440319999999998</v>
      </c>
      <c r="AM18" s="341">
        <v>4.6423870000000003</v>
      </c>
      <c r="AN18" s="341">
        <v>4.3183449999999999</v>
      </c>
      <c r="AO18" s="341">
        <v>4.7288069999999998</v>
      </c>
      <c r="AP18" s="341">
        <v>4.7907330000000004</v>
      </c>
      <c r="AQ18" s="341">
        <v>5.0102260000000003</v>
      </c>
      <c r="AR18" s="341">
        <v>5.0438999999999998</v>
      </c>
      <c r="AS18" s="341">
        <v>5.1375479999999998</v>
      </c>
      <c r="AT18" s="341">
        <v>5.1275810000000002</v>
      </c>
      <c r="AU18" s="341">
        <v>4.9915669999999999</v>
      </c>
      <c r="AV18" s="341">
        <v>5.0198710000000002</v>
      </c>
      <c r="AW18" s="341">
        <v>5.1835329999999997</v>
      </c>
      <c r="AX18" s="341">
        <v>5.2071940000000003</v>
      </c>
      <c r="AY18" s="870">
        <v>4.7412900000000002</v>
      </c>
      <c r="AZ18" s="870">
        <v>4.6119289999999999</v>
      </c>
      <c r="BA18" s="870">
        <v>4.739903</v>
      </c>
      <c r="BB18" s="870">
        <v>4.7369329999999996</v>
      </c>
      <c r="BC18" s="870">
        <v>5.0063550000000001</v>
      </c>
      <c r="BD18" s="870">
        <v>5.1342999999999996</v>
      </c>
      <c r="BE18" s="870">
        <v>5.199516</v>
      </c>
      <c r="BF18" s="870">
        <v>5.3837419354999998</v>
      </c>
      <c r="BG18" s="870">
        <v>5.0847721666999997</v>
      </c>
      <c r="BH18" s="352">
        <v>4.7701599999999997</v>
      </c>
      <c r="BI18" s="352">
        <v>4.9718039999999997</v>
      </c>
      <c r="BJ18" s="352">
        <v>4.9771169999999998</v>
      </c>
      <c r="BK18" s="352">
        <v>4.7331750000000001</v>
      </c>
      <c r="BL18" s="352">
        <v>4.5696789999999998</v>
      </c>
      <c r="BM18" s="352">
        <v>4.7852300000000003</v>
      </c>
      <c r="BN18" s="352">
        <v>4.8403219999999996</v>
      </c>
      <c r="BO18" s="352">
        <v>4.8987259999999999</v>
      </c>
      <c r="BP18" s="352">
        <v>4.9753699999999998</v>
      </c>
      <c r="BQ18" s="352">
        <v>5.1022080000000001</v>
      </c>
      <c r="BR18" s="352">
        <v>5.1137829999999997</v>
      </c>
      <c r="BS18" s="352">
        <v>4.8900050000000004</v>
      </c>
      <c r="BT18" s="352">
        <v>4.7804700000000002</v>
      </c>
      <c r="BU18" s="352">
        <v>4.9458609999999998</v>
      </c>
      <c r="BV18" s="352">
        <v>4.967517</v>
      </c>
    </row>
    <row r="19" spans="1:74" s="273" customFormat="1" ht="11.05" customHeight="1" x14ac:dyDescent="0.2">
      <c r="A19" s="269" t="s">
        <v>1483</v>
      </c>
      <c r="B19" s="545" t="s">
        <v>1510</v>
      </c>
      <c r="C19" s="341">
        <v>0.108136355</v>
      </c>
      <c r="D19" s="341">
        <v>9.2066464000000001E-2</v>
      </c>
      <c r="E19" s="341">
        <v>0.115646161</v>
      </c>
      <c r="F19" s="341">
        <v>0.1143168</v>
      </c>
      <c r="G19" s="341">
        <v>0.114090935</v>
      </c>
      <c r="H19" s="341">
        <v>0.11383283299999999</v>
      </c>
      <c r="I19" s="341">
        <v>0.114570065</v>
      </c>
      <c r="J19" s="341">
        <v>0.114824677</v>
      </c>
      <c r="K19" s="341">
        <v>0.106162533</v>
      </c>
      <c r="L19" s="341">
        <v>0.11203674199999999</v>
      </c>
      <c r="M19" s="341">
        <v>0.1119874</v>
      </c>
      <c r="N19" s="341">
        <v>0.118097548</v>
      </c>
      <c r="O19" s="341">
        <v>9.2155741999999999E-2</v>
      </c>
      <c r="P19" s="341">
        <v>9.667125E-2</v>
      </c>
      <c r="Q19" s="341">
        <v>0.101962355</v>
      </c>
      <c r="R19" s="341">
        <v>0.100589233</v>
      </c>
      <c r="S19" s="341">
        <v>0.104568194</v>
      </c>
      <c r="T19" s="341">
        <v>0.108848167</v>
      </c>
      <c r="U19" s="341">
        <v>0.11258093499999999</v>
      </c>
      <c r="V19" s="341">
        <v>0.11350803199999999</v>
      </c>
      <c r="W19" s="341">
        <v>0.111674067</v>
      </c>
      <c r="X19" s="341">
        <v>0.111738903</v>
      </c>
      <c r="Y19" s="341">
        <v>0.1127843</v>
      </c>
      <c r="Z19" s="341">
        <v>0.102068355</v>
      </c>
      <c r="AA19" s="341">
        <v>0.105642032</v>
      </c>
      <c r="AB19" s="341">
        <v>0.101452929</v>
      </c>
      <c r="AC19" s="341">
        <v>0.106961742</v>
      </c>
      <c r="AD19" s="341">
        <v>0.1058577</v>
      </c>
      <c r="AE19" s="341">
        <v>0.118871871</v>
      </c>
      <c r="AF19" s="341">
        <v>0.119592667</v>
      </c>
      <c r="AG19" s="341">
        <v>0.116867129</v>
      </c>
      <c r="AH19" s="341">
        <v>0.11124835499999999</v>
      </c>
      <c r="AI19" s="341">
        <v>0.114594767</v>
      </c>
      <c r="AJ19" s="341">
        <v>0.11272887099999999</v>
      </c>
      <c r="AK19" s="341">
        <v>0.1076884</v>
      </c>
      <c r="AL19" s="341">
        <v>0.106001839</v>
      </c>
      <c r="AM19" s="341">
        <v>9.7607226000000005E-2</v>
      </c>
      <c r="AN19" s="341">
        <v>0.10300203400000001</v>
      </c>
      <c r="AO19" s="341">
        <v>0.104247774</v>
      </c>
      <c r="AP19" s="341">
        <v>0.1059184</v>
      </c>
      <c r="AQ19" s="341">
        <v>0.109887806</v>
      </c>
      <c r="AR19" s="341">
        <v>0.1123376</v>
      </c>
      <c r="AS19" s="341">
        <v>0.112176452</v>
      </c>
      <c r="AT19" s="341">
        <v>0.112308806</v>
      </c>
      <c r="AU19" s="341">
        <v>0.112026167</v>
      </c>
      <c r="AV19" s="341">
        <v>0.11127074200000001</v>
      </c>
      <c r="AW19" s="341">
        <v>0.1148798</v>
      </c>
      <c r="AX19" s="341">
        <v>0.109066</v>
      </c>
      <c r="AY19" s="870">
        <v>6.0061999999999997E-2</v>
      </c>
      <c r="AZ19" s="870">
        <v>6.9138678999999995E-2</v>
      </c>
      <c r="BA19" s="870">
        <v>7.5981967999999997E-2</v>
      </c>
      <c r="BB19" s="870">
        <v>8.2620700000000005E-2</v>
      </c>
      <c r="BC19" s="870">
        <v>7.6898516E-2</v>
      </c>
      <c r="BD19" s="870">
        <v>7.8361467000000004E-2</v>
      </c>
      <c r="BE19" s="870">
        <v>8.0391000000000004E-2</v>
      </c>
      <c r="BF19" s="870">
        <v>8.2303399999999999E-2</v>
      </c>
      <c r="BG19" s="870">
        <v>8.2865599999999998E-2</v>
      </c>
      <c r="BH19" s="352">
        <v>8.5432400000000006E-2</v>
      </c>
      <c r="BI19" s="352">
        <v>8.6711499999999997E-2</v>
      </c>
      <c r="BJ19" s="352">
        <v>8.8530999999999999E-2</v>
      </c>
      <c r="BK19" s="352">
        <v>7.5278499999999998E-2</v>
      </c>
      <c r="BL19" s="352">
        <v>7.7790700000000004E-2</v>
      </c>
      <c r="BM19" s="352">
        <v>8.2672200000000001E-2</v>
      </c>
      <c r="BN19" s="352">
        <v>8.8306899999999994E-2</v>
      </c>
      <c r="BO19" s="352">
        <v>9.4193700000000005E-2</v>
      </c>
      <c r="BP19" s="352">
        <v>0.1004092</v>
      </c>
      <c r="BQ19" s="352">
        <v>0.1035761</v>
      </c>
      <c r="BR19" s="352">
        <v>0.1046579</v>
      </c>
      <c r="BS19" s="352">
        <v>0.1018018</v>
      </c>
      <c r="BT19" s="352">
        <v>0.10186249999999999</v>
      </c>
      <c r="BU19" s="352">
        <v>9.9474400000000004E-2</v>
      </c>
      <c r="BV19" s="352">
        <v>9.8822499999999994E-2</v>
      </c>
    </row>
    <row r="20" spans="1:74" ht="11.05" customHeight="1" x14ac:dyDescent="0.2">
      <c r="A20" s="270" t="s">
        <v>1484</v>
      </c>
      <c r="B20" s="545" t="s">
        <v>1511</v>
      </c>
      <c r="C20" s="341">
        <v>4.5656742E-2</v>
      </c>
      <c r="D20" s="341">
        <v>4.5302785999999998E-2</v>
      </c>
      <c r="E20" s="341">
        <v>4.3753805999999999E-2</v>
      </c>
      <c r="F20" s="341">
        <v>4.2143899999999998E-2</v>
      </c>
      <c r="G20" s="341">
        <v>5.0760580999999999E-2</v>
      </c>
      <c r="H20" s="341">
        <v>4.9003733000000001E-2</v>
      </c>
      <c r="I20" s="341">
        <v>6.0941871000000002E-2</v>
      </c>
      <c r="J20" s="341">
        <v>5.8067581E-2</v>
      </c>
      <c r="K20" s="341">
        <v>4.8776667000000003E-2</v>
      </c>
      <c r="L20" s="341">
        <v>6.5402968000000006E-2</v>
      </c>
      <c r="M20" s="341">
        <v>7.5155833000000005E-2</v>
      </c>
      <c r="N20" s="341">
        <v>8.7738935000000004E-2</v>
      </c>
      <c r="O20" s="341">
        <v>8.4916676999999996E-2</v>
      </c>
      <c r="P20" s="341">
        <v>8.2126249999999998E-2</v>
      </c>
      <c r="Q20" s="341">
        <v>8.3742418999999998E-2</v>
      </c>
      <c r="R20" s="341">
        <v>9.4567833000000004E-2</v>
      </c>
      <c r="S20" s="341">
        <v>9.7044838999999994E-2</v>
      </c>
      <c r="T20" s="341">
        <v>9.8267999999999994E-2</v>
      </c>
      <c r="U20" s="341">
        <v>9.9541581000000004E-2</v>
      </c>
      <c r="V20" s="341">
        <v>9.1342452000000005E-2</v>
      </c>
      <c r="W20" s="341">
        <v>0.109644333</v>
      </c>
      <c r="X20" s="341">
        <v>9.9336967999999998E-2</v>
      </c>
      <c r="Y20" s="341">
        <v>0.11550390000000001</v>
      </c>
      <c r="Z20" s="341">
        <v>0.11674371</v>
      </c>
      <c r="AA20" s="341">
        <v>0.12900177400000001</v>
      </c>
      <c r="AB20" s="341">
        <v>0.134272536</v>
      </c>
      <c r="AC20" s="341">
        <v>0.152178323</v>
      </c>
      <c r="AD20" s="341">
        <v>0.160675333</v>
      </c>
      <c r="AE20" s="341">
        <v>0.172744065</v>
      </c>
      <c r="AF20" s="341">
        <v>0.18294813300000001</v>
      </c>
      <c r="AG20" s="341">
        <v>0.16405616100000001</v>
      </c>
      <c r="AH20" s="341">
        <v>0.18494348399999999</v>
      </c>
      <c r="AI20" s="341">
        <v>0.19872193299999999</v>
      </c>
      <c r="AJ20" s="341">
        <v>0.164331903</v>
      </c>
      <c r="AK20" s="341">
        <v>0.179585467</v>
      </c>
      <c r="AL20" s="341">
        <v>0.20944274199999999</v>
      </c>
      <c r="AM20" s="341">
        <v>0.184093645</v>
      </c>
      <c r="AN20" s="341">
        <v>0.19393962100000001</v>
      </c>
      <c r="AO20" s="341">
        <v>0.183474419</v>
      </c>
      <c r="AP20" s="341">
        <v>0.20739969999999999</v>
      </c>
      <c r="AQ20" s="341">
        <v>0.176391516</v>
      </c>
      <c r="AR20" s="341">
        <v>0.2340044</v>
      </c>
      <c r="AS20" s="341">
        <v>0.22049090299999999</v>
      </c>
      <c r="AT20" s="341">
        <v>0.21445545199999999</v>
      </c>
      <c r="AU20" s="341">
        <v>0.21283833299999999</v>
      </c>
      <c r="AV20" s="341">
        <v>0.218395387</v>
      </c>
      <c r="AW20" s="341">
        <v>0.22657396699999999</v>
      </c>
      <c r="AX20" s="341">
        <v>0.22223767699999999</v>
      </c>
      <c r="AY20" s="870">
        <v>0.16738612899999999</v>
      </c>
      <c r="AZ20" s="870">
        <v>0.15771471400000001</v>
      </c>
      <c r="BA20" s="870">
        <v>0.17460387099999999</v>
      </c>
      <c r="BB20" s="870">
        <v>0.16939943299999999</v>
      </c>
      <c r="BC20" s="870">
        <v>0.20105100000000001</v>
      </c>
      <c r="BD20" s="870">
        <v>0.208067267</v>
      </c>
      <c r="BE20" s="870">
        <v>0.20077500000000001</v>
      </c>
      <c r="BF20" s="870">
        <v>0.20016780000000001</v>
      </c>
      <c r="BG20" s="870">
        <v>0.21076110000000001</v>
      </c>
      <c r="BH20" s="352">
        <v>0.2217287</v>
      </c>
      <c r="BI20" s="352">
        <v>0.23054939999999999</v>
      </c>
      <c r="BJ20" s="352">
        <v>0.23370750000000001</v>
      </c>
      <c r="BK20" s="352">
        <v>0.22433310000000001</v>
      </c>
      <c r="BL20" s="352">
        <v>0.234038</v>
      </c>
      <c r="BM20" s="352">
        <v>0.2420958</v>
      </c>
      <c r="BN20" s="352">
        <v>0.2495057</v>
      </c>
      <c r="BO20" s="352">
        <v>0.25395269999999998</v>
      </c>
      <c r="BP20" s="352">
        <v>0.26140409999999997</v>
      </c>
      <c r="BQ20" s="352">
        <v>0.2686789</v>
      </c>
      <c r="BR20" s="352">
        <v>0.26713720000000002</v>
      </c>
      <c r="BS20" s="352">
        <v>0.26724819999999999</v>
      </c>
      <c r="BT20" s="352">
        <v>0.26407910000000001</v>
      </c>
      <c r="BU20" s="352">
        <v>0.27330579999999999</v>
      </c>
      <c r="BV20" s="352">
        <v>0.28040939999999998</v>
      </c>
    </row>
    <row r="21" spans="1:74" ht="11.05" customHeight="1" x14ac:dyDescent="0.2">
      <c r="A21" s="269" t="s">
        <v>97</v>
      </c>
      <c r="B21" s="545" t="s">
        <v>1525</v>
      </c>
      <c r="C21" s="341">
        <v>-0.531053</v>
      </c>
      <c r="D21" s="341">
        <v>-0.52939400000000003</v>
      </c>
      <c r="E21" s="341">
        <v>-0.37553199999999998</v>
      </c>
      <c r="F21" s="341">
        <v>-0.843028</v>
      </c>
      <c r="G21" s="341">
        <v>-0.76817800000000003</v>
      </c>
      <c r="H21" s="341">
        <v>-1.017166</v>
      </c>
      <c r="I21" s="341">
        <v>-1.1167959999999999</v>
      </c>
      <c r="J21" s="341">
        <v>-0.902976</v>
      </c>
      <c r="K21" s="341">
        <v>-0.70777999999999996</v>
      </c>
      <c r="L21" s="341">
        <v>-0.737035</v>
      </c>
      <c r="M21" s="341">
        <v>-0.79722899999999997</v>
      </c>
      <c r="N21" s="341">
        <v>-1.029407</v>
      </c>
      <c r="O21" s="341">
        <v>-0.69510400000000006</v>
      </c>
      <c r="P21" s="341">
        <v>-0.48419800000000002</v>
      </c>
      <c r="Q21" s="341">
        <v>-1.012964</v>
      </c>
      <c r="R21" s="341">
        <v>-1.1385799999999999</v>
      </c>
      <c r="S21" s="341">
        <v>-1.001911</v>
      </c>
      <c r="T21" s="341">
        <v>-1.093478</v>
      </c>
      <c r="U21" s="341">
        <v>-1.362303</v>
      </c>
      <c r="V21" s="341">
        <v>-1.1848179999999999</v>
      </c>
      <c r="W21" s="341">
        <v>-1.182345</v>
      </c>
      <c r="X21" s="341">
        <v>-0.91573199999999999</v>
      </c>
      <c r="Y21" s="341">
        <v>-0.941805</v>
      </c>
      <c r="Z21" s="341">
        <v>-1.134962</v>
      </c>
      <c r="AA21" s="341">
        <v>-0.61289199999999999</v>
      </c>
      <c r="AB21" s="341">
        <v>-0.628077</v>
      </c>
      <c r="AC21" s="341">
        <v>-0.98728099999999996</v>
      </c>
      <c r="AD21" s="341">
        <v>-0.86398299999999995</v>
      </c>
      <c r="AE21" s="341">
        <v>-0.99500200000000005</v>
      </c>
      <c r="AF21" s="341">
        <v>-1.0237149999999999</v>
      </c>
      <c r="AG21" s="341">
        <v>-1.1437580000000001</v>
      </c>
      <c r="AH21" s="341">
        <v>-1.0732079999999999</v>
      </c>
      <c r="AI21" s="341">
        <v>-0.95936200000000005</v>
      </c>
      <c r="AJ21" s="341">
        <v>-0.97177899999999995</v>
      </c>
      <c r="AK21" s="341">
        <v>-1.0325089999999999</v>
      </c>
      <c r="AL21" s="341">
        <v>-1.0417110000000001</v>
      </c>
      <c r="AM21" s="341">
        <v>-0.83654499999999998</v>
      </c>
      <c r="AN21" s="341">
        <v>-0.79840999999999995</v>
      </c>
      <c r="AO21" s="341">
        <v>-0.91920199999999996</v>
      </c>
      <c r="AP21" s="341">
        <v>-1.1123209999999999</v>
      </c>
      <c r="AQ21" s="341">
        <v>-1.118336</v>
      </c>
      <c r="AR21" s="341">
        <v>-1.324832</v>
      </c>
      <c r="AS21" s="341">
        <v>-1.236853</v>
      </c>
      <c r="AT21" s="341">
        <v>-1.357294</v>
      </c>
      <c r="AU21" s="341">
        <v>-1.356606</v>
      </c>
      <c r="AV21" s="341">
        <v>-1.1291439999999999</v>
      </c>
      <c r="AW21" s="341">
        <v>-1.2364919999999999</v>
      </c>
      <c r="AX21" s="341">
        <v>-1.2962180000000001</v>
      </c>
      <c r="AY21" s="870">
        <v>-1.0123759999999999</v>
      </c>
      <c r="AZ21" s="870">
        <v>-0.63463800000000004</v>
      </c>
      <c r="BA21" s="870">
        <v>-0.92863799999999996</v>
      </c>
      <c r="BB21" s="870">
        <v>-1.0645800000000001</v>
      </c>
      <c r="BC21" s="870">
        <v>-1.1596379999999999</v>
      </c>
      <c r="BD21" s="870">
        <v>-1.2990999999999999</v>
      </c>
      <c r="BE21" s="870">
        <v>-1.2623390000000001</v>
      </c>
      <c r="BF21" s="870">
        <v>-1.266124424</v>
      </c>
      <c r="BG21" s="870">
        <v>-1.1737920614999999</v>
      </c>
      <c r="BH21" s="352">
        <v>-0.9182671</v>
      </c>
      <c r="BI21" s="352">
        <v>-1.083278</v>
      </c>
      <c r="BJ21" s="352">
        <v>-1.067072</v>
      </c>
      <c r="BK21" s="352">
        <v>-0.72570559999999995</v>
      </c>
      <c r="BL21" s="352">
        <v>-0.83053549999999998</v>
      </c>
      <c r="BM21" s="352">
        <v>-0.95145849999999998</v>
      </c>
      <c r="BN21" s="352">
        <v>-1.093367</v>
      </c>
      <c r="BO21" s="352">
        <v>-1.019209</v>
      </c>
      <c r="BP21" s="352">
        <v>-1.0796460000000001</v>
      </c>
      <c r="BQ21" s="352">
        <v>-1.1481589999999999</v>
      </c>
      <c r="BR21" s="352">
        <v>-1.200439</v>
      </c>
      <c r="BS21" s="352">
        <v>-1.0999060000000001</v>
      </c>
      <c r="BT21" s="352">
        <v>-0.9238442</v>
      </c>
      <c r="BU21" s="352">
        <v>-0.96157490000000001</v>
      </c>
      <c r="BV21" s="352">
        <v>-0.98048950000000001</v>
      </c>
    </row>
    <row r="22" spans="1:74" ht="11.05" customHeight="1" x14ac:dyDescent="0.2">
      <c r="A22" s="269" t="s">
        <v>1487</v>
      </c>
      <c r="B22" s="545" t="s">
        <v>1514</v>
      </c>
      <c r="C22" s="341">
        <v>1.9970000000000001E-3</v>
      </c>
      <c r="D22" s="341">
        <v>5.0460000000000001E-3</v>
      </c>
      <c r="E22" s="341">
        <v>3.039E-3</v>
      </c>
      <c r="F22" s="341">
        <v>2.02E-4</v>
      </c>
      <c r="G22" s="341">
        <v>-7.9959999999999996E-3</v>
      </c>
      <c r="H22" s="341">
        <v>-7.0730000000000003E-3</v>
      </c>
      <c r="I22" s="341">
        <v>-4.2719999999999998E-3</v>
      </c>
      <c r="J22" s="341">
        <v>-8.4480000000000006E-3</v>
      </c>
      <c r="K22" s="341">
        <v>-1.856E-3</v>
      </c>
      <c r="L22" s="341">
        <v>8.3739999999999995E-3</v>
      </c>
      <c r="M22" s="341">
        <v>1.6473000000000002E-2</v>
      </c>
      <c r="N22" s="341">
        <v>1.3077E-2</v>
      </c>
      <c r="O22" s="341">
        <v>5.777E-3</v>
      </c>
      <c r="P22" s="341">
        <v>-1.01E-4</v>
      </c>
      <c r="Q22" s="341">
        <v>1.5002E-2</v>
      </c>
      <c r="R22" s="341">
        <v>1.3179999999999999E-3</v>
      </c>
      <c r="S22" s="341">
        <v>-1.24E-2</v>
      </c>
      <c r="T22" s="341">
        <v>-8.0850000000000002E-3</v>
      </c>
      <c r="U22" s="341">
        <v>-1.0985999999999999E-2</v>
      </c>
      <c r="V22" s="341">
        <v>-1.4848E-2</v>
      </c>
      <c r="W22" s="341">
        <v>-7.8549999999999991E-3</v>
      </c>
      <c r="X22" s="341">
        <v>6.1250000000000002E-3</v>
      </c>
      <c r="Y22" s="341">
        <v>2.2738000000000001E-2</v>
      </c>
      <c r="Z22" s="341">
        <v>1.2564000000000001E-2</v>
      </c>
      <c r="AA22" s="341">
        <v>2.4702999999999999E-2</v>
      </c>
      <c r="AB22" s="341">
        <v>2.8646999999999999E-2</v>
      </c>
      <c r="AC22" s="341">
        <v>2.1137E-2</v>
      </c>
      <c r="AD22" s="341">
        <v>-4.7039999999999998E-3</v>
      </c>
      <c r="AE22" s="341">
        <v>2.3909999999999999E-3</v>
      </c>
      <c r="AF22" s="341">
        <v>5.9109999999999996E-3</v>
      </c>
      <c r="AG22" s="341">
        <v>1.0809999999999999E-3</v>
      </c>
      <c r="AH22" s="341">
        <v>1.4144E-2</v>
      </c>
      <c r="AI22" s="341">
        <v>2.9012E-2</v>
      </c>
      <c r="AJ22" s="341">
        <v>1.8270000000000002E-2</v>
      </c>
      <c r="AK22" s="341">
        <v>2.9253000000000001E-2</v>
      </c>
      <c r="AL22" s="341">
        <v>2.0641E-2</v>
      </c>
      <c r="AM22" s="341">
        <v>3.6958999999999999E-2</v>
      </c>
      <c r="AN22" s="341">
        <v>5.1754000000000001E-2</v>
      </c>
      <c r="AO22" s="341">
        <v>1.3324000000000001E-2</v>
      </c>
      <c r="AP22" s="341">
        <v>3.4186000000000001E-2</v>
      </c>
      <c r="AQ22" s="341">
        <v>9.2040000000000004E-3</v>
      </c>
      <c r="AR22" s="341">
        <v>8.0450000000000001E-3</v>
      </c>
      <c r="AS22" s="341">
        <v>-9.1600000000000004E-4</v>
      </c>
      <c r="AT22" s="341">
        <v>-9.8299999999999993E-4</v>
      </c>
      <c r="AU22" s="341">
        <v>4.0429999999999997E-3</v>
      </c>
      <c r="AV22" s="341">
        <v>1.1913E-2</v>
      </c>
      <c r="AW22" s="341">
        <v>8.1349999999999999E-3</v>
      </c>
      <c r="AX22" s="341">
        <v>2.0655E-2</v>
      </c>
      <c r="AY22" s="870">
        <v>-3.7590000000000002E-3</v>
      </c>
      <c r="AZ22" s="870">
        <v>3.9050000000000001E-3</v>
      </c>
      <c r="BA22" s="870">
        <v>1.3999999999999999E-4</v>
      </c>
      <c r="BB22" s="870">
        <v>-4.0289999999999996E-3</v>
      </c>
      <c r="BC22" s="870">
        <v>-6.6800000000000002E-3</v>
      </c>
      <c r="BD22" s="870">
        <v>-7.9920000000000008E-3</v>
      </c>
      <c r="BE22" s="870">
        <v>-9.8600000000000007E-3</v>
      </c>
      <c r="BF22" s="870">
        <v>-5.8928838710000002E-3</v>
      </c>
      <c r="BG22" s="870">
        <v>-2.7782333333000002E-3</v>
      </c>
      <c r="BH22" s="352">
        <v>-5.1055299999999996E-4</v>
      </c>
      <c r="BI22" s="352">
        <v>3.3677999999999998E-3</v>
      </c>
      <c r="BJ22" s="352">
        <v>4.5500599999999999E-3</v>
      </c>
      <c r="BK22" s="352">
        <v>-5.84784E-3</v>
      </c>
      <c r="BL22" s="352">
        <v>-2.0159100000000001E-3</v>
      </c>
      <c r="BM22" s="352">
        <v>-3.3757499999999998E-3</v>
      </c>
      <c r="BN22" s="352">
        <v>-5.9223899999999996E-3</v>
      </c>
      <c r="BO22" s="352">
        <v>-7.7955400000000001E-3</v>
      </c>
      <c r="BP22" s="352">
        <v>-3.4910100000000001E-3</v>
      </c>
      <c r="BQ22" s="352">
        <v>-4.5402300000000001E-3</v>
      </c>
      <c r="BR22" s="352">
        <v>-5.1385500000000004E-3</v>
      </c>
      <c r="BS22" s="352">
        <v>-3.66826E-3</v>
      </c>
      <c r="BT22" s="352">
        <v>4.0967100000000002E-4</v>
      </c>
      <c r="BU22" s="352">
        <v>1.3314500000000001E-3</v>
      </c>
      <c r="BV22" s="352">
        <v>1.80601E-3</v>
      </c>
    </row>
    <row r="23" spans="1:74" ht="11.05" customHeight="1" x14ac:dyDescent="0.2">
      <c r="A23" s="270" t="s">
        <v>1488</v>
      </c>
      <c r="B23" s="545" t="s">
        <v>1515</v>
      </c>
      <c r="C23" s="341">
        <v>2.4871000000000001E-2</v>
      </c>
      <c r="D23" s="341">
        <v>2.6464000000000001E-2</v>
      </c>
      <c r="E23" s="341">
        <v>2.8806999999999999E-2</v>
      </c>
      <c r="F23" s="341">
        <v>3.3766999999999998E-2</v>
      </c>
      <c r="G23" s="341">
        <v>2.8065E-2</v>
      </c>
      <c r="H23" s="341">
        <v>3.6400000000000002E-2</v>
      </c>
      <c r="I23" s="341">
        <v>1.771E-2</v>
      </c>
      <c r="J23" s="341">
        <v>1.9258000000000001E-2</v>
      </c>
      <c r="K23" s="341">
        <v>2.12E-2</v>
      </c>
      <c r="L23" s="341">
        <v>2.5645000000000001E-2</v>
      </c>
      <c r="M23" s="341">
        <v>2.9666999999999999E-2</v>
      </c>
      <c r="N23" s="341">
        <v>1.5903E-2</v>
      </c>
      <c r="O23" s="341">
        <v>2.0386999999999999E-2</v>
      </c>
      <c r="P23" s="341">
        <v>1.2821000000000001E-2</v>
      </c>
      <c r="Q23" s="341">
        <v>1.7902999999999999E-2</v>
      </c>
      <c r="R23" s="341">
        <v>1.3067E-2</v>
      </c>
      <c r="S23" s="341">
        <v>2.0936E-2</v>
      </c>
      <c r="T23" s="341">
        <v>1.7867000000000001E-2</v>
      </c>
      <c r="U23" s="341">
        <v>1.9129E-2</v>
      </c>
      <c r="V23" s="341">
        <v>1.3580999999999999E-2</v>
      </c>
      <c r="W23" s="341">
        <v>1.0133E-2</v>
      </c>
      <c r="X23" s="341">
        <v>1.4548E-2</v>
      </c>
      <c r="Y23" s="341">
        <v>2.3067000000000001E-2</v>
      </c>
      <c r="Z23" s="341">
        <v>2.1613E-2</v>
      </c>
      <c r="AA23" s="341">
        <v>2.0419E-2</v>
      </c>
      <c r="AB23" s="341">
        <v>1.95E-2</v>
      </c>
      <c r="AC23" s="341">
        <v>2.5354999999999999E-2</v>
      </c>
      <c r="AD23" s="341">
        <v>1.4E-2</v>
      </c>
      <c r="AE23" s="341">
        <v>3.7065000000000001E-2</v>
      </c>
      <c r="AF23" s="341">
        <v>2.2700000000000001E-2</v>
      </c>
      <c r="AG23" s="341">
        <v>2.5257999999999999E-2</v>
      </c>
      <c r="AH23" s="341">
        <v>3.2355000000000002E-2</v>
      </c>
      <c r="AI23" s="341">
        <v>1.35E-2</v>
      </c>
      <c r="AJ23" s="341">
        <v>1.1323E-2</v>
      </c>
      <c r="AK23" s="341">
        <v>2.7099999999999999E-2</v>
      </c>
      <c r="AL23" s="341">
        <v>3.3936000000000001E-2</v>
      </c>
      <c r="AM23" s="341">
        <v>2.7741999999999999E-2</v>
      </c>
      <c r="AN23" s="341">
        <v>3.4551999999999999E-2</v>
      </c>
      <c r="AO23" s="341">
        <v>3.3967999999999998E-2</v>
      </c>
      <c r="AP23" s="341">
        <v>3.4333000000000002E-2</v>
      </c>
      <c r="AQ23" s="341">
        <v>3.9E-2</v>
      </c>
      <c r="AR23" s="341">
        <v>4.8633000000000003E-2</v>
      </c>
      <c r="AS23" s="341">
        <v>5.1612999999999999E-2</v>
      </c>
      <c r="AT23" s="341">
        <v>4.3839000000000003E-2</v>
      </c>
      <c r="AU23" s="341">
        <v>3.3833000000000002E-2</v>
      </c>
      <c r="AV23" s="341">
        <v>2.2613000000000001E-2</v>
      </c>
      <c r="AW23" s="341">
        <v>4.8329999999999996E-3</v>
      </c>
      <c r="AX23" s="341">
        <v>3.1E-2</v>
      </c>
      <c r="AY23" s="870">
        <v>-5.2269999999999999E-3</v>
      </c>
      <c r="AZ23" s="870">
        <v>-3.6080000000000001E-3</v>
      </c>
      <c r="BA23" s="870">
        <v>-1.4970000000000001E-2</v>
      </c>
      <c r="BB23" s="870">
        <v>-4.1023999999999998E-2</v>
      </c>
      <c r="BC23" s="870">
        <v>-2.7567999999999999E-2</v>
      </c>
      <c r="BD23" s="870">
        <v>-4.8089E-2</v>
      </c>
      <c r="BE23" s="870">
        <v>-4.4006000000000003E-2</v>
      </c>
      <c r="BF23" s="870">
        <v>-3.0717261289999999E-2</v>
      </c>
      <c r="BG23" s="870">
        <v>-3.1209366666999999E-2</v>
      </c>
      <c r="BH23" s="352">
        <v>-3.2836799999999999E-2</v>
      </c>
      <c r="BI23" s="352">
        <v>-3.6743699999999997E-2</v>
      </c>
      <c r="BJ23" s="352">
        <v>-3.9504600000000001E-2</v>
      </c>
      <c r="BK23" s="352">
        <v>-2.9888399999999999E-2</v>
      </c>
      <c r="BL23" s="352">
        <v>-3.1692699999999997E-2</v>
      </c>
      <c r="BM23" s="352">
        <v>-3.3198800000000001E-2</v>
      </c>
      <c r="BN23" s="352">
        <v>-3.4582399999999999E-2</v>
      </c>
      <c r="BO23" s="352">
        <v>-3.5439199999999997E-2</v>
      </c>
      <c r="BP23" s="352">
        <v>-3.6814399999999997E-2</v>
      </c>
      <c r="BQ23" s="352">
        <v>-3.6401999999999997E-2</v>
      </c>
      <c r="BR23" s="352">
        <v>-3.61905E-2</v>
      </c>
      <c r="BS23" s="352">
        <v>-3.6262799999999998E-2</v>
      </c>
      <c r="BT23" s="352">
        <v>-3.5756099999999999E-2</v>
      </c>
      <c r="BU23" s="352">
        <v>-3.7414000000000003E-2</v>
      </c>
      <c r="BV23" s="352">
        <v>-3.8696399999999999E-2</v>
      </c>
    </row>
    <row r="24" spans="1:74" ht="11.05" customHeight="1" x14ac:dyDescent="0.2">
      <c r="A24" s="270" t="s">
        <v>1534</v>
      </c>
      <c r="B24" s="545" t="s">
        <v>1535</v>
      </c>
      <c r="C24" s="341">
        <v>-0.13582322581</v>
      </c>
      <c r="D24" s="341">
        <v>0.72036585714000001</v>
      </c>
      <c r="E24" s="341">
        <v>-6.9325967742000005E-2</v>
      </c>
      <c r="F24" s="341">
        <v>0.30022660000000001</v>
      </c>
      <c r="G24" s="341">
        <v>-5.9377161290000001E-2</v>
      </c>
      <c r="H24" s="341">
        <v>-2.1214066667000001E-2</v>
      </c>
      <c r="I24" s="341">
        <v>-7.4807870967999998E-2</v>
      </c>
      <c r="J24" s="341">
        <v>0.16413122581</v>
      </c>
      <c r="K24" s="341">
        <v>0.18439269999999999</v>
      </c>
      <c r="L24" s="341">
        <v>-1.7256322580999999E-2</v>
      </c>
      <c r="M24" s="341">
        <v>1.62776E-2</v>
      </c>
      <c r="N24" s="341">
        <v>3.1180129032000001E-2</v>
      </c>
      <c r="O24" s="341">
        <v>0.13045277419000001</v>
      </c>
      <c r="P24" s="341">
        <v>0.16857646429000001</v>
      </c>
      <c r="Q24" s="341">
        <v>0.18581767741999999</v>
      </c>
      <c r="R24" s="341">
        <v>0.28929516666999999</v>
      </c>
      <c r="S24" s="341">
        <v>-0.11125416129</v>
      </c>
      <c r="T24" s="341">
        <v>-2.1674966667000001E-2</v>
      </c>
      <c r="U24" s="341">
        <v>-4.8557806452000002E-2</v>
      </c>
      <c r="V24" s="341">
        <v>1.3250354839E-2</v>
      </c>
      <c r="W24" s="341">
        <v>8.3826533332999997E-2</v>
      </c>
      <c r="X24" s="341">
        <v>1.3696612903E-2</v>
      </c>
      <c r="Y24" s="341">
        <v>-0.37634830000000002</v>
      </c>
      <c r="Z24" s="341">
        <v>3.2520258065000002E-2</v>
      </c>
      <c r="AA24" s="341">
        <v>-0.15711883870999999</v>
      </c>
      <c r="AB24" s="341">
        <v>-8.7268892856999999E-2</v>
      </c>
      <c r="AC24" s="341">
        <v>0.39889151613000001</v>
      </c>
      <c r="AD24" s="341">
        <v>1.6996333333000001E-3</v>
      </c>
      <c r="AE24" s="341">
        <v>-4.9437096773999999E-3</v>
      </c>
      <c r="AF24" s="341">
        <v>4.6901900000000003E-2</v>
      </c>
      <c r="AG24" s="341">
        <v>-0.25979854838999999</v>
      </c>
      <c r="AH24" s="341">
        <v>0.11172529032</v>
      </c>
      <c r="AI24" s="341">
        <v>-8.5608266666999999E-2</v>
      </c>
      <c r="AJ24" s="341">
        <v>0.32014509677000003</v>
      </c>
      <c r="AK24" s="341">
        <v>-0.16725656667</v>
      </c>
      <c r="AL24" s="341">
        <v>-0.57964903225999997</v>
      </c>
      <c r="AM24" s="341">
        <v>2.7455806451999998E-3</v>
      </c>
      <c r="AN24" s="341">
        <v>0.36892944828000002</v>
      </c>
      <c r="AO24" s="341">
        <v>-0.11656212903</v>
      </c>
      <c r="AP24" s="341">
        <v>0.10467643333</v>
      </c>
      <c r="AQ24" s="341">
        <v>-8.3916032257999998E-2</v>
      </c>
      <c r="AR24" s="341">
        <v>-6.6663633333000002E-2</v>
      </c>
      <c r="AS24" s="341">
        <v>-0.17390122581</v>
      </c>
      <c r="AT24" s="341">
        <v>0.11737364516</v>
      </c>
      <c r="AU24" s="341">
        <v>6.3545733332999996E-2</v>
      </c>
      <c r="AV24" s="341">
        <v>0.24490338710000001</v>
      </c>
      <c r="AW24" s="341">
        <v>-0.26293396667000002</v>
      </c>
      <c r="AX24" s="341">
        <v>-0.20315587097000001</v>
      </c>
      <c r="AY24" s="870">
        <v>0.34238590323000001</v>
      </c>
      <c r="AZ24" s="870">
        <v>4.9216214286000003E-2</v>
      </c>
      <c r="BA24" s="870">
        <v>9.0373580645000007E-2</v>
      </c>
      <c r="BB24" s="870">
        <v>0.25533236666999998</v>
      </c>
      <c r="BC24" s="870">
        <v>-7.3137419354999997E-2</v>
      </c>
      <c r="BD24" s="870">
        <v>8.8457400000000005E-2</v>
      </c>
      <c r="BE24" s="870">
        <v>-0.13120654839000001</v>
      </c>
      <c r="BF24" s="870">
        <v>-0.16959283410000001</v>
      </c>
      <c r="BG24" s="870">
        <v>-0.14280567179</v>
      </c>
      <c r="BH24" s="352">
        <v>0.25505650000000002</v>
      </c>
      <c r="BI24" s="352">
        <v>-7.7307500000000001E-2</v>
      </c>
      <c r="BJ24" s="352">
        <v>-0.15139649999999999</v>
      </c>
      <c r="BK24" s="352">
        <v>-0.1033435</v>
      </c>
      <c r="BL24" s="352">
        <v>0.22118270000000001</v>
      </c>
      <c r="BM24" s="352">
        <v>8.2872000000000001E-2</v>
      </c>
      <c r="BN24" s="352">
        <v>0.14722199999999999</v>
      </c>
      <c r="BO24" s="352">
        <v>-7.5459200000000004E-2</v>
      </c>
      <c r="BP24" s="352">
        <v>1.9456500000000002E-2</v>
      </c>
      <c r="BQ24" s="352">
        <v>-0.176153</v>
      </c>
      <c r="BR24" s="352">
        <v>-6.2540299999999998E-3</v>
      </c>
      <c r="BS24" s="352">
        <v>0.1162041</v>
      </c>
      <c r="BT24" s="352">
        <v>0.23775950000000001</v>
      </c>
      <c r="BU24" s="352">
        <v>-0.15525169999999999</v>
      </c>
      <c r="BV24" s="352">
        <v>-0.2301639</v>
      </c>
    </row>
    <row r="25" spans="1:74" s="273" customFormat="1" ht="11.05"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888"/>
      <c r="AZ25" s="888"/>
      <c r="BA25" s="888"/>
      <c r="BB25" s="888"/>
      <c r="BC25" s="888"/>
      <c r="BD25" s="888"/>
      <c r="BE25" s="888"/>
      <c r="BF25" s="888"/>
      <c r="BG25" s="888"/>
      <c r="BH25" s="559"/>
      <c r="BI25" s="559"/>
      <c r="BJ25" s="559"/>
      <c r="BK25" s="559"/>
      <c r="BL25" s="559"/>
      <c r="BM25" s="559"/>
      <c r="BN25" s="559"/>
      <c r="BO25" s="559"/>
      <c r="BP25" s="559"/>
      <c r="BQ25" s="559"/>
      <c r="BR25" s="559"/>
      <c r="BS25" s="559"/>
      <c r="BT25" s="559"/>
      <c r="BU25" s="559"/>
      <c r="BV25" s="559"/>
    </row>
    <row r="26" spans="1:74" s="273" customFormat="1" ht="11.05" customHeight="1" x14ac:dyDescent="0.2">
      <c r="A26" s="543"/>
      <c r="B26" s="31" t="s">
        <v>458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888"/>
      <c r="AZ26" s="888"/>
      <c r="BA26" s="888"/>
      <c r="BB26" s="888"/>
      <c r="BC26" s="888"/>
      <c r="BD26" s="888"/>
      <c r="BE26" s="888"/>
      <c r="BF26" s="888"/>
      <c r="BG26" s="888"/>
      <c r="BH26" s="559"/>
      <c r="BI26" s="559"/>
      <c r="BJ26" s="559"/>
      <c r="BK26" s="559"/>
      <c r="BL26" s="559"/>
      <c r="BM26" s="559"/>
      <c r="BN26" s="559"/>
      <c r="BO26" s="559"/>
      <c r="BP26" s="559"/>
      <c r="BQ26" s="559"/>
      <c r="BR26" s="559"/>
      <c r="BS26" s="559"/>
      <c r="BT26" s="559"/>
      <c r="BU26" s="559"/>
      <c r="BV26" s="559"/>
    </row>
    <row r="27" spans="1:74" s="273" customFormat="1" ht="11.05" customHeight="1" x14ac:dyDescent="0.2">
      <c r="A27" s="548" t="s">
        <v>1526</v>
      </c>
      <c r="B27" s="544" t="s">
        <v>1492</v>
      </c>
      <c r="C27" s="102">
        <v>0.89709874209999996</v>
      </c>
      <c r="D27" s="102">
        <v>0.96725896485999996</v>
      </c>
      <c r="E27" s="102">
        <v>1.0900623231</v>
      </c>
      <c r="F27" s="102">
        <v>1.0744644337</v>
      </c>
      <c r="G27" s="102">
        <v>1.1619495165</v>
      </c>
      <c r="H27" s="102">
        <v>1.1615607337</v>
      </c>
      <c r="I27" s="102">
        <v>1.1474835163999999</v>
      </c>
      <c r="J27" s="102">
        <v>1.1412078062</v>
      </c>
      <c r="K27" s="102">
        <v>1.0906288340000001</v>
      </c>
      <c r="L27" s="102">
        <v>1.1982698707999999</v>
      </c>
      <c r="M27" s="102">
        <v>1.1790839662999999</v>
      </c>
      <c r="N27" s="102">
        <v>1.1424319675000001</v>
      </c>
      <c r="O27" s="102">
        <v>1.0260823541999999</v>
      </c>
      <c r="P27" s="102">
        <v>1.0669230354000001</v>
      </c>
      <c r="Q27" s="102">
        <v>1.1474333869</v>
      </c>
      <c r="R27" s="102">
        <v>1.1251130323</v>
      </c>
      <c r="S27" s="102">
        <v>1.1584688071</v>
      </c>
      <c r="T27" s="102">
        <v>1.2277935337000001</v>
      </c>
      <c r="U27" s="102">
        <v>1.1320674516</v>
      </c>
      <c r="V27" s="102">
        <v>1.2084393872000001</v>
      </c>
      <c r="W27" s="102">
        <v>1.1326191663</v>
      </c>
      <c r="X27" s="102">
        <v>1.2089204201999999</v>
      </c>
      <c r="Y27" s="102">
        <v>1.1925919656999999</v>
      </c>
      <c r="Z27" s="102">
        <v>1.1444285807000001</v>
      </c>
      <c r="AA27" s="102">
        <v>1.1451850321999999</v>
      </c>
      <c r="AB27" s="102">
        <v>1.1527672857</v>
      </c>
      <c r="AC27" s="102">
        <v>1.2446729350000001</v>
      </c>
      <c r="AD27" s="102">
        <v>1.1985749670000001</v>
      </c>
      <c r="AE27" s="102">
        <v>1.3225935164</v>
      </c>
      <c r="AF27" s="102">
        <v>1.3456291007000001</v>
      </c>
      <c r="AG27" s="102">
        <v>1.2414943869999999</v>
      </c>
      <c r="AH27" s="102">
        <v>1.3356968062000001</v>
      </c>
      <c r="AI27" s="102">
        <v>1.2795301337</v>
      </c>
      <c r="AJ27" s="102">
        <v>1.3195810643999999</v>
      </c>
      <c r="AK27" s="102">
        <v>1.2575022993</v>
      </c>
      <c r="AL27" s="102">
        <v>1.2817263875</v>
      </c>
      <c r="AM27" s="102">
        <v>1.155267517</v>
      </c>
      <c r="AN27" s="102">
        <v>1.3114181710999999</v>
      </c>
      <c r="AO27" s="102">
        <v>1.2720219676</v>
      </c>
      <c r="AP27" s="102">
        <v>1.2724858996999999</v>
      </c>
      <c r="AQ27" s="102">
        <v>1.3718931611</v>
      </c>
      <c r="AR27" s="102">
        <v>1.352737367</v>
      </c>
      <c r="AS27" s="102">
        <v>1.4020422581</v>
      </c>
      <c r="AT27" s="102">
        <v>1.3352637741</v>
      </c>
      <c r="AU27" s="102">
        <v>1.3201128666999999</v>
      </c>
      <c r="AV27" s="102">
        <v>1.3638782571000001</v>
      </c>
      <c r="AW27" s="102">
        <v>1.325758234</v>
      </c>
      <c r="AX27" s="102">
        <v>1.2772074194</v>
      </c>
      <c r="AY27" s="888">
        <v>1.130412032</v>
      </c>
      <c r="AZ27" s="888">
        <v>1.203650036</v>
      </c>
      <c r="BA27" s="888">
        <v>1.1767227734000001</v>
      </c>
      <c r="BB27" s="888">
        <v>1.2354022327</v>
      </c>
      <c r="BC27" s="888">
        <v>1.1778060645999999</v>
      </c>
      <c r="BD27" s="888">
        <v>1.2079580999999999</v>
      </c>
      <c r="BE27" s="888">
        <v>1.2227380967999999</v>
      </c>
      <c r="BF27" s="888">
        <v>1.2389743516</v>
      </c>
      <c r="BG27" s="888">
        <v>1.2308241101999999</v>
      </c>
      <c r="BH27" s="559">
        <v>1.2442519999999999</v>
      </c>
      <c r="BI27" s="559">
        <v>1.2345889999999999</v>
      </c>
      <c r="BJ27" s="559">
        <v>1.2082980000000001</v>
      </c>
      <c r="BK27" s="559">
        <v>1.1633819999999999</v>
      </c>
      <c r="BL27" s="559">
        <v>1.2147220000000001</v>
      </c>
      <c r="BM27" s="559">
        <v>1.2358750000000001</v>
      </c>
      <c r="BN27" s="559">
        <v>1.2581230000000001</v>
      </c>
      <c r="BO27" s="559">
        <v>1.311129</v>
      </c>
      <c r="BP27" s="559">
        <v>1.325256</v>
      </c>
      <c r="BQ27" s="559">
        <v>1.3296589999999999</v>
      </c>
      <c r="BR27" s="559">
        <v>1.329521</v>
      </c>
      <c r="BS27" s="559">
        <v>1.297024</v>
      </c>
      <c r="BT27" s="559">
        <v>1.3224990000000001</v>
      </c>
      <c r="BU27" s="559">
        <v>1.3128340000000001</v>
      </c>
      <c r="BV27" s="559">
        <v>1.295472</v>
      </c>
    </row>
    <row r="28" spans="1:74" s="239" customFormat="1" ht="11.05" customHeight="1" x14ac:dyDescent="0.2">
      <c r="A28" s="270" t="s">
        <v>509</v>
      </c>
      <c r="B28" s="545" t="s">
        <v>1120</v>
      </c>
      <c r="C28" s="341">
        <v>0.75742238709999998</v>
      </c>
      <c r="D28" s="341">
        <v>0.78833064285999999</v>
      </c>
      <c r="E28" s="341">
        <v>0.89551938710000001</v>
      </c>
      <c r="F28" s="341">
        <v>0.87350386667000002</v>
      </c>
      <c r="G28" s="341">
        <v>0.95608406452000005</v>
      </c>
      <c r="H28" s="341">
        <v>0.96831116666999995</v>
      </c>
      <c r="I28" s="341">
        <v>0.96420154839000005</v>
      </c>
      <c r="J28" s="341">
        <v>0.93434364516000001</v>
      </c>
      <c r="K28" s="341">
        <v>0.91256519999999997</v>
      </c>
      <c r="L28" s="341">
        <v>0.97539735484000001</v>
      </c>
      <c r="M28" s="341">
        <v>0.95856473333000003</v>
      </c>
      <c r="N28" s="341">
        <v>0.92180819354999999</v>
      </c>
      <c r="O28" s="341">
        <v>0.84006377419</v>
      </c>
      <c r="P28" s="341">
        <v>0.86559457142999996</v>
      </c>
      <c r="Q28" s="341">
        <v>0.92607948387000005</v>
      </c>
      <c r="R28" s="341">
        <v>0.89147103333</v>
      </c>
      <c r="S28" s="341">
        <v>0.93706951613</v>
      </c>
      <c r="T28" s="341">
        <v>0.96562546667000004</v>
      </c>
      <c r="U28" s="341">
        <v>0.90549058064999999</v>
      </c>
      <c r="V28" s="341">
        <v>0.95934264516000001</v>
      </c>
      <c r="W28" s="341">
        <v>0.89654643332999995</v>
      </c>
      <c r="X28" s="341">
        <v>0.94934277419000002</v>
      </c>
      <c r="Y28" s="341">
        <v>0.94329686667000001</v>
      </c>
      <c r="Z28" s="341">
        <v>0.89379283871000004</v>
      </c>
      <c r="AA28" s="341">
        <v>0.87998364516000005</v>
      </c>
      <c r="AB28" s="341">
        <v>0.87084528570999997</v>
      </c>
      <c r="AC28" s="341">
        <v>0.93882412903000001</v>
      </c>
      <c r="AD28" s="341">
        <v>0.90368850000000001</v>
      </c>
      <c r="AE28" s="341">
        <v>0.94195754839000001</v>
      </c>
      <c r="AF28" s="341">
        <v>0.97425336666999995</v>
      </c>
      <c r="AG28" s="341">
        <v>0.92237512902999996</v>
      </c>
      <c r="AH28" s="341">
        <v>0.97558164516000001</v>
      </c>
      <c r="AI28" s="341">
        <v>0.90817806667000001</v>
      </c>
      <c r="AJ28" s="341">
        <v>0.96893541935000005</v>
      </c>
      <c r="AK28" s="341">
        <v>0.94225973333000002</v>
      </c>
      <c r="AL28" s="341">
        <v>0.90696606451999995</v>
      </c>
      <c r="AM28" s="341">
        <v>0.83861300000000005</v>
      </c>
      <c r="AN28" s="341">
        <v>0.91824372413999999</v>
      </c>
      <c r="AO28" s="341">
        <v>0.91709232257999995</v>
      </c>
      <c r="AP28" s="341">
        <v>0.87574226666999999</v>
      </c>
      <c r="AQ28" s="341">
        <v>0.98382525805999999</v>
      </c>
      <c r="AR28" s="341">
        <v>0.94016449999999996</v>
      </c>
      <c r="AS28" s="341">
        <v>0.96998425805999999</v>
      </c>
      <c r="AT28" s="341">
        <v>0.94865538709999997</v>
      </c>
      <c r="AU28" s="341">
        <v>0.92112576667000001</v>
      </c>
      <c r="AV28" s="341">
        <v>0.96729538709999996</v>
      </c>
      <c r="AW28" s="341">
        <v>0.93282759999999998</v>
      </c>
      <c r="AX28" s="341">
        <v>0.90513167742</v>
      </c>
      <c r="AY28" s="870">
        <v>0.88761199999999996</v>
      </c>
      <c r="AZ28" s="870">
        <v>0.90984600000000004</v>
      </c>
      <c r="BA28" s="870">
        <v>0.90235567742</v>
      </c>
      <c r="BB28" s="870">
        <v>0.95138106667</v>
      </c>
      <c r="BC28" s="870">
        <v>0.91471245161000003</v>
      </c>
      <c r="BD28" s="870">
        <v>0.97586850000000003</v>
      </c>
      <c r="BE28" s="870">
        <v>0.95960609676999997</v>
      </c>
      <c r="BF28" s="870">
        <v>0.95106345161000005</v>
      </c>
      <c r="BG28" s="870">
        <v>0.93231971019000004</v>
      </c>
      <c r="BH28" s="352">
        <v>0.93046240000000002</v>
      </c>
      <c r="BI28" s="352">
        <v>0.92235239999999996</v>
      </c>
      <c r="BJ28" s="352">
        <v>0.89412239999999998</v>
      </c>
      <c r="BK28" s="352">
        <v>0.87203520000000001</v>
      </c>
      <c r="BL28" s="352">
        <v>0.89833470000000004</v>
      </c>
      <c r="BM28" s="352">
        <v>0.90598429999999996</v>
      </c>
      <c r="BN28" s="352">
        <v>0.91600300000000001</v>
      </c>
      <c r="BO28" s="352">
        <v>0.95333409999999996</v>
      </c>
      <c r="BP28" s="352">
        <v>0.95836869999999996</v>
      </c>
      <c r="BQ28" s="352">
        <v>0.95186530000000003</v>
      </c>
      <c r="BR28" s="352">
        <v>0.94984060000000003</v>
      </c>
      <c r="BS28" s="352">
        <v>0.91644119999999996</v>
      </c>
      <c r="BT28" s="352">
        <v>0.94672409999999996</v>
      </c>
      <c r="BU28" s="352">
        <v>0.94406469999999998</v>
      </c>
      <c r="BV28" s="352">
        <v>0.92119390000000001</v>
      </c>
    </row>
    <row r="29" spans="1:74" s="239" customFormat="1" ht="11.05" customHeight="1" x14ac:dyDescent="0.2">
      <c r="A29" s="269" t="s">
        <v>1493</v>
      </c>
      <c r="B29" s="545" t="s">
        <v>1517</v>
      </c>
      <c r="C29" s="341">
        <v>8.0619097000000001E-2</v>
      </c>
      <c r="D29" s="341">
        <v>0.11107450000000001</v>
      </c>
      <c r="E29" s="341">
        <v>0.115640323</v>
      </c>
      <c r="F29" s="341">
        <v>0.1178723</v>
      </c>
      <c r="G29" s="341">
        <v>0.11830919400000001</v>
      </c>
      <c r="H29" s="341">
        <v>0.1086575</v>
      </c>
      <c r="I29" s="341">
        <v>0.111931742</v>
      </c>
      <c r="J29" s="341">
        <v>0.116967839</v>
      </c>
      <c r="K29" s="341">
        <v>0.10894266700000001</v>
      </c>
      <c r="L29" s="341">
        <v>0.116858452</v>
      </c>
      <c r="M29" s="341">
        <v>0.114886</v>
      </c>
      <c r="N29" s="341">
        <v>0.116960968</v>
      </c>
      <c r="O29" s="341">
        <v>8.6446935000000003E-2</v>
      </c>
      <c r="P29" s="341">
        <v>9.9651249999999997E-2</v>
      </c>
      <c r="Q29" s="341">
        <v>0.109400548</v>
      </c>
      <c r="R29" s="341">
        <v>0.117883733</v>
      </c>
      <c r="S29" s="341">
        <v>0.104208968</v>
      </c>
      <c r="T29" s="341">
        <v>0.115257867</v>
      </c>
      <c r="U29" s="341">
        <v>0.10688325799999999</v>
      </c>
      <c r="V29" s="341">
        <v>0.109844129</v>
      </c>
      <c r="W29" s="341">
        <v>0.106068233</v>
      </c>
      <c r="X29" s="341">
        <v>0.115380968</v>
      </c>
      <c r="Y29" s="341">
        <v>0.124552633</v>
      </c>
      <c r="Z29" s="341">
        <v>0.102518097</v>
      </c>
      <c r="AA29" s="341">
        <v>0.104741323</v>
      </c>
      <c r="AB29" s="341">
        <v>0.112791286</v>
      </c>
      <c r="AC29" s="341">
        <v>0.120149774</v>
      </c>
      <c r="AD29" s="341">
        <v>0.10699586699999999</v>
      </c>
      <c r="AE29" s="341">
        <v>0.13642109699999999</v>
      </c>
      <c r="AF29" s="341">
        <v>0.141822167</v>
      </c>
      <c r="AG29" s="341">
        <v>0.12584938700000001</v>
      </c>
      <c r="AH29" s="341">
        <v>0.12960129000000001</v>
      </c>
      <c r="AI29" s="341">
        <v>0.14339099999999999</v>
      </c>
      <c r="AJ29" s="341">
        <v>0.134989677</v>
      </c>
      <c r="AK29" s="341">
        <v>0.13196493300000001</v>
      </c>
      <c r="AL29" s="341">
        <v>0.121515097</v>
      </c>
      <c r="AM29" s="341">
        <v>0.122778839</v>
      </c>
      <c r="AN29" s="341">
        <v>0.141847103</v>
      </c>
      <c r="AO29" s="341">
        <v>0.12277029</v>
      </c>
      <c r="AP29" s="341">
        <v>0.13851169999999999</v>
      </c>
      <c r="AQ29" s="341">
        <v>0.12757441899999999</v>
      </c>
      <c r="AR29" s="341">
        <v>0.1356272</v>
      </c>
      <c r="AS29" s="341">
        <v>0.12011435500000001</v>
      </c>
      <c r="AT29" s="341">
        <v>0.117083097</v>
      </c>
      <c r="AU29" s="341">
        <v>0.119501733</v>
      </c>
      <c r="AV29" s="341">
        <v>0.128240677</v>
      </c>
      <c r="AW29" s="341">
        <v>0.1129585</v>
      </c>
      <c r="AX29" s="341">
        <v>0.121763806</v>
      </c>
      <c r="AY29" s="870">
        <v>7.2255451999999998E-2</v>
      </c>
      <c r="AZ29" s="870">
        <v>7.4604821000000002E-2</v>
      </c>
      <c r="BA29" s="870">
        <v>7.5680774000000006E-2</v>
      </c>
      <c r="BB29" s="870">
        <v>8.2369899999999996E-2</v>
      </c>
      <c r="BC29" s="870">
        <v>7.6884355000000001E-2</v>
      </c>
      <c r="BD29" s="870">
        <v>7.2388732999999997E-2</v>
      </c>
      <c r="BE29" s="870">
        <v>6.6816E-2</v>
      </c>
      <c r="BF29" s="870">
        <v>8.2544000000000006E-2</v>
      </c>
      <c r="BG29" s="870">
        <v>8.1166100000000005E-2</v>
      </c>
      <c r="BH29" s="352">
        <v>8.5114200000000001E-2</v>
      </c>
      <c r="BI29" s="352">
        <v>8.2263100000000006E-2</v>
      </c>
      <c r="BJ29" s="352">
        <v>8.4405099999999997E-2</v>
      </c>
      <c r="BK29" s="352">
        <v>6.0399700000000001E-2</v>
      </c>
      <c r="BL29" s="352">
        <v>6.9064299999999995E-2</v>
      </c>
      <c r="BM29" s="352">
        <v>7.8497300000000006E-2</v>
      </c>
      <c r="BN29" s="352">
        <v>8.6247000000000004E-2</v>
      </c>
      <c r="BO29" s="352">
        <v>9.7394999999999995E-2</v>
      </c>
      <c r="BP29" s="352">
        <v>0.1026656</v>
      </c>
      <c r="BQ29" s="352">
        <v>0.10097390000000001</v>
      </c>
      <c r="BR29" s="352">
        <v>0.10520160000000001</v>
      </c>
      <c r="BS29" s="352">
        <v>0.1026644</v>
      </c>
      <c r="BT29" s="352">
        <v>0.1003057</v>
      </c>
      <c r="BU29" s="352">
        <v>9.0879000000000001E-2</v>
      </c>
      <c r="BV29" s="352">
        <v>9.0034199999999995E-2</v>
      </c>
    </row>
    <row r="30" spans="1:74" s="239" customFormat="1" ht="11.05" customHeight="1" x14ac:dyDescent="0.2">
      <c r="A30" s="270" t="s">
        <v>1494</v>
      </c>
      <c r="B30" s="550" t="s">
        <v>1540</v>
      </c>
      <c r="C30" s="341">
        <v>3.5296096999999999E-2</v>
      </c>
      <c r="D30" s="341">
        <v>6.7038500000000001E-2</v>
      </c>
      <c r="E30" s="341">
        <v>6.4930322999999998E-2</v>
      </c>
      <c r="F30" s="341">
        <v>6.1539299999999998E-2</v>
      </c>
      <c r="G30" s="341">
        <v>6.8793194000000002E-2</v>
      </c>
      <c r="H30" s="341">
        <v>5.9324500000000002E-2</v>
      </c>
      <c r="I30" s="341">
        <v>6.6092741999999996E-2</v>
      </c>
      <c r="J30" s="341">
        <v>6.9870839000000004E-2</v>
      </c>
      <c r="K30" s="341">
        <v>5.8542667E-2</v>
      </c>
      <c r="L30" s="341">
        <v>7.3632452000000001E-2</v>
      </c>
      <c r="M30" s="341">
        <v>7.1518999999999999E-2</v>
      </c>
      <c r="N30" s="341">
        <v>7.4218967999999996E-2</v>
      </c>
      <c r="O30" s="341">
        <v>4.7252935000000003E-2</v>
      </c>
      <c r="P30" s="341">
        <v>5.6115249999999998E-2</v>
      </c>
      <c r="Q30" s="341">
        <v>6.1110548000000001E-2</v>
      </c>
      <c r="R30" s="341">
        <v>7.0016732999999998E-2</v>
      </c>
      <c r="S30" s="341">
        <v>5.5563967999999998E-2</v>
      </c>
      <c r="T30" s="341">
        <v>6.9290867000000006E-2</v>
      </c>
      <c r="U30" s="341">
        <v>6.2947258000000006E-2</v>
      </c>
      <c r="V30" s="341">
        <v>6.3747129E-2</v>
      </c>
      <c r="W30" s="341">
        <v>5.9835233000000002E-2</v>
      </c>
      <c r="X30" s="341">
        <v>7.2154968E-2</v>
      </c>
      <c r="Y30" s="341">
        <v>8.3285632999999998E-2</v>
      </c>
      <c r="Z30" s="341">
        <v>6.1228097000000002E-2</v>
      </c>
      <c r="AA30" s="341">
        <v>6.3289322999999995E-2</v>
      </c>
      <c r="AB30" s="341">
        <v>6.7970286000000005E-2</v>
      </c>
      <c r="AC30" s="341">
        <v>7.2891774000000006E-2</v>
      </c>
      <c r="AD30" s="341">
        <v>5.7962867000000001E-2</v>
      </c>
      <c r="AE30" s="341">
        <v>8.5550097000000005E-2</v>
      </c>
      <c r="AF30" s="341">
        <v>9.2722166999999994E-2</v>
      </c>
      <c r="AG30" s="341">
        <v>8.0204387000000002E-2</v>
      </c>
      <c r="AH30" s="341">
        <v>8.1343289999999999E-2</v>
      </c>
      <c r="AI30" s="341">
        <v>9.5058000000000004E-2</v>
      </c>
      <c r="AJ30" s="341">
        <v>8.7795677000000003E-2</v>
      </c>
      <c r="AK30" s="341">
        <v>8.6964932999999994E-2</v>
      </c>
      <c r="AL30" s="341">
        <v>8.0321096999999994E-2</v>
      </c>
      <c r="AM30" s="341">
        <v>8.1133838999999999E-2</v>
      </c>
      <c r="AN30" s="341">
        <v>9.8226102999999995E-2</v>
      </c>
      <c r="AO30" s="341">
        <v>8.0351290000000006E-2</v>
      </c>
      <c r="AP30" s="341">
        <v>7.9811699999999999E-2</v>
      </c>
      <c r="AQ30" s="341">
        <v>7.8832419000000001E-2</v>
      </c>
      <c r="AR30" s="341">
        <v>8.80272E-2</v>
      </c>
      <c r="AS30" s="341">
        <v>7.6372355000000003E-2</v>
      </c>
      <c r="AT30" s="341">
        <v>7.1018097000000002E-2</v>
      </c>
      <c r="AU30" s="341">
        <v>7.7134732999999997E-2</v>
      </c>
      <c r="AV30" s="341">
        <v>8.7466677000000007E-2</v>
      </c>
      <c r="AW30" s="341">
        <v>7.8025499999999998E-2</v>
      </c>
      <c r="AX30" s="341">
        <v>8.4634806000000007E-2</v>
      </c>
      <c r="AY30" s="870">
        <v>3.7384451999999999E-2</v>
      </c>
      <c r="AZ30" s="870">
        <v>4.2425821000000002E-2</v>
      </c>
      <c r="BA30" s="870">
        <v>4.5583774000000001E-2</v>
      </c>
      <c r="BB30" s="870">
        <v>4.8002900000000001E-2</v>
      </c>
      <c r="BC30" s="870">
        <v>4.2981354999999999E-2</v>
      </c>
      <c r="BD30" s="870">
        <v>4.2821733000000001E-2</v>
      </c>
      <c r="BE30" s="870">
        <v>3.6364E-2</v>
      </c>
      <c r="BF30" s="870">
        <v>4.3358300000000002E-2</v>
      </c>
      <c r="BG30" s="870">
        <v>4.26857E-2</v>
      </c>
      <c r="BH30" s="352">
        <v>5.13833E-2</v>
      </c>
      <c r="BI30" s="352">
        <v>5.1787800000000002E-2</v>
      </c>
      <c r="BJ30" s="352">
        <v>5.3832900000000003E-2</v>
      </c>
      <c r="BK30" s="352">
        <v>2.9637799999999999E-2</v>
      </c>
      <c r="BL30" s="352">
        <v>3.7777699999999997E-2</v>
      </c>
      <c r="BM30" s="352">
        <v>4.4669E-2</v>
      </c>
      <c r="BN30" s="352">
        <v>4.6463699999999997E-2</v>
      </c>
      <c r="BO30" s="352">
        <v>5.8648400000000003E-2</v>
      </c>
      <c r="BP30" s="352">
        <v>6.4161399999999993E-2</v>
      </c>
      <c r="BQ30" s="352">
        <v>6.2778299999999995E-2</v>
      </c>
      <c r="BR30" s="352">
        <v>6.4075900000000005E-2</v>
      </c>
      <c r="BS30" s="352">
        <v>6.0773899999999999E-2</v>
      </c>
      <c r="BT30" s="352">
        <v>6.2702900000000006E-2</v>
      </c>
      <c r="BU30" s="352">
        <v>5.7037200000000003E-2</v>
      </c>
      <c r="BV30" s="352">
        <v>5.6757099999999998E-2</v>
      </c>
    </row>
    <row r="31" spans="1:74" s="239" customFormat="1" ht="11.05" customHeight="1" x14ac:dyDescent="0.2">
      <c r="A31" s="270" t="s">
        <v>1490</v>
      </c>
      <c r="B31" s="550" t="s">
        <v>1541</v>
      </c>
      <c r="C31" s="341">
        <v>4.5323000000000002E-2</v>
      </c>
      <c r="D31" s="341">
        <v>4.4035999999999999E-2</v>
      </c>
      <c r="E31" s="341">
        <v>5.0709999999999998E-2</v>
      </c>
      <c r="F31" s="341">
        <v>5.6333000000000001E-2</v>
      </c>
      <c r="G31" s="341">
        <v>4.9515999999999998E-2</v>
      </c>
      <c r="H31" s="341">
        <v>4.9333000000000002E-2</v>
      </c>
      <c r="I31" s="341">
        <v>4.5838999999999998E-2</v>
      </c>
      <c r="J31" s="341">
        <v>4.7097E-2</v>
      </c>
      <c r="K31" s="341">
        <v>5.04E-2</v>
      </c>
      <c r="L31" s="341">
        <v>4.3226000000000001E-2</v>
      </c>
      <c r="M31" s="341">
        <v>4.3367000000000003E-2</v>
      </c>
      <c r="N31" s="341">
        <v>4.2742000000000002E-2</v>
      </c>
      <c r="O31" s="341">
        <v>3.9194E-2</v>
      </c>
      <c r="P31" s="341">
        <v>4.3535999999999998E-2</v>
      </c>
      <c r="Q31" s="341">
        <v>4.829E-2</v>
      </c>
      <c r="R31" s="341">
        <v>4.7867E-2</v>
      </c>
      <c r="S31" s="341">
        <v>4.8645000000000001E-2</v>
      </c>
      <c r="T31" s="341">
        <v>4.5967000000000001E-2</v>
      </c>
      <c r="U31" s="341">
        <v>4.3936000000000003E-2</v>
      </c>
      <c r="V31" s="341">
        <v>4.6096999999999999E-2</v>
      </c>
      <c r="W31" s="341">
        <v>4.6233000000000003E-2</v>
      </c>
      <c r="X31" s="341">
        <v>4.3226000000000001E-2</v>
      </c>
      <c r="Y31" s="341">
        <v>4.1266999999999998E-2</v>
      </c>
      <c r="Z31" s="341">
        <v>4.129E-2</v>
      </c>
      <c r="AA31" s="341">
        <v>4.1452000000000003E-2</v>
      </c>
      <c r="AB31" s="341">
        <v>4.4821E-2</v>
      </c>
      <c r="AC31" s="341">
        <v>4.7258000000000001E-2</v>
      </c>
      <c r="AD31" s="341">
        <v>4.9033E-2</v>
      </c>
      <c r="AE31" s="341">
        <v>5.0871E-2</v>
      </c>
      <c r="AF31" s="341">
        <v>4.9099999999999998E-2</v>
      </c>
      <c r="AG31" s="341">
        <v>4.5644999999999998E-2</v>
      </c>
      <c r="AH31" s="341">
        <v>4.8258000000000002E-2</v>
      </c>
      <c r="AI31" s="341">
        <v>4.8333000000000001E-2</v>
      </c>
      <c r="AJ31" s="341">
        <v>4.7194E-2</v>
      </c>
      <c r="AK31" s="341">
        <v>4.4999999999999998E-2</v>
      </c>
      <c r="AL31" s="341">
        <v>4.1194000000000001E-2</v>
      </c>
      <c r="AM31" s="341">
        <v>4.1645000000000001E-2</v>
      </c>
      <c r="AN31" s="341">
        <v>4.3621E-2</v>
      </c>
      <c r="AO31" s="341">
        <v>4.2418999999999998E-2</v>
      </c>
      <c r="AP31" s="341">
        <v>5.8700000000000002E-2</v>
      </c>
      <c r="AQ31" s="341">
        <v>4.8742000000000001E-2</v>
      </c>
      <c r="AR31" s="341">
        <v>4.7600000000000003E-2</v>
      </c>
      <c r="AS31" s="341">
        <v>4.3742000000000003E-2</v>
      </c>
      <c r="AT31" s="341">
        <v>4.6065000000000002E-2</v>
      </c>
      <c r="AU31" s="341">
        <v>4.2367000000000002E-2</v>
      </c>
      <c r="AV31" s="341">
        <v>4.0773999999999998E-2</v>
      </c>
      <c r="AW31" s="341">
        <v>3.4932999999999999E-2</v>
      </c>
      <c r="AX31" s="341">
        <v>3.7129000000000002E-2</v>
      </c>
      <c r="AY31" s="870">
        <v>3.4870999999999999E-2</v>
      </c>
      <c r="AZ31" s="870">
        <v>3.2178999999999999E-2</v>
      </c>
      <c r="BA31" s="870">
        <v>3.0096999999999999E-2</v>
      </c>
      <c r="BB31" s="870">
        <v>3.4367000000000002E-2</v>
      </c>
      <c r="BC31" s="870">
        <v>3.3903000000000003E-2</v>
      </c>
      <c r="BD31" s="870">
        <v>2.9567E-2</v>
      </c>
      <c r="BE31" s="870">
        <v>3.0452E-2</v>
      </c>
      <c r="BF31" s="870">
        <v>3.9185699999999997E-2</v>
      </c>
      <c r="BG31" s="870">
        <v>3.8480399999999998E-2</v>
      </c>
      <c r="BH31" s="352">
        <v>3.3730900000000001E-2</v>
      </c>
      <c r="BI31" s="352">
        <v>3.04753E-2</v>
      </c>
      <c r="BJ31" s="352">
        <v>3.0572200000000001E-2</v>
      </c>
      <c r="BK31" s="352">
        <v>3.0761799999999999E-2</v>
      </c>
      <c r="BL31" s="352">
        <v>3.1286599999999998E-2</v>
      </c>
      <c r="BM31" s="352">
        <v>3.3828400000000002E-2</v>
      </c>
      <c r="BN31" s="352">
        <v>3.9783300000000001E-2</v>
      </c>
      <c r="BO31" s="352">
        <v>3.8746599999999999E-2</v>
      </c>
      <c r="BP31" s="352">
        <v>3.8504200000000002E-2</v>
      </c>
      <c r="BQ31" s="352">
        <v>3.8195600000000003E-2</v>
      </c>
      <c r="BR31" s="352">
        <v>4.1125599999999998E-2</v>
      </c>
      <c r="BS31" s="352">
        <v>4.1890499999999997E-2</v>
      </c>
      <c r="BT31" s="352">
        <v>3.7602799999999999E-2</v>
      </c>
      <c r="BU31" s="352">
        <v>3.3841700000000002E-2</v>
      </c>
      <c r="BV31" s="352">
        <v>3.3277099999999997E-2</v>
      </c>
    </row>
    <row r="32" spans="1:74" s="239" customFormat="1" ht="11.05" customHeight="1" x14ac:dyDescent="0.2">
      <c r="A32" s="270" t="s">
        <v>1495</v>
      </c>
      <c r="B32" s="545" t="s">
        <v>1518</v>
      </c>
      <c r="C32" s="341">
        <v>5.6786581000000003E-2</v>
      </c>
      <c r="D32" s="341">
        <v>6.2271679000000003E-2</v>
      </c>
      <c r="E32" s="341">
        <v>7.2927871000000005E-2</v>
      </c>
      <c r="F32" s="341">
        <v>7.7442067000000003E-2</v>
      </c>
      <c r="G32" s="341">
        <v>8.4047451999999995E-2</v>
      </c>
      <c r="H32" s="341">
        <v>8.0058500000000005E-2</v>
      </c>
      <c r="I32" s="341">
        <v>6.6939226000000004E-2</v>
      </c>
      <c r="J32" s="341">
        <v>8.5262161000000003E-2</v>
      </c>
      <c r="K32" s="341">
        <v>6.5398700000000004E-2</v>
      </c>
      <c r="L32" s="341">
        <v>0.100442645</v>
      </c>
      <c r="M32" s="341">
        <v>9.7373299999999996E-2</v>
      </c>
      <c r="N32" s="341">
        <v>9.5701870999999994E-2</v>
      </c>
      <c r="O32" s="341">
        <v>9.3788774000000005E-2</v>
      </c>
      <c r="P32" s="341">
        <v>9.3578857000000001E-2</v>
      </c>
      <c r="Q32" s="341">
        <v>0.103022065</v>
      </c>
      <c r="R32" s="341">
        <v>0.10207393300000001</v>
      </c>
      <c r="S32" s="341">
        <v>0.105037097</v>
      </c>
      <c r="T32" s="341">
        <v>0.13386126700000001</v>
      </c>
      <c r="U32" s="341">
        <v>0.105548613</v>
      </c>
      <c r="V32" s="341">
        <v>0.124097968</v>
      </c>
      <c r="W32" s="341">
        <v>0.11498826700000001</v>
      </c>
      <c r="X32" s="341">
        <v>0.12881035499999999</v>
      </c>
      <c r="Y32" s="341">
        <v>0.110161333</v>
      </c>
      <c r="Z32" s="341">
        <v>0.12809271</v>
      </c>
      <c r="AA32" s="341">
        <v>0.140392032</v>
      </c>
      <c r="AB32" s="341">
        <v>0.154007643</v>
      </c>
      <c r="AC32" s="341">
        <v>0.166028129</v>
      </c>
      <c r="AD32" s="341">
        <v>0.17110439999999999</v>
      </c>
      <c r="AE32" s="341">
        <v>0.223636903</v>
      </c>
      <c r="AF32" s="341">
        <v>0.21061476700000001</v>
      </c>
      <c r="AG32" s="341">
        <v>0.17300132300000001</v>
      </c>
      <c r="AH32" s="341">
        <v>0.21719680599999999</v>
      </c>
      <c r="AI32" s="341">
        <v>0.2065485</v>
      </c>
      <c r="AJ32" s="341">
        <v>0.194235097</v>
      </c>
      <c r="AK32" s="341">
        <v>0.16252413299999999</v>
      </c>
      <c r="AL32" s="341">
        <v>0.22773322600000001</v>
      </c>
      <c r="AM32" s="341">
        <v>0.17652671</v>
      </c>
      <c r="AN32" s="341">
        <v>0.23038531000000001</v>
      </c>
      <c r="AO32" s="341">
        <v>0.21252506500000001</v>
      </c>
      <c r="AP32" s="341">
        <v>0.23379823299999999</v>
      </c>
      <c r="AQ32" s="341">
        <v>0.24606209700000001</v>
      </c>
      <c r="AR32" s="341">
        <v>0.2572218</v>
      </c>
      <c r="AS32" s="341">
        <v>0.29092683899999999</v>
      </c>
      <c r="AT32" s="341">
        <v>0.25161954800000003</v>
      </c>
      <c r="AU32" s="341">
        <v>0.25463396700000002</v>
      </c>
      <c r="AV32" s="341">
        <v>0.24088225799999999</v>
      </c>
      <c r="AW32" s="341">
        <v>0.24548176699999999</v>
      </c>
      <c r="AX32" s="341">
        <v>0.22597509700000001</v>
      </c>
      <c r="AY32" s="870">
        <v>0.14591429</v>
      </c>
      <c r="AZ32" s="870">
        <v>0.18229878599999999</v>
      </c>
      <c r="BA32" s="870">
        <v>0.16779229000000001</v>
      </c>
      <c r="BB32" s="870">
        <v>0.169486633</v>
      </c>
      <c r="BC32" s="870">
        <v>0.15146200000000001</v>
      </c>
      <c r="BD32" s="870">
        <v>0.117251067</v>
      </c>
      <c r="BE32" s="870">
        <v>0.16272900000000001</v>
      </c>
      <c r="BF32" s="870">
        <v>0.1671887</v>
      </c>
      <c r="BG32" s="870">
        <v>0.1763671</v>
      </c>
      <c r="BH32" s="352">
        <v>0.1876051</v>
      </c>
      <c r="BI32" s="352">
        <v>0.18848989999999999</v>
      </c>
      <c r="BJ32" s="352">
        <v>0.18896679999999999</v>
      </c>
      <c r="BK32" s="352">
        <v>0.1892028</v>
      </c>
      <c r="BL32" s="352">
        <v>0.20228360000000001</v>
      </c>
      <c r="BM32" s="352">
        <v>0.2062233</v>
      </c>
      <c r="BN32" s="352">
        <v>0.21388499999999999</v>
      </c>
      <c r="BO32" s="352">
        <v>0.2184479</v>
      </c>
      <c r="BP32" s="352">
        <v>0.21829109999999999</v>
      </c>
      <c r="BQ32" s="352">
        <v>0.23039519999999999</v>
      </c>
      <c r="BR32" s="352">
        <v>0.22967489999999999</v>
      </c>
      <c r="BS32" s="352">
        <v>0.2295143</v>
      </c>
      <c r="BT32" s="352">
        <v>0.2270489</v>
      </c>
      <c r="BU32" s="352">
        <v>0.23089589999999999</v>
      </c>
      <c r="BV32" s="352">
        <v>0.23655909999999999</v>
      </c>
    </row>
    <row r="33" spans="1:74" ht="11.05" customHeight="1" x14ac:dyDescent="0.2">
      <c r="A33" s="270" t="s">
        <v>1496</v>
      </c>
      <c r="B33" s="550" t="s">
        <v>1519</v>
      </c>
      <c r="C33" s="341">
        <v>5.0592580999999998E-2</v>
      </c>
      <c r="D33" s="341">
        <v>5.3557678999999997E-2</v>
      </c>
      <c r="E33" s="341">
        <v>6.3475871000000003E-2</v>
      </c>
      <c r="F33" s="341">
        <v>6.8975067000000001E-2</v>
      </c>
      <c r="G33" s="341">
        <v>7.4692452000000006E-2</v>
      </c>
      <c r="H33" s="341">
        <v>6.8225499999999994E-2</v>
      </c>
      <c r="I33" s="341">
        <v>5.3971225999999997E-2</v>
      </c>
      <c r="J33" s="341">
        <v>7.3778160999999995E-2</v>
      </c>
      <c r="K33" s="341">
        <v>5.08317E-2</v>
      </c>
      <c r="L33" s="341">
        <v>9.0732645000000001E-2</v>
      </c>
      <c r="M33" s="341">
        <v>8.6273299999999997E-2</v>
      </c>
      <c r="N33" s="341">
        <v>8.2765871000000005E-2</v>
      </c>
      <c r="O33" s="341">
        <v>8.1465774000000005E-2</v>
      </c>
      <c r="P33" s="341">
        <v>8.2399857000000007E-2</v>
      </c>
      <c r="Q33" s="341">
        <v>9.1893064999999996E-2</v>
      </c>
      <c r="R33" s="341">
        <v>9.0240932999999995E-2</v>
      </c>
      <c r="S33" s="341">
        <v>9.5392096999999995E-2</v>
      </c>
      <c r="T33" s="341">
        <v>0.12102826699999999</v>
      </c>
      <c r="U33" s="341">
        <v>9.3258613000000004E-2</v>
      </c>
      <c r="V33" s="341">
        <v>0.111839968</v>
      </c>
      <c r="W33" s="341">
        <v>0.100621267</v>
      </c>
      <c r="X33" s="341">
        <v>0.11552035500000001</v>
      </c>
      <c r="Y33" s="341">
        <v>9.5094333000000003E-2</v>
      </c>
      <c r="Z33" s="341">
        <v>0.11538271</v>
      </c>
      <c r="AA33" s="341">
        <v>0.12797303199999999</v>
      </c>
      <c r="AB33" s="341">
        <v>0.13897164300000001</v>
      </c>
      <c r="AC33" s="341">
        <v>0.15083412900000001</v>
      </c>
      <c r="AD33" s="341">
        <v>0.16177140000000001</v>
      </c>
      <c r="AE33" s="341">
        <v>0.21060490300000001</v>
      </c>
      <c r="AF33" s="341">
        <v>0.19174776700000001</v>
      </c>
      <c r="AG33" s="341">
        <v>0.16542032300000001</v>
      </c>
      <c r="AH33" s="341">
        <v>0.19964880600000001</v>
      </c>
      <c r="AI33" s="341">
        <v>0.19438150000000001</v>
      </c>
      <c r="AJ33" s="341">
        <v>0.185138097</v>
      </c>
      <c r="AK33" s="341">
        <v>0.15539113299999999</v>
      </c>
      <c r="AL33" s="341">
        <v>0.221120226</v>
      </c>
      <c r="AM33" s="341">
        <v>0.16942971000000001</v>
      </c>
      <c r="AN33" s="341">
        <v>0.22421331</v>
      </c>
      <c r="AO33" s="341">
        <v>0.20404106499999999</v>
      </c>
      <c r="AP33" s="341">
        <v>0.22813123299999999</v>
      </c>
      <c r="AQ33" s="341">
        <v>0.236836097</v>
      </c>
      <c r="AR33" s="341">
        <v>0.2449548</v>
      </c>
      <c r="AS33" s="341">
        <v>0.27621683899999999</v>
      </c>
      <c r="AT33" s="341">
        <v>0.238942548</v>
      </c>
      <c r="AU33" s="341">
        <v>0.24116696700000001</v>
      </c>
      <c r="AV33" s="341">
        <v>0.22575325800000001</v>
      </c>
      <c r="AW33" s="341">
        <v>0.23041476699999999</v>
      </c>
      <c r="AX33" s="341">
        <v>0.21381409700000001</v>
      </c>
      <c r="AY33" s="870">
        <v>0.13278529</v>
      </c>
      <c r="AZ33" s="870">
        <v>0.17097778599999999</v>
      </c>
      <c r="BA33" s="870">
        <v>0.15634028999999999</v>
      </c>
      <c r="BB33" s="870">
        <v>0.15868663299999999</v>
      </c>
      <c r="BC33" s="870">
        <v>0.140655</v>
      </c>
      <c r="BD33" s="870">
        <v>0.10395106699999999</v>
      </c>
      <c r="BE33" s="870">
        <v>0.14747099999999999</v>
      </c>
      <c r="BF33" s="870">
        <v>0.15506110000000001</v>
      </c>
      <c r="BG33" s="870">
        <v>0.16392989999999999</v>
      </c>
      <c r="BH33" s="352">
        <v>0.17547080000000001</v>
      </c>
      <c r="BI33" s="352">
        <v>0.17622119999999999</v>
      </c>
      <c r="BJ33" s="352">
        <v>0.17853569999999999</v>
      </c>
      <c r="BK33" s="352">
        <v>0.1782397</v>
      </c>
      <c r="BL33" s="352">
        <v>0.191472</v>
      </c>
      <c r="BM33" s="352">
        <v>0.1947063</v>
      </c>
      <c r="BN33" s="352">
        <v>0.2044965</v>
      </c>
      <c r="BO33" s="352">
        <v>0.2077785</v>
      </c>
      <c r="BP33" s="352">
        <v>0.20397779999999999</v>
      </c>
      <c r="BQ33" s="352">
        <v>0.21793680000000001</v>
      </c>
      <c r="BR33" s="352">
        <v>0.2151284</v>
      </c>
      <c r="BS33" s="352">
        <v>0.21602109999999999</v>
      </c>
      <c r="BT33" s="352">
        <v>0.21447759999999999</v>
      </c>
      <c r="BU33" s="352">
        <v>0.21844630000000001</v>
      </c>
      <c r="BV33" s="352">
        <v>0.22605320000000001</v>
      </c>
    </row>
    <row r="34" spans="1:74" ht="11.05" customHeight="1" x14ac:dyDescent="0.2">
      <c r="A34" s="270" t="s">
        <v>1491</v>
      </c>
      <c r="B34" s="550" t="s">
        <v>1516</v>
      </c>
      <c r="C34" s="341">
        <v>6.1939999999999999E-3</v>
      </c>
      <c r="D34" s="341">
        <v>8.7139999999999995E-3</v>
      </c>
      <c r="E34" s="341">
        <v>9.4520000000000003E-3</v>
      </c>
      <c r="F34" s="341">
        <v>8.4670000000000006E-3</v>
      </c>
      <c r="G34" s="341">
        <v>9.3550000000000005E-3</v>
      </c>
      <c r="H34" s="341">
        <v>1.1833E-2</v>
      </c>
      <c r="I34" s="341">
        <v>1.2968E-2</v>
      </c>
      <c r="J34" s="341">
        <v>1.1483999999999999E-2</v>
      </c>
      <c r="K34" s="341">
        <v>1.4567E-2</v>
      </c>
      <c r="L34" s="341">
        <v>9.7099999999999999E-3</v>
      </c>
      <c r="M34" s="341">
        <v>1.11E-2</v>
      </c>
      <c r="N34" s="341">
        <v>1.2936E-2</v>
      </c>
      <c r="O34" s="341">
        <v>1.2323000000000001E-2</v>
      </c>
      <c r="P34" s="341">
        <v>1.1179E-2</v>
      </c>
      <c r="Q34" s="341">
        <v>1.1129E-2</v>
      </c>
      <c r="R34" s="341">
        <v>1.1833E-2</v>
      </c>
      <c r="S34" s="341">
        <v>9.6450000000000008E-3</v>
      </c>
      <c r="T34" s="341">
        <v>1.2833000000000001E-2</v>
      </c>
      <c r="U34" s="341">
        <v>1.2290000000000001E-2</v>
      </c>
      <c r="V34" s="341">
        <v>1.2258E-2</v>
      </c>
      <c r="W34" s="341">
        <v>1.4367E-2</v>
      </c>
      <c r="X34" s="341">
        <v>1.329E-2</v>
      </c>
      <c r="Y34" s="341">
        <v>1.5067000000000001E-2</v>
      </c>
      <c r="Z34" s="341">
        <v>1.2710000000000001E-2</v>
      </c>
      <c r="AA34" s="341">
        <v>1.2418999999999999E-2</v>
      </c>
      <c r="AB34" s="341">
        <v>1.5036000000000001E-2</v>
      </c>
      <c r="AC34" s="341">
        <v>1.5193999999999999E-2</v>
      </c>
      <c r="AD34" s="341">
        <v>9.3329999999999993E-3</v>
      </c>
      <c r="AE34" s="341">
        <v>1.3032E-2</v>
      </c>
      <c r="AF34" s="341">
        <v>1.8866999999999998E-2</v>
      </c>
      <c r="AG34" s="341">
        <v>7.5810000000000001E-3</v>
      </c>
      <c r="AH34" s="341">
        <v>1.7548000000000001E-2</v>
      </c>
      <c r="AI34" s="341">
        <v>1.2167000000000001E-2</v>
      </c>
      <c r="AJ34" s="341">
        <v>9.0969999999999992E-3</v>
      </c>
      <c r="AK34" s="341">
        <v>7.1329999999999996E-3</v>
      </c>
      <c r="AL34" s="341">
        <v>6.613E-3</v>
      </c>
      <c r="AM34" s="341">
        <v>7.097E-3</v>
      </c>
      <c r="AN34" s="341">
        <v>6.1720000000000004E-3</v>
      </c>
      <c r="AO34" s="341">
        <v>8.4840000000000002E-3</v>
      </c>
      <c r="AP34" s="341">
        <v>5.6670000000000002E-3</v>
      </c>
      <c r="AQ34" s="341">
        <v>9.2259999999999998E-3</v>
      </c>
      <c r="AR34" s="341">
        <v>1.2267E-2</v>
      </c>
      <c r="AS34" s="341">
        <v>1.4710000000000001E-2</v>
      </c>
      <c r="AT34" s="341">
        <v>1.2677000000000001E-2</v>
      </c>
      <c r="AU34" s="341">
        <v>1.3467E-2</v>
      </c>
      <c r="AV34" s="341">
        <v>1.5129E-2</v>
      </c>
      <c r="AW34" s="341">
        <v>1.5067000000000001E-2</v>
      </c>
      <c r="AX34" s="341">
        <v>1.2161E-2</v>
      </c>
      <c r="AY34" s="870">
        <v>1.3129E-2</v>
      </c>
      <c r="AZ34" s="870">
        <v>1.1320999999999999E-2</v>
      </c>
      <c r="BA34" s="870">
        <v>1.1452E-2</v>
      </c>
      <c r="BB34" s="870">
        <v>1.0800000000000001E-2</v>
      </c>
      <c r="BC34" s="870">
        <v>1.0807000000000001E-2</v>
      </c>
      <c r="BD34" s="870">
        <v>1.3299999999999999E-2</v>
      </c>
      <c r="BE34" s="870">
        <v>1.5258000000000001E-2</v>
      </c>
      <c r="BF34" s="870">
        <v>1.2127600000000001E-2</v>
      </c>
      <c r="BG34" s="870">
        <v>1.2437200000000001E-2</v>
      </c>
      <c r="BH34" s="352">
        <v>1.2134300000000001E-2</v>
      </c>
      <c r="BI34" s="352">
        <v>1.22688E-2</v>
      </c>
      <c r="BJ34" s="352">
        <v>1.04311E-2</v>
      </c>
      <c r="BK34" s="352">
        <v>1.09631E-2</v>
      </c>
      <c r="BL34" s="352">
        <v>1.0811599999999999E-2</v>
      </c>
      <c r="BM34" s="352">
        <v>1.1516999999999999E-2</v>
      </c>
      <c r="BN34" s="352">
        <v>9.3884799999999994E-3</v>
      </c>
      <c r="BO34" s="352">
        <v>1.06693E-2</v>
      </c>
      <c r="BP34" s="352">
        <v>1.43134E-2</v>
      </c>
      <c r="BQ34" s="352">
        <v>1.24583E-2</v>
      </c>
      <c r="BR34" s="352">
        <v>1.4546399999999999E-2</v>
      </c>
      <c r="BS34" s="352">
        <v>1.34932E-2</v>
      </c>
      <c r="BT34" s="352">
        <v>1.2571300000000001E-2</v>
      </c>
      <c r="BU34" s="352">
        <v>1.2449699999999999E-2</v>
      </c>
      <c r="BV34" s="352">
        <v>1.0506E-2</v>
      </c>
    </row>
    <row r="35" spans="1:74" s="33" customFormat="1" ht="11.05" customHeight="1" x14ac:dyDescent="0.2">
      <c r="A35" s="270" t="s">
        <v>1497</v>
      </c>
      <c r="B35" s="545" t="s">
        <v>1520</v>
      </c>
      <c r="C35" s="341">
        <v>2.270677E-3</v>
      </c>
      <c r="D35" s="341">
        <v>5.5821430000000003E-3</v>
      </c>
      <c r="E35" s="341">
        <v>5.9747419999999999E-3</v>
      </c>
      <c r="F35" s="341">
        <v>5.6461999999999997E-3</v>
      </c>
      <c r="G35" s="341">
        <v>3.5088060000000002E-3</v>
      </c>
      <c r="H35" s="341">
        <v>4.5335669999999996E-3</v>
      </c>
      <c r="I35" s="341">
        <v>4.411E-3</v>
      </c>
      <c r="J35" s="341">
        <v>4.6341610000000004E-3</v>
      </c>
      <c r="K35" s="341">
        <v>3.722267E-3</v>
      </c>
      <c r="L35" s="341">
        <v>5.5714190000000002E-3</v>
      </c>
      <c r="M35" s="341">
        <v>8.2599330000000006E-3</v>
      </c>
      <c r="N35" s="341">
        <v>7.9609350000000006E-3</v>
      </c>
      <c r="O35" s="341">
        <v>5.7828710000000002E-3</v>
      </c>
      <c r="P35" s="341">
        <v>8.0983570000000005E-3</v>
      </c>
      <c r="Q35" s="341">
        <v>8.9312899999999997E-3</v>
      </c>
      <c r="R35" s="341">
        <v>1.3684333E-2</v>
      </c>
      <c r="S35" s="341">
        <v>1.2153226E-2</v>
      </c>
      <c r="T35" s="341">
        <v>1.3048933E-2</v>
      </c>
      <c r="U35" s="341">
        <v>1.4145E-2</v>
      </c>
      <c r="V35" s="341">
        <v>1.5154645E-2</v>
      </c>
      <c r="W35" s="341">
        <v>1.5016233E-2</v>
      </c>
      <c r="X35" s="341">
        <v>1.5386323E-2</v>
      </c>
      <c r="Y35" s="341">
        <v>1.4581133E-2</v>
      </c>
      <c r="Z35" s="341">
        <v>2.0024935000000001E-2</v>
      </c>
      <c r="AA35" s="341">
        <v>2.0068032E-2</v>
      </c>
      <c r="AB35" s="341">
        <v>1.5123071E-2</v>
      </c>
      <c r="AC35" s="341">
        <v>1.9670903E-2</v>
      </c>
      <c r="AD35" s="341">
        <v>1.6786200000000001E-2</v>
      </c>
      <c r="AE35" s="341">
        <v>2.0577967999999999E-2</v>
      </c>
      <c r="AF35" s="341">
        <v>1.8938799999999999E-2</v>
      </c>
      <c r="AG35" s="341">
        <v>2.0268548000000001E-2</v>
      </c>
      <c r="AH35" s="341">
        <v>1.3317064999999999E-2</v>
      </c>
      <c r="AI35" s="341">
        <v>2.1412567E-2</v>
      </c>
      <c r="AJ35" s="341">
        <v>2.1420871000000001E-2</v>
      </c>
      <c r="AK35" s="341">
        <v>2.0753500000000001E-2</v>
      </c>
      <c r="AL35" s="341">
        <v>2.5512E-2</v>
      </c>
      <c r="AM35" s="341">
        <v>1.7348967999999999E-2</v>
      </c>
      <c r="AN35" s="341">
        <v>2.0942034000000002E-2</v>
      </c>
      <c r="AO35" s="341">
        <v>1.9634289999999999E-2</v>
      </c>
      <c r="AP35" s="341">
        <v>2.4433699999999999E-2</v>
      </c>
      <c r="AQ35" s="341">
        <v>1.4431387E-2</v>
      </c>
      <c r="AR35" s="341">
        <v>1.9723866999999999E-2</v>
      </c>
      <c r="AS35" s="341">
        <v>2.1016805999999999E-2</v>
      </c>
      <c r="AT35" s="341">
        <v>1.7905741999999999E-2</v>
      </c>
      <c r="AU35" s="341">
        <v>2.4851399999999999E-2</v>
      </c>
      <c r="AV35" s="341">
        <v>2.7459935000000001E-2</v>
      </c>
      <c r="AW35" s="341">
        <v>3.4490367000000001E-2</v>
      </c>
      <c r="AX35" s="341">
        <v>2.4336838999999999E-2</v>
      </c>
      <c r="AY35" s="870">
        <v>2.4630289999999999E-2</v>
      </c>
      <c r="AZ35" s="870">
        <v>3.6900428999999998E-2</v>
      </c>
      <c r="BA35" s="870">
        <v>3.0894031999999998E-2</v>
      </c>
      <c r="BB35" s="870">
        <v>3.2164632999999998E-2</v>
      </c>
      <c r="BC35" s="870">
        <v>3.4747258000000003E-2</v>
      </c>
      <c r="BD35" s="870">
        <v>4.2449800000000003E-2</v>
      </c>
      <c r="BE35" s="870">
        <v>3.3586999999999999E-2</v>
      </c>
      <c r="BF35" s="870">
        <v>3.8178200000000002E-2</v>
      </c>
      <c r="BG35" s="870">
        <v>4.0971199999999999E-2</v>
      </c>
      <c r="BH35" s="352">
        <v>4.1070599999999999E-2</v>
      </c>
      <c r="BI35" s="352">
        <v>4.1483100000000002E-2</v>
      </c>
      <c r="BJ35" s="352">
        <v>4.0803800000000001E-2</v>
      </c>
      <c r="BK35" s="352">
        <v>4.1744400000000001E-2</v>
      </c>
      <c r="BL35" s="352">
        <v>4.5039299999999997E-2</v>
      </c>
      <c r="BM35" s="352">
        <v>4.51697E-2</v>
      </c>
      <c r="BN35" s="352">
        <v>4.1987900000000002E-2</v>
      </c>
      <c r="BO35" s="352">
        <v>4.1952299999999998E-2</v>
      </c>
      <c r="BP35" s="352">
        <v>4.5930499999999999E-2</v>
      </c>
      <c r="BQ35" s="352">
        <v>4.6424899999999998E-2</v>
      </c>
      <c r="BR35" s="352">
        <v>4.4804200000000002E-2</v>
      </c>
      <c r="BS35" s="352">
        <v>4.84039E-2</v>
      </c>
      <c r="BT35" s="352">
        <v>4.8420499999999998E-2</v>
      </c>
      <c r="BU35" s="352">
        <v>4.6994800000000003E-2</v>
      </c>
      <c r="BV35" s="352">
        <v>4.76853E-2</v>
      </c>
    </row>
    <row r="36" spans="1:74" ht="11.05"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870"/>
      <c r="AZ36" s="870"/>
      <c r="BA36" s="870"/>
      <c r="BB36" s="870"/>
      <c r="BC36" s="870"/>
      <c r="BD36" s="870"/>
      <c r="BE36" s="870"/>
      <c r="BF36" s="870"/>
      <c r="BG36" s="870"/>
      <c r="BH36" s="352"/>
      <c r="BI36" s="352"/>
      <c r="BJ36" s="352"/>
      <c r="BK36" s="352"/>
      <c r="BL36" s="352"/>
      <c r="BM36" s="352"/>
      <c r="BN36" s="352"/>
      <c r="BO36" s="352"/>
      <c r="BP36" s="352"/>
      <c r="BQ36" s="352"/>
      <c r="BR36" s="352"/>
      <c r="BS36" s="352"/>
      <c r="BT36" s="352"/>
      <c r="BU36" s="352"/>
      <c r="BV36" s="352"/>
    </row>
    <row r="37" spans="1:74" s="273" customFormat="1" ht="11.05" customHeight="1" x14ac:dyDescent="0.2">
      <c r="A37" s="548" t="s">
        <v>243</v>
      </c>
      <c r="B37" s="544" t="s">
        <v>1498</v>
      </c>
      <c r="C37" s="102">
        <v>7.723325</v>
      </c>
      <c r="D37" s="102">
        <v>7.8235749999999999</v>
      </c>
      <c r="E37" s="102">
        <v>8.5531550000000003</v>
      </c>
      <c r="F37" s="102">
        <v>8.8393800000000002</v>
      </c>
      <c r="G37" s="102">
        <v>9.0807749999999992</v>
      </c>
      <c r="H37" s="102">
        <v>9.3616659999999996</v>
      </c>
      <c r="I37" s="102">
        <v>9.2970620000000004</v>
      </c>
      <c r="J37" s="102">
        <v>9.1823250000000005</v>
      </c>
      <c r="K37" s="102">
        <v>8.9324600000000007</v>
      </c>
      <c r="L37" s="102">
        <v>9.0269370000000002</v>
      </c>
      <c r="M37" s="102">
        <v>9.0210779999999993</v>
      </c>
      <c r="N37" s="102">
        <v>8.8794160000000009</v>
      </c>
      <c r="O37" s="102">
        <v>8.0618730000000003</v>
      </c>
      <c r="P37" s="102">
        <v>8.6501760000000001</v>
      </c>
      <c r="Q37" s="102">
        <v>9.0051249999999996</v>
      </c>
      <c r="R37" s="102">
        <v>8.7987420000000007</v>
      </c>
      <c r="S37" s="102">
        <v>9.1191099999999992</v>
      </c>
      <c r="T37" s="102">
        <v>9.075113</v>
      </c>
      <c r="U37" s="102">
        <v>8.8115620000000003</v>
      </c>
      <c r="V37" s="102">
        <v>9.1153639999999996</v>
      </c>
      <c r="W37" s="102">
        <v>8.8466349999999991</v>
      </c>
      <c r="X37" s="102">
        <v>8.8067969999999995</v>
      </c>
      <c r="Y37" s="102">
        <v>8.8268369999999994</v>
      </c>
      <c r="Z37" s="102">
        <v>8.5959120000000002</v>
      </c>
      <c r="AA37" s="102">
        <v>8.2910260000000005</v>
      </c>
      <c r="AB37" s="102">
        <v>8.694903</v>
      </c>
      <c r="AC37" s="102">
        <v>9.0769289999999998</v>
      </c>
      <c r="AD37" s="102">
        <v>8.9440740000000005</v>
      </c>
      <c r="AE37" s="102">
        <v>9.0798850000000009</v>
      </c>
      <c r="AF37" s="102">
        <v>9.3657190000000003</v>
      </c>
      <c r="AG37" s="102">
        <v>8.9790080000000003</v>
      </c>
      <c r="AH37" s="102">
        <v>9.2444869999999995</v>
      </c>
      <c r="AI37" s="102">
        <v>8.8430999999999997</v>
      </c>
      <c r="AJ37" s="102">
        <v>9.0998470000000005</v>
      </c>
      <c r="AK37" s="102">
        <v>8.9098400000000009</v>
      </c>
      <c r="AL37" s="102">
        <v>8.7958689999999997</v>
      </c>
      <c r="AM37" s="102">
        <v>8.2903669999999998</v>
      </c>
      <c r="AN37" s="102">
        <v>8.6591609999999992</v>
      </c>
      <c r="AO37" s="102">
        <v>8.9370569999999994</v>
      </c>
      <c r="AP37" s="102">
        <v>8.8692729999999997</v>
      </c>
      <c r="AQ37" s="102">
        <v>9.3909450000000003</v>
      </c>
      <c r="AR37" s="102">
        <v>9.1993849999999995</v>
      </c>
      <c r="AS37" s="102">
        <v>9.317653</v>
      </c>
      <c r="AT37" s="102">
        <v>9.2571440000000003</v>
      </c>
      <c r="AU37" s="102">
        <v>8.9833510000000008</v>
      </c>
      <c r="AV37" s="102">
        <v>9.0698410000000003</v>
      </c>
      <c r="AW37" s="102">
        <v>8.8323289999999997</v>
      </c>
      <c r="AX37" s="102">
        <v>8.7726059999999997</v>
      </c>
      <c r="AY37" s="888">
        <v>8.4827619999999992</v>
      </c>
      <c r="AZ37" s="888">
        <v>8.681438</v>
      </c>
      <c r="BA37" s="888">
        <v>8.7645619999999997</v>
      </c>
      <c r="BB37" s="888">
        <v>8.9098170000000003</v>
      </c>
      <c r="BC37" s="888">
        <v>9.0566650000000006</v>
      </c>
      <c r="BD37" s="888">
        <v>9.2615870000000005</v>
      </c>
      <c r="BE37" s="888">
        <v>9.1501429999999999</v>
      </c>
      <c r="BF37" s="888">
        <v>9.0973225806000002</v>
      </c>
      <c r="BG37" s="888">
        <v>8.8522226666999995</v>
      </c>
      <c r="BH37" s="559">
        <v>8.8876220000000004</v>
      </c>
      <c r="BI37" s="559">
        <v>8.7826550000000001</v>
      </c>
      <c r="BJ37" s="559">
        <v>8.7296379999999996</v>
      </c>
      <c r="BK37" s="559">
        <v>8.3371729999999999</v>
      </c>
      <c r="BL37" s="559">
        <v>8.6523760000000003</v>
      </c>
      <c r="BM37" s="559">
        <v>8.8108210000000007</v>
      </c>
      <c r="BN37" s="559">
        <v>8.9599379999999993</v>
      </c>
      <c r="BO37" s="559">
        <v>9.1111000000000004</v>
      </c>
      <c r="BP37" s="559">
        <v>9.1529109999999996</v>
      </c>
      <c r="BQ37" s="559">
        <v>9.1233070000000005</v>
      </c>
      <c r="BR37" s="559">
        <v>9.1504279999999998</v>
      </c>
      <c r="BS37" s="559">
        <v>8.8598250000000007</v>
      </c>
      <c r="BT37" s="559">
        <v>8.8886599999999998</v>
      </c>
      <c r="BU37" s="559">
        <v>8.7857369999999992</v>
      </c>
      <c r="BV37" s="559">
        <v>8.7310239999999997</v>
      </c>
    </row>
    <row r="38" spans="1:74" ht="11.05" customHeight="1" x14ac:dyDescent="0.2">
      <c r="A38" s="270" t="s">
        <v>1527</v>
      </c>
      <c r="B38" s="545" t="s">
        <v>1499</v>
      </c>
      <c r="C38" s="341">
        <v>6.9659026128999999</v>
      </c>
      <c r="D38" s="341">
        <v>7.0352443570999998</v>
      </c>
      <c r="E38" s="341">
        <v>7.6576356129000001</v>
      </c>
      <c r="F38" s="341">
        <v>7.9658761333000001</v>
      </c>
      <c r="G38" s="341">
        <v>8.1246909355000003</v>
      </c>
      <c r="H38" s="341">
        <v>8.3933548333000001</v>
      </c>
      <c r="I38" s="341">
        <v>8.3328604516000002</v>
      </c>
      <c r="J38" s="341">
        <v>8.2479813548000003</v>
      </c>
      <c r="K38" s="341">
        <v>8.0198947999999994</v>
      </c>
      <c r="L38" s="341">
        <v>8.0515396452000001</v>
      </c>
      <c r="M38" s="341">
        <v>8.0625132666999999</v>
      </c>
      <c r="N38" s="341">
        <v>7.9576078065000004</v>
      </c>
      <c r="O38" s="341">
        <v>7.2218092258000004</v>
      </c>
      <c r="P38" s="341">
        <v>7.7845814286000001</v>
      </c>
      <c r="Q38" s="341">
        <v>8.0790455161000008</v>
      </c>
      <c r="R38" s="341">
        <v>7.9072709666999996</v>
      </c>
      <c r="S38" s="341">
        <v>8.1820404838999998</v>
      </c>
      <c r="T38" s="341">
        <v>8.1094875332999994</v>
      </c>
      <c r="U38" s="341">
        <v>7.9060714193999999</v>
      </c>
      <c r="V38" s="341">
        <v>8.1560213548</v>
      </c>
      <c r="W38" s="341">
        <v>7.9500885666999999</v>
      </c>
      <c r="X38" s="341">
        <v>7.8574542257999997</v>
      </c>
      <c r="Y38" s="341">
        <v>7.8835401333000004</v>
      </c>
      <c r="Z38" s="341">
        <v>7.7021191612999997</v>
      </c>
      <c r="AA38" s="341">
        <v>7.4110423548000002</v>
      </c>
      <c r="AB38" s="341">
        <v>7.8240577143000003</v>
      </c>
      <c r="AC38" s="341">
        <v>8.1381048709999995</v>
      </c>
      <c r="AD38" s="341">
        <v>8.0403854999999993</v>
      </c>
      <c r="AE38" s="341">
        <v>8.1379274515999995</v>
      </c>
      <c r="AF38" s="341">
        <v>8.3914656332999993</v>
      </c>
      <c r="AG38" s="341">
        <v>8.0566328709999997</v>
      </c>
      <c r="AH38" s="341">
        <v>8.2689053547999993</v>
      </c>
      <c r="AI38" s="341">
        <v>7.9349219333000001</v>
      </c>
      <c r="AJ38" s="341">
        <v>8.1309115805999994</v>
      </c>
      <c r="AK38" s="341">
        <v>7.9675802666999997</v>
      </c>
      <c r="AL38" s="341">
        <v>7.8889029355</v>
      </c>
      <c r="AM38" s="341">
        <v>7.4517540000000002</v>
      </c>
      <c r="AN38" s="341">
        <v>7.7409172759000002</v>
      </c>
      <c r="AO38" s="341">
        <v>8.0199646774000009</v>
      </c>
      <c r="AP38" s="341">
        <v>7.9935307333000001</v>
      </c>
      <c r="AQ38" s="341">
        <v>8.4071197419000008</v>
      </c>
      <c r="AR38" s="341">
        <v>8.2592204999999996</v>
      </c>
      <c r="AS38" s="341">
        <v>8.3476687418999997</v>
      </c>
      <c r="AT38" s="341">
        <v>8.3084886128999997</v>
      </c>
      <c r="AU38" s="341">
        <v>8.0622252332999995</v>
      </c>
      <c r="AV38" s="341">
        <v>8.1025456129000002</v>
      </c>
      <c r="AW38" s="341">
        <v>7.8995014000000001</v>
      </c>
      <c r="AX38" s="341">
        <v>7.8674743225999997</v>
      </c>
      <c r="AY38" s="870">
        <v>7.5951500000000003</v>
      </c>
      <c r="AZ38" s="870">
        <v>7.7715920000000001</v>
      </c>
      <c r="BA38" s="870">
        <v>7.8622063225999996</v>
      </c>
      <c r="BB38" s="870">
        <v>7.9584359332999997</v>
      </c>
      <c r="BC38" s="870">
        <v>8.1419525484000008</v>
      </c>
      <c r="BD38" s="870">
        <v>8.2857184999999998</v>
      </c>
      <c r="BE38" s="870">
        <v>8.1905369031999999</v>
      </c>
      <c r="BF38" s="870">
        <v>8.1462591290000006</v>
      </c>
      <c r="BG38" s="870">
        <v>7.9199029564999996</v>
      </c>
      <c r="BH38" s="352">
        <v>7.95716</v>
      </c>
      <c r="BI38" s="352">
        <v>7.860303</v>
      </c>
      <c r="BJ38" s="352">
        <v>7.835515</v>
      </c>
      <c r="BK38" s="352">
        <v>7.4651379999999996</v>
      </c>
      <c r="BL38" s="352">
        <v>7.754041</v>
      </c>
      <c r="BM38" s="352">
        <v>7.9048360000000004</v>
      </c>
      <c r="BN38" s="352">
        <v>8.0439349999999994</v>
      </c>
      <c r="BO38" s="352">
        <v>8.1577660000000005</v>
      </c>
      <c r="BP38" s="352">
        <v>8.1945420000000002</v>
      </c>
      <c r="BQ38" s="352">
        <v>8.1714409999999997</v>
      </c>
      <c r="BR38" s="352">
        <v>8.2005870000000005</v>
      </c>
      <c r="BS38" s="352">
        <v>7.943384</v>
      </c>
      <c r="BT38" s="352">
        <v>7.9419360000000001</v>
      </c>
      <c r="BU38" s="352">
        <v>7.841672</v>
      </c>
      <c r="BV38" s="352">
        <v>7.8098299999999998</v>
      </c>
    </row>
    <row r="39" spans="1:74" ht="11.05" customHeight="1" x14ac:dyDescent="0.2">
      <c r="A39" s="270" t="s">
        <v>509</v>
      </c>
      <c r="B39" s="545" t="s">
        <v>1120</v>
      </c>
      <c r="C39" s="341">
        <v>0.75742238709999998</v>
      </c>
      <c r="D39" s="341">
        <v>0.78833064285999999</v>
      </c>
      <c r="E39" s="341">
        <v>0.89551938710000001</v>
      </c>
      <c r="F39" s="341">
        <v>0.87350386667000002</v>
      </c>
      <c r="G39" s="341">
        <v>0.95608406452000005</v>
      </c>
      <c r="H39" s="341">
        <v>0.96831116666999995</v>
      </c>
      <c r="I39" s="341">
        <v>0.96420154839000005</v>
      </c>
      <c r="J39" s="341">
        <v>0.93434364516000001</v>
      </c>
      <c r="K39" s="341">
        <v>0.91256519999999997</v>
      </c>
      <c r="L39" s="341">
        <v>0.97539735484000001</v>
      </c>
      <c r="M39" s="341">
        <v>0.95856473333000003</v>
      </c>
      <c r="N39" s="341">
        <v>0.92180819354999999</v>
      </c>
      <c r="O39" s="341">
        <v>0.84006377419</v>
      </c>
      <c r="P39" s="341">
        <v>0.86559457142999996</v>
      </c>
      <c r="Q39" s="341">
        <v>0.92607948387000005</v>
      </c>
      <c r="R39" s="341">
        <v>0.89147103333</v>
      </c>
      <c r="S39" s="341">
        <v>0.93706951613</v>
      </c>
      <c r="T39" s="341">
        <v>0.96562546667000004</v>
      </c>
      <c r="U39" s="341">
        <v>0.90549058064999999</v>
      </c>
      <c r="V39" s="341">
        <v>0.95934264516000001</v>
      </c>
      <c r="W39" s="341">
        <v>0.89654643332999995</v>
      </c>
      <c r="X39" s="341">
        <v>0.94934277419000002</v>
      </c>
      <c r="Y39" s="341">
        <v>0.94329686667000001</v>
      </c>
      <c r="Z39" s="341">
        <v>0.89379283871000004</v>
      </c>
      <c r="AA39" s="341">
        <v>0.87998364516000005</v>
      </c>
      <c r="AB39" s="341">
        <v>0.87084528570999997</v>
      </c>
      <c r="AC39" s="341">
        <v>0.93882412903000001</v>
      </c>
      <c r="AD39" s="341">
        <v>0.90368850000000001</v>
      </c>
      <c r="AE39" s="341">
        <v>0.94195754839000001</v>
      </c>
      <c r="AF39" s="341">
        <v>0.97425336666999995</v>
      </c>
      <c r="AG39" s="341">
        <v>0.92237512902999996</v>
      </c>
      <c r="AH39" s="341">
        <v>0.97558164516000001</v>
      </c>
      <c r="AI39" s="341">
        <v>0.90817806667000001</v>
      </c>
      <c r="AJ39" s="341">
        <v>0.96893541935000005</v>
      </c>
      <c r="AK39" s="341">
        <v>0.94225973333000002</v>
      </c>
      <c r="AL39" s="341">
        <v>0.90696606451999995</v>
      </c>
      <c r="AM39" s="341">
        <v>0.83861300000000005</v>
      </c>
      <c r="AN39" s="341">
        <v>0.91824372413999999</v>
      </c>
      <c r="AO39" s="341">
        <v>0.91709232257999995</v>
      </c>
      <c r="AP39" s="341">
        <v>0.87574226666999999</v>
      </c>
      <c r="AQ39" s="341">
        <v>0.98382525805999999</v>
      </c>
      <c r="AR39" s="341">
        <v>0.94016449999999996</v>
      </c>
      <c r="AS39" s="341">
        <v>0.96998425805999999</v>
      </c>
      <c r="AT39" s="341">
        <v>0.94865538709999997</v>
      </c>
      <c r="AU39" s="341">
        <v>0.92112576667000001</v>
      </c>
      <c r="AV39" s="341">
        <v>0.96729538709999996</v>
      </c>
      <c r="AW39" s="341">
        <v>0.93282759999999998</v>
      </c>
      <c r="AX39" s="341">
        <v>0.90513167742</v>
      </c>
      <c r="AY39" s="870">
        <v>0.88761199999999996</v>
      </c>
      <c r="AZ39" s="870">
        <v>0.90984600000000004</v>
      </c>
      <c r="BA39" s="870">
        <v>0.90235567742</v>
      </c>
      <c r="BB39" s="870">
        <v>0.95138106667</v>
      </c>
      <c r="BC39" s="870">
        <v>0.91471245161000003</v>
      </c>
      <c r="BD39" s="870">
        <v>0.97586850000000003</v>
      </c>
      <c r="BE39" s="870">
        <v>0.95960609676999997</v>
      </c>
      <c r="BF39" s="870">
        <v>0.95106345161000005</v>
      </c>
      <c r="BG39" s="870">
        <v>0.93231971019000004</v>
      </c>
      <c r="BH39" s="352">
        <v>0.93046240000000002</v>
      </c>
      <c r="BI39" s="352">
        <v>0.92235239999999996</v>
      </c>
      <c r="BJ39" s="352">
        <v>0.89412239999999998</v>
      </c>
      <c r="BK39" s="352">
        <v>0.87203520000000001</v>
      </c>
      <c r="BL39" s="352">
        <v>0.89833470000000004</v>
      </c>
      <c r="BM39" s="352">
        <v>0.90598429999999996</v>
      </c>
      <c r="BN39" s="352">
        <v>0.91600300000000001</v>
      </c>
      <c r="BO39" s="352">
        <v>0.95333409999999996</v>
      </c>
      <c r="BP39" s="352">
        <v>0.95836869999999996</v>
      </c>
      <c r="BQ39" s="352">
        <v>0.95186530000000003</v>
      </c>
      <c r="BR39" s="352">
        <v>0.94984060000000003</v>
      </c>
      <c r="BS39" s="352">
        <v>0.91644119999999996</v>
      </c>
      <c r="BT39" s="352">
        <v>0.94672409999999996</v>
      </c>
      <c r="BU39" s="352">
        <v>0.94406469999999998</v>
      </c>
      <c r="BV39" s="352">
        <v>0.92119390000000001</v>
      </c>
    </row>
    <row r="40" spans="1:74" s="273" customFormat="1" ht="11.05"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888"/>
      <c r="AZ40" s="888"/>
      <c r="BA40" s="888"/>
      <c r="BB40" s="888"/>
      <c r="BC40" s="888"/>
      <c r="BD40" s="888"/>
      <c r="BE40" s="888"/>
      <c r="BF40" s="888"/>
      <c r="BG40" s="888"/>
      <c r="BH40" s="559"/>
      <c r="BI40" s="559"/>
      <c r="BJ40" s="559"/>
      <c r="BK40" s="559"/>
      <c r="BL40" s="559"/>
      <c r="BM40" s="559"/>
      <c r="BN40" s="559"/>
      <c r="BO40" s="559"/>
      <c r="BP40" s="559"/>
      <c r="BQ40" s="559"/>
      <c r="BR40" s="559"/>
      <c r="BS40" s="559"/>
      <c r="BT40" s="559"/>
      <c r="BU40" s="559"/>
      <c r="BV40" s="559"/>
    </row>
    <row r="41" spans="1:74" ht="11.05" customHeight="1" x14ac:dyDescent="0.2">
      <c r="A41" s="548" t="s">
        <v>1500</v>
      </c>
      <c r="B41" s="544" t="s">
        <v>1542</v>
      </c>
      <c r="C41" s="102">
        <v>4.0223546780000001</v>
      </c>
      <c r="D41" s="102">
        <v>4.089018179</v>
      </c>
      <c r="E41" s="102">
        <v>4.2055541940000003</v>
      </c>
      <c r="F41" s="102">
        <v>4.1788753669999998</v>
      </c>
      <c r="G41" s="102">
        <v>4.0436356460000002</v>
      </c>
      <c r="H41" s="102">
        <v>4.0732759999999999</v>
      </c>
      <c r="I41" s="102">
        <v>3.7946329680000002</v>
      </c>
      <c r="J41" s="102">
        <v>4.1280330000000003</v>
      </c>
      <c r="K41" s="102">
        <v>4.1413733669999999</v>
      </c>
      <c r="L41" s="102">
        <v>4.1317570970000004</v>
      </c>
      <c r="M41" s="102">
        <v>4.3481722999999999</v>
      </c>
      <c r="N41" s="102">
        <v>4.1070958390000003</v>
      </c>
      <c r="O41" s="102">
        <v>4.2574607090000001</v>
      </c>
      <c r="P41" s="102">
        <v>4.5033921069999998</v>
      </c>
      <c r="Q41" s="102">
        <v>4.3362296130000004</v>
      </c>
      <c r="R41" s="102">
        <v>4.1358586659999999</v>
      </c>
      <c r="S41" s="102">
        <v>4.0267070650000001</v>
      </c>
      <c r="T41" s="102">
        <v>4.2395681339999998</v>
      </c>
      <c r="U41" s="102">
        <v>3.8777358710000001</v>
      </c>
      <c r="V41" s="102">
        <v>4.1160740970000003</v>
      </c>
      <c r="W41" s="102">
        <v>4.2479195000000001</v>
      </c>
      <c r="X41" s="102">
        <v>4.3504983230000001</v>
      </c>
      <c r="Y41" s="102">
        <v>4.2378699659999999</v>
      </c>
      <c r="Z41" s="102">
        <v>3.969330807</v>
      </c>
      <c r="AA41" s="102">
        <v>4.1580633550000003</v>
      </c>
      <c r="AB41" s="102">
        <v>4.2055319290000002</v>
      </c>
      <c r="AC41" s="102">
        <v>4.3372059030000001</v>
      </c>
      <c r="AD41" s="102">
        <v>4.0983022670000002</v>
      </c>
      <c r="AE41" s="102">
        <v>4.2152320000000003</v>
      </c>
      <c r="AF41" s="102">
        <v>4.2620159339999999</v>
      </c>
      <c r="AG41" s="102">
        <v>3.8289207099999998</v>
      </c>
      <c r="AH41" s="102">
        <v>4.333069096</v>
      </c>
      <c r="AI41" s="102">
        <v>4.1472185000000001</v>
      </c>
      <c r="AJ41" s="102">
        <v>4.3336257739999997</v>
      </c>
      <c r="AK41" s="102">
        <v>4.1926370659999996</v>
      </c>
      <c r="AL41" s="102">
        <v>3.9447493229999999</v>
      </c>
      <c r="AM41" s="102">
        <v>4.1060935489999997</v>
      </c>
      <c r="AN41" s="102">
        <v>4.2222624130000002</v>
      </c>
      <c r="AO41" s="102">
        <v>3.9770503549999998</v>
      </c>
      <c r="AP41" s="102">
        <v>4.1005259330000001</v>
      </c>
      <c r="AQ41" s="102">
        <v>4.084549516</v>
      </c>
      <c r="AR41" s="102">
        <v>3.9955729999999998</v>
      </c>
      <c r="AS41" s="102">
        <v>4.0517141939999997</v>
      </c>
      <c r="AT41" s="102">
        <v>4.1986736450000004</v>
      </c>
      <c r="AU41" s="102">
        <v>4.0054527000000002</v>
      </c>
      <c r="AV41" s="102">
        <v>4.4439629350000001</v>
      </c>
      <c r="AW41" s="102">
        <v>3.9883462669999998</v>
      </c>
      <c r="AX41" s="102">
        <v>4.041238903</v>
      </c>
      <c r="AY41" s="888">
        <v>4.2345587419999999</v>
      </c>
      <c r="AZ41" s="888">
        <v>4.2100436070000002</v>
      </c>
      <c r="BA41" s="888">
        <v>4.0959290639999999</v>
      </c>
      <c r="BB41" s="888">
        <v>4.0896555330000002</v>
      </c>
      <c r="BC41" s="888">
        <v>3.9726523550000001</v>
      </c>
      <c r="BD41" s="888">
        <v>4.1113828000000003</v>
      </c>
      <c r="BE41" s="888">
        <v>3.9874909999999999</v>
      </c>
      <c r="BF41" s="888">
        <v>4.1426129484000001</v>
      </c>
      <c r="BG41" s="888">
        <v>3.9768959332999998</v>
      </c>
      <c r="BH41" s="559">
        <v>4.3348979999999999</v>
      </c>
      <c r="BI41" s="559">
        <v>4.0523600000000002</v>
      </c>
      <c r="BJ41" s="559">
        <v>4.0049299999999999</v>
      </c>
      <c r="BK41" s="559">
        <v>4.1262759999999998</v>
      </c>
      <c r="BL41" s="559">
        <v>4.1963480000000004</v>
      </c>
      <c r="BM41" s="559">
        <v>4.1594920000000002</v>
      </c>
      <c r="BN41" s="559">
        <v>4.1423129999999997</v>
      </c>
      <c r="BO41" s="559">
        <v>4.0595530000000002</v>
      </c>
      <c r="BP41" s="559">
        <v>4.1838709999999999</v>
      </c>
      <c r="BQ41" s="559">
        <v>4.058554</v>
      </c>
      <c r="BR41" s="559">
        <v>4.1818840000000002</v>
      </c>
      <c r="BS41" s="559">
        <v>4.1800389999999998</v>
      </c>
      <c r="BT41" s="559">
        <v>4.3748060000000004</v>
      </c>
      <c r="BU41" s="559">
        <v>4.1194410000000001</v>
      </c>
      <c r="BV41" s="559">
        <v>4.0554220000000001</v>
      </c>
    </row>
    <row r="42" spans="1:74" s="239" customFormat="1" ht="11.05" customHeight="1" x14ac:dyDescent="0.2">
      <c r="A42" s="270" t="s">
        <v>245</v>
      </c>
      <c r="B42" s="818" t="s">
        <v>1114</v>
      </c>
      <c r="C42" s="341">
        <v>3.9364659999999998</v>
      </c>
      <c r="D42" s="341">
        <v>3.9684219999999999</v>
      </c>
      <c r="E42" s="341">
        <v>4.0771480000000002</v>
      </c>
      <c r="F42" s="341">
        <v>4.0483609999999999</v>
      </c>
      <c r="G42" s="341">
        <v>3.90015</v>
      </c>
      <c r="H42" s="341">
        <v>3.9457260000000001</v>
      </c>
      <c r="I42" s="341">
        <v>3.674569</v>
      </c>
      <c r="J42" s="341">
        <v>3.9843839999999999</v>
      </c>
      <c r="K42" s="341">
        <v>4.0319989999999999</v>
      </c>
      <c r="L42" s="341">
        <v>3.9673919999999998</v>
      </c>
      <c r="M42" s="341">
        <v>4.1903800000000002</v>
      </c>
      <c r="N42" s="341">
        <v>3.9501110000000001</v>
      </c>
      <c r="O42" s="341">
        <v>4.1287419999999999</v>
      </c>
      <c r="P42" s="341">
        <v>4.3648769999999999</v>
      </c>
      <c r="Q42" s="341">
        <v>4.1832260000000003</v>
      </c>
      <c r="R42" s="341">
        <v>3.9756010000000002</v>
      </c>
      <c r="S42" s="341">
        <v>3.8757510000000002</v>
      </c>
      <c r="T42" s="341">
        <v>4.0492489999999997</v>
      </c>
      <c r="U42" s="341">
        <v>3.72153</v>
      </c>
      <c r="V42" s="341">
        <v>3.9404870000000001</v>
      </c>
      <c r="W42" s="341">
        <v>4.0874629999999996</v>
      </c>
      <c r="X42" s="341">
        <v>4.1628230000000004</v>
      </c>
      <c r="Y42" s="341">
        <v>4.0594900000000003</v>
      </c>
      <c r="Z42" s="341">
        <v>3.7927200000000001</v>
      </c>
      <c r="AA42" s="341">
        <v>3.9668009999999998</v>
      </c>
      <c r="AB42" s="341">
        <v>3.9985900000000001</v>
      </c>
      <c r="AC42" s="341">
        <v>4.11348</v>
      </c>
      <c r="AD42" s="341">
        <v>3.878568</v>
      </c>
      <c r="AE42" s="341">
        <v>3.9190770000000001</v>
      </c>
      <c r="AF42" s="341">
        <v>3.9775459999999998</v>
      </c>
      <c r="AG42" s="341">
        <v>3.5832959999999998</v>
      </c>
      <c r="AH42" s="341">
        <v>4.0520769999999997</v>
      </c>
      <c r="AI42" s="341">
        <v>3.8577789999999998</v>
      </c>
      <c r="AJ42" s="341">
        <v>4.0606920000000004</v>
      </c>
      <c r="AK42" s="341">
        <v>3.9502809999999999</v>
      </c>
      <c r="AL42" s="341">
        <v>3.6433080000000002</v>
      </c>
      <c r="AM42" s="341">
        <v>3.8555299999999999</v>
      </c>
      <c r="AN42" s="341">
        <v>3.899823</v>
      </c>
      <c r="AO42" s="341">
        <v>3.6926580000000002</v>
      </c>
      <c r="AP42" s="341">
        <v>3.792583</v>
      </c>
      <c r="AQ42" s="341">
        <v>3.7688809999999999</v>
      </c>
      <c r="AR42" s="341">
        <v>3.6625909999999999</v>
      </c>
      <c r="AS42" s="341">
        <v>3.699125</v>
      </c>
      <c r="AT42" s="341">
        <v>3.8887130000000001</v>
      </c>
      <c r="AU42" s="341">
        <v>3.6871510000000001</v>
      </c>
      <c r="AV42" s="341">
        <v>4.1307429999999998</v>
      </c>
      <c r="AW42" s="341">
        <v>3.6799059999999999</v>
      </c>
      <c r="AX42" s="341">
        <v>3.7427899999999998</v>
      </c>
      <c r="AY42" s="870">
        <v>4.0643890000000003</v>
      </c>
      <c r="AZ42" s="870">
        <v>3.9966400000000002</v>
      </c>
      <c r="BA42" s="870">
        <v>3.8940049999999999</v>
      </c>
      <c r="BB42" s="870">
        <v>3.8829660000000001</v>
      </c>
      <c r="BC42" s="870">
        <v>3.7890160000000002</v>
      </c>
      <c r="BD42" s="870">
        <v>3.96461</v>
      </c>
      <c r="BE42" s="870">
        <v>3.8036560000000001</v>
      </c>
      <c r="BF42" s="870">
        <v>3.9441935483999999</v>
      </c>
      <c r="BG42" s="870">
        <v>3.7702803333000001</v>
      </c>
      <c r="BH42" s="352">
        <v>4.1080439999999996</v>
      </c>
      <c r="BI42" s="352">
        <v>3.8243510000000001</v>
      </c>
      <c r="BJ42" s="352">
        <v>3.7725610000000001</v>
      </c>
      <c r="BK42" s="352">
        <v>3.9183979999999998</v>
      </c>
      <c r="BL42" s="352">
        <v>3.967098</v>
      </c>
      <c r="BM42" s="352">
        <v>3.9201160000000002</v>
      </c>
      <c r="BN42" s="352">
        <v>3.8913530000000001</v>
      </c>
      <c r="BO42" s="352">
        <v>3.793126</v>
      </c>
      <c r="BP42" s="352">
        <v>3.9157320000000002</v>
      </c>
      <c r="BQ42" s="352">
        <v>3.7778390000000002</v>
      </c>
      <c r="BR42" s="352">
        <v>3.902679</v>
      </c>
      <c r="BS42" s="352">
        <v>3.9032439999999999</v>
      </c>
      <c r="BT42" s="352">
        <v>4.097626</v>
      </c>
      <c r="BU42" s="352">
        <v>3.8439570000000001</v>
      </c>
      <c r="BV42" s="352">
        <v>3.7726120000000001</v>
      </c>
    </row>
    <row r="43" spans="1:74" s="239" customFormat="1" ht="11.05" customHeight="1" x14ac:dyDescent="0.2">
      <c r="A43" s="270" t="s">
        <v>1528</v>
      </c>
      <c r="B43" s="819" t="s">
        <v>1501</v>
      </c>
      <c r="C43" s="341">
        <v>3.8849490000000002</v>
      </c>
      <c r="D43" s="341">
        <v>3.9156719999999998</v>
      </c>
      <c r="E43" s="341">
        <v>4.0169860000000002</v>
      </c>
      <c r="F43" s="341">
        <v>3.9835609999999999</v>
      </c>
      <c r="G43" s="341">
        <v>3.8412790000000001</v>
      </c>
      <c r="H43" s="341">
        <v>3.88456</v>
      </c>
      <c r="I43" s="341">
        <v>3.6157620000000001</v>
      </c>
      <c r="J43" s="341">
        <v>3.9258030000000002</v>
      </c>
      <c r="K43" s="341">
        <v>3.9670320000000001</v>
      </c>
      <c r="L43" s="341">
        <v>3.9144559999999999</v>
      </c>
      <c r="M43" s="341">
        <v>4.1359130000000004</v>
      </c>
      <c r="N43" s="341">
        <v>3.8944329999999998</v>
      </c>
      <c r="O43" s="341">
        <v>4.0772250000000003</v>
      </c>
      <c r="P43" s="341">
        <v>4.310162</v>
      </c>
      <c r="Q43" s="341">
        <v>4.1238070000000002</v>
      </c>
      <c r="R43" s="341">
        <v>3.9159009999999999</v>
      </c>
      <c r="S43" s="341">
        <v>3.8174610000000002</v>
      </c>
      <c r="T43" s="341">
        <v>3.9904489999999999</v>
      </c>
      <c r="U43" s="341">
        <v>3.6653039999999999</v>
      </c>
      <c r="V43" s="341">
        <v>3.8821319999999999</v>
      </c>
      <c r="W43" s="341">
        <v>4.0268629999999996</v>
      </c>
      <c r="X43" s="341">
        <v>4.1063070000000002</v>
      </c>
      <c r="Y43" s="341">
        <v>4.0031559999999997</v>
      </c>
      <c r="Z43" s="341">
        <v>3.7387199999999998</v>
      </c>
      <c r="AA43" s="341">
        <v>3.9129299999999998</v>
      </c>
      <c r="AB43" s="341">
        <v>3.938733</v>
      </c>
      <c r="AC43" s="341">
        <v>4.0510279999999996</v>
      </c>
      <c r="AD43" s="341">
        <v>3.8202020000000001</v>
      </c>
      <c r="AE43" s="341">
        <v>3.8551739999999999</v>
      </c>
      <c r="AF43" s="341">
        <v>3.9095789999999999</v>
      </c>
      <c r="AG43" s="341">
        <v>3.5300699999999998</v>
      </c>
      <c r="AH43" s="341">
        <v>3.9862709999999999</v>
      </c>
      <c r="AI43" s="341">
        <v>3.7972790000000001</v>
      </c>
      <c r="AJ43" s="341">
        <v>4.0044009999999997</v>
      </c>
      <c r="AK43" s="341">
        <v>3.8981479999999999</v>
      </c>
      <c r="AL43" s="341">
        <v>3.5955010000000001</v>
      </c>
      <c r="AM43" s="341">
        <v>3.8067880000000001</v>
      </c>
      <c r="AN43" s="341">
        <v>3.8500299999999998</v>
      </c>
      <c r="AO43" s="341">
        <v>3.6417549999999999</v>
      </c>
      <c r="AP43" s="341">
        <v>3.7282160000000002</v>
      </c>
      <c r="AQ43" s="341">
        <v>3.7109130000000001</v>
      </c>
      <c r="AR43" s="341">
        <v>3.6027239999999998</v>
      </c>
      <c r="AS43" s="341">
        <v>3.640673</v>
      </c>
      <c r="AT43" s="341">
        <v>3.829971</v>
      </c>
      <c r="AU43" s="341">
        <v>3.6313170000000001</v>
      </c>
      <c r="AV43" s="341">
        <v>4.07484</v>
      </c>
      <c r="AW43" s="341">
        <v>3.6299060000000001</v>
      </c>
      <c r="AX43" s="341">
        <v>3.6934999999999998</v>
      </c>
      <c r="AY43" s="870">
        <v>4.0163890000000002</v>
      </c>
      <c r="AZ43" s="870">
        <v>3.9531399999999999</v>
      </c>
      <c r="BA43" s="870">
        <v>3.8524560000000001</v>
      </c>
      <c r="BB43" s="870">
        <v>3.837799</v>
      </c>
      <c r="BC43" s="870">
        <v>3.7443059999999999</v>
      </c>
      <c r="BD43" s="870">
        <v>3.9217430000000002</v>
      </c>
      <c r="BE43" s="870">
        <v>3.757946</v>
      </c>
      <c r="BF43" s="870">
        <v>3.8928802484</v>
      </c>
      <c r="BG43" s="870">
        <v>3.7193627333000001</v>
      </c>
      <c r="BH43" s="352">
        <v>4.0621790000000004</v>
      </c>
      <c r="BI43" s="352">
        <v>3.7816070000000002</v>
      </c>
      <c r="BJ43" s="352">
        <v>3.7315580000000002</v>
      </c>
      <c r="BK43" s="352">
        <v>3.876674</v>
      </c>
      <c r="BL43" s="352">
        <v>3.9249999999999998</v>
      </c>
      <c r="BM43" s="352">
        <v>3.874771</v>
      </c>
      <c r="BN43" s="352">
        <v>3.8421810000000001</v>
      </c>
      <c r="BO43" s="352">
        <v>3.7437100000000001</v>
      </c>
      <c r="BP43" s="352">
        <v>3.862914</v>
      </c>
      <c r="BQ43" s="352">
        <v>3.727185</v>
      </c>
      <c r="BR43" s="352">
        <v>3.8470070000000001</v>
      </c>
      <c r="BS43" s="352">
        <v>3.8478599999999998</v>
      </c>
      <c r="BT43" s="352">
        <v>4.0474509999999997</v>
      </c>
      <c r="BU43" s="352">
        <v>3.797666</v>
      </c>
      <c r="BV43" s="352">
        <v>3.7288290000000002</v>
      </c>
    </row>
    <row r="44" spans="1:74" s="239" customFormat="1" ht="11.05" customHeight="1" x14ac:dyDescent="0.2">
      <c r="A44" s="270" t="s">
        <v>1490</v>
      </c>
      <c r="B44" s="550" t="s">
        <v>1543</v>
      </c>
      <c r="C44" s="341">
        <v>4.5323000000000002E-2</v>
      </c>
      <c r="D44" s="341">
        <v>4.4035999999999999E-2</v>
      </c>
      <c r="E44" s="341">
        <v>5.0709999999999998E-2</v>
      </c>
      <c r="F44" s="341">
        <v>5.6333000000000001E-2</v>
      </c>
      <c r="G44" s="341">
        <v>4.9515999999999998E-2</v>
      </c>
      <c r="H44" s="341">
        <v>4.9333000000000002E-2</v>
      </c>
      <c r="I44" s="341">
        <v>4.5838999999999998E-2</v>
      </c>
      <c r="J44" s="341">
        <v>4.7097E-2</v>
      </c>
      <c r="K44" s="341">
        <v>5.04E-2</v>
      </c>
      <c r="L44" s="341">
        <v>4.3226000000000001E-2</v>
      </c>
      <c r="M44" s="341">
        <v>4.3367000000000003E-2</v>
      </c>
      <c r="N44" s="341">
        <v>4.2742000000000002E-2</v>
      </c>
      <c r="O44" s="341">
        <v>3.9194E-2</v>
      </c>
      <c r="P44" s="341">
        <v>4.3535999999999998E-2</v>
      </c>
      <c r="Q44" s="341">
        <v>4.829E-2</v>
      </c>
      <c r="R44" s="341">
        <v>4.7867E-2</v>
      </c>
      <c r="S44" s="341">
        <v>4.8645000000000001E-2</v>
      </c>
      <c r="T44" s="341">
        <v>4.5967000000000001E-2</v>
      </c>
      <c r="U44" s="341">
        <v>4.3936000000000003E-2</v>
      </c>
      <c r="V44" s="341">
        <v>4.6096999999999999E-2</v>
      </c>
      <c r="W44" s="341">
        <v>4.6233000000000003E-2</v>
      </c>
      <c r="X44" s="341">
        <v>4.3226000000000001E-2</v>
      </c>
      <c r="Y44" s="341">
        <v>4.1266999999999998E-2</v>
      </c>
      <c r="Z44" s="341">
        <v>4.129E-2</v>
      </c>
      <c r="AA44" s="341">
        <v>4.1452000000000003E-2</v>
      </c>
      <c r="AB44" s="341">
        <v>4.4821E-2</v>
      </c>
      <c r="AC44" s="341">
        <v>4.7258000000000001E-2</v>
      </c>
      <c r="AD44" s="341">
        <v>4.9033E-2</v>
      </c>
      <c r="AE44" s="341">
        <v>5.0871E-2</v>
      </c>
      <c r="AF44" s="341">
        <v>4.9099999999999998E-2</v>
      </c>
      <c r="AG44" s="341">
        <v>4.5644999999999998E-2</v>
      </c>
      <c r="AH44" s="341">
        <v>4.8258000000000002E-2</v>
      </c>
      <c r="AI44" s="341">
        <v>4.8333000000000001E-2</v>
      </c>
      <c r="AJ44" s="341">
        <v>4.7194E-2</v>
      </c>
      <c r="AK44" s="341">
        <v>4.4999999999999998E-2</v>
      </c>
      <c r="AL44" s="341">
        <v>4.1194000000000001E-2</v>
      </c>
      <c r="AM44" s="341">
        <v>4.1645000000000001E-2</v>
      </c>
      <c r="AN44" s="341">
        <v>4.3621E-2</v>
      </c>
      <c r="AO44" s="341">
        <v>4.2418999999999998E-2</v>
      </c>
      <c r="AP44" s="341">
        <v>5.8700000000000002E-2</v>
      </c>
      <c r="AQ44" s="341">
        <v>4.8742000000000001E-2</v>
      </c>
      <c r="AR44" s="341">
        <v>4.7600000000000003E-2</v>
      </c>
      <c r="AS44" s="341">
        <v>4.3742000000000003E-2</v>
      </c>
      <c r="AT44" s="341">
        <v>4.6065000000000002E-2</v>
      </c>
      <c r="AU44" s="341">
        <v>4.2367000000000002E-2</v>
      </c>
      <c r="AV44" s="341">
        <v>4.0773999999999998E-2</v>
      </c>
      <c r="AW44" s="341">
        <v>3.4932999999999999E-2</v>
      </c>
      <c r="AX44" s="341">
        <v>3.7129000000000002E-2</v>
      </c>
      <c r="AY44" s="870">
        <v>3.4870999999999999E-2</v>
      </c>
      <c r="AZ44" s="870">
        <v>3.2178999999999999E-2</v>
      </c>
      <c r="BA44" s="870">
        <v>3.0096999999999999E-2</v>
      </c>
      <c r="BB44" s="870">
        <v>3.4367000000000002E-2</v>
      </c>
      <c r="BC44" s="870">
        <v>3.3903000000000003E-2</v>
      </c>
      <c r="BD44" s="870">
        <v>2.9567E-2</v>
      </c>
      <c r="BE44" s="870">
        <v>3.0452E-2</v>
      </c>
      <c r="BF44" s="870">
        <v>3.9185699999999997E-2</v>
      </c>
      <c r="BG44" s="870">
        <v>3.8480399999999998E-2</v>
      </c>
      <c r="BH44" s="352">
        <v>3.3730900000000001E-2</v>
      </c>
      <c r="BI44" s="352">
        <v>3.04753E-2</v>
      </c>
      <c r="BJ44" s="352">
        <v>3.0572200000000001E-2</v>
      </c>
      <c r="BK44" s="352">
        <v>3.0761799999999999E-2</v>
      </c>
      <c r="BL44" s="352">
        <v>3.1286599999999998E-2</v>
      </c>
      <c r="BM44" s="352">
        <v>3.3828400000000002E-2</v>
      </c>
      <c r="BN44" s="352">
        <v>3.9783300000000001E-2</v>
      </c>
      <c r="BO44" s="352">
        <v>3.8746599999999999E-2</v>
      </c>
      <c r="BP44" s="352">
        <v>3.8504200000000002E-2</v>
      </c>
      <c r="BQ44" s="352">
        <v>3.8195600000000003E-2</v>
      </c>
      <c r="BR44" s="352">
        <v>4.1125599999999998E-2</v>
      </c>
      <c r="BS44" s="352">
        <v>4.1890499999999997E-2</v>
      </c>
      <c r="BT44" s="352">
        <v>3.7602799999999999E-2</v>
      </c>
      <c r="BU44" s="352">
        <v>3.3841700000000002E-2</v>
      </c>
      <c r="BV44" s="352">
        <v>3.3277099999999997E-2</v>
      </c>
    </row>
    <row r="45" spans="1:74" s="239" customFormat="1" ht="11.05" customHeight="1" x14ac:dyDescent="0.2">
      <c r="A45" s="269" t="s">
        <v>1491</v>
      </c>
      <c r="B45" s="550" t="s">
        <v>1516</v>
      </c>
      <c r="C45" s="341">
        <v>6.1939999999999999E-3</v>
      </c>
      <c r="D45" s="341">
        <v>8.7139999999999995E-3</v>
      </c>
      <c r="E45" s="341">
        <v>9.4520000000000003E-3</v>
      </c>
      <c r="F45" s="341">
        <v>8.4670000000000006E-3</v>
      </c>
      <c r="G45" s="341">
        <v>9.3550000000000005E-3</v>
      </c>
      <c r="H45" s="341">
        <v>1.1833E-2</v>
      </c>
      <c r="I45" s="341">
        <v>1.2968E-2</v>
      </c>
      <c r="J45" s="341">
        <v>1.1483999999999999E-2</v>
      </c>
      <c r="K45" s="341">
        <v>1.4567E-2</v>
      </c>
      <c r="L45" s="341">
        <v>9.7099999999999999E-3</v>
      </c>
      <c r="M45" s="341">
        <v>1.11E-2</v>
      </c>
      <c r="N45" s="341">
        <v>1.2936E-2</v>
      </c>
      <c r="O45" s="341">
        <v>1.2323000000000001E-2</v>
      </c>
      <c r="P45" s="341">
        <v>1.1179E-2</v>
      </c>
      <c r="Q45" s="341">
        <v>1.1129E-2</v>
      </c>
      <c r="R45" s="341">
        <v>1.1833E-2</v>
      </c>
      <c r="S45" s="341">
        <v>9.6450000000000008E-3</v>
      </c>
      <c r="T45" s="341">
        <v>1.2833000000000001E-2</v>
      </c>
      <c r="U45" s="341">
        <v>1.2290000000000001E-2</v>
      </c>
      <c r="V45" s="341">
        <v>1.2258E-2</v>
      </c>
      <c r="W45" s="341">
        <v>1.4367E-2</v>
      </c>
      <c r="X45" s="341">
        <v>1.329E-2</v>
      </c>
      <c r="Y45" s="341">
        <v>1.5067000000000001E-2</v>
      </c>
      <c r="Z45" s="341">
        <v>1.2710000000000001E-2</v>
      </c>
      <c r="AA45" s="341">
        <v>1.2418999999999999E-2</v>
      </c>
      <c r="AB45" s="341">
        <v>1.5036000000000001E-2</v>
      </c>
      <c r="AC45" s="341">
        <v>1.5193999999999999E-2</v>
      </c>
      <c r="AD45" s="341">
        <v>9.3329999999999993E-3</v>
      </c>
      <c r="AE45" s="341">
        <v>1.3032E-2</v>
      </c>
      <c r="AF45" s="341">
        <v>1.8866999999999998E-2</v>
      </c>
      <c r="AG45" s="341">
        <v>7.5810000000000001E-3</v>
      </c>
      <c r="AH45" s="341">
        <v>1.7548000000000001E-2</v>
      </c>
      <c r="AI45" s="341">
        <v>1.2167000000000001E-2</v>
      </c>
      <c r="AJ45" s="341">
        <v>9.0969999999999992E-3</v>
      </c>
      <c r="AK45" s="341">
        <v>7.1329999999999996E-3</v>
      </c>
      <c r="AL45" s="341">
        <v>6.613E-3</v>
      </c>
      <c r="AM45" s="341">
        <v>7.097E-3</v>
      </c>
      <c r="AN45" s="341">
        <v>6.1720000000000004E-3</v>
      </c>
      <c r="AO45" s="341">
        <v>8.4840000000000002E-3</v>
      </c>
      <c r="AP45" s="341">
        <v>5.6670000000000002E-3</v>
      </c>
      <c r="AQ45" s="341">
        <v>9.2259999999999998E-3</v>
      </c>
      <c r="AR45" s="341">
        <v>1.2267E-2</v>
      </c>
      <c r="AS45" s="341">
        <v>1.4710000000000001E-2</v>
      </c>
      <c r="AT45" s="341">
        <v>1.2677000000000001E-2</v>
      </c>
      <c r="AU45" s="341">
        <v>1.3467E-2</v>
      </c>
      <c r="AV45" s="341">
        <v>1.5129E-2</v>
      </c>
      <c r="AW45" s="341">
        <v>1.5067000000000001E-2</v>
      </c>
      <c r="AX45" s="341">
        <v>1.2161E-2</v>
      </c>
      <c r="AY45" s="870">
        <v>1.3129E-2</v>
      </c>
      <c r="AZ45" s="870">
        <v>1.1320999999999999E-2</v>
      </c>
      <c r="BA45" s="870">
        <v>1.1452E-2</v>
      </c>
      <c r="BB45" s="870">
        <v>1.0800000000000001E-2</v>
      </c>
      <c r="BC45" s="870">
        <v>1.0807000000000001E-2</v>
      </c>
      <c r="BD45" s="870">
        <v>1.3299999999999999E-2</v>
      </c>
      <c r="BE45" s="870">
        <v>1.5258000000000001E-2</v>
      </c>
      <c r="BF45" s="870">
        <v>1.2127600000000001E-2</v>
      </c>
      <c r="BG45" s="870">
        <v>1.2437200000000001E-2</v>
      </c>
      <c r="BH45" s="352">
        <v>1.2134300000000001E-2</v>
      </c>
      <c r="BI45" s="352">
        <v>1.22688E-2</v>
      </c>
      <c r="BJ45" s="352">
        <v>1.04311E-2</v>
      </c>
      <c r="BK45" s="352">
        <v>1.09631E-2</v>
      </c>
      <c r="BL45" s="352">
        <v>1.0811599999999999E-2</v>
      </c>
      <c r="BM45" s="352">
        <v>1.1516999999999999E-2</v>
      </c>
      <c r="BN45" s="352">
        <v>9.3884799999999994E-3</v>
      </c>
      <c r="BO45" s="352">
        <v>1.06693E-2</v>
      </c>
      <c r="BP45" s="352">
        <v>1.43134E-2</v>
      </c>
      <c r="BQ45" s="352">
        <v>1.24583E-2</v>
      </c>
      <c r="BR45" s="352">
        <v>1.4546399999999999E-2</v>
      </c>
      <c r="BS45" s="352">
        <v>1.34932E-2</v>
      </c>
      <c r="BT45" s="352">
        <v>1.2571300000000001E-2</v>
      </c>
      <c r="BU45" s="352">
        <v>1.2449699999999999E-2</v>
      </c>
      <c r="BV45" s="352">
        <v>1.0506E-2</v>
      </c>
    </row>
    <row r="46" spans="1:74" ht="11.05" customHeight="1" x14ac:dyDescent="0.2">
      <c r="A46" s="270" t="s">
        <v>1494</v>
      </c>
      <c r="B46" s="545" t="s">
        <v>1544</v>
      </c>
      <c r="C46" s="341">
        <v>3.5296096999999999E-2</v>
      </c>
      <c r="D46" s="341">
        <v>6.7038500000000001E-2</v>
      </c>
      <c r="E46" s="341">
        <v>6.4930322999999998E-2</v>
      </c>
      <c r="F46" s="341">
        <v>6.1539299999999998E-2</v>
      </c>
      <c r="G46" s="341">
        <v>6.8793194000000002E-2</v>
      </c>
      <c r="H46" s="341">
        <v>5.9324500000000002E-2</v>
      </c>
      <c r="I46" s="341">
        <v>6.6092741999999996E-2</v>
      </c>
      <c r="J46" s="341">
        <v>6.9870839000000004E-2</v>
      </c>
      <c r="K46" s="341">
        <v>5.8542667E-2</v>
      </c>
      <c r="L46" s="341">
        <v>7.3632452000000001E-2</v>
      </c>
      <c r="M46" s="341">
        <v>7.1518999999999999E-2</v>
      </c>
      <c r="N46" s="341">
        <v>7.4218967999999996E-2</v>
      </c>
      <c r="O46" s="341">
        <v>4.7252935000000003E-2</v>
      </c>
      <c r="P46" s="341">
        <v>5.6115249999999998E-2</v>
      </c>
      <c r="Q46" s="341">
        <v>6.1110548000000001E-2</v>
      </c>
      <c r="R46" s="341">
        <v>7.0016732999999998E-2</v>
      </c>
      <c r="S46" s="341">
        <v>5.5563967999999998E-2</v>
      </c>
      <c r="T46" s="341">
        <v>6.9290867000000006E-2</v>
      </c>
      <c r="U46" s="341">
        <v>6.2947258000000006E-2</v>
      </c>
      <c r="V46" s="341">
        <v>6.3747129E-2</v>
      </c>
      <c r="W46" s="341">
        <v>5.9835233000000002E-2</v>
      </c>
      <c r="X46" s="341">
        <v>7.2154968E-2</v>
      </c>
      <c r="Y46" s="341">
        <v>8.3285632999999998E-2</v>
      </c>
      <c r="Z46" s="341">
        <v>6.1228097000000002E-2</v>
      </c>
      <c r="AA46" s="341">
        <v>6.3289322999999995E-2</v>
      </c>
      <c r="AB46" s="341">
        <v>6.7970286000000005E-2</v>
      </c>
      <c r="AC46" s="341">
        <v>7.2891774000000006E-2</v>
      </c>
      <c r="AD46" s="341">
        <v>5.7962867000000001E-2</v>
      </c>
      <c r="AE46" s="341">
        <v>8.5550097000000005E-2</v>
      </c>
      <c r="AF46" s="341">
        <v>9.2722166999999994E-2</v>
      </c>
      <c r="AG46" s="341">
        <v>8.0204387000000002E-2</v>
      </c>
      <c r="AH46" s="341">
        <v>8.1343289999999999E-2</v>
      </c>
      <c r="AI46" s="341">
        <v>9.5058000000000004E-2</v>
      </c>
      <c r="AJ46" s="341">
        <v>8.7795677000000003E-2</v>
      </c>
      <c r="AK46" s="341">
        <v>8.6964932999999994E-2</v>
      </c>
      <c r="AL46" s="341">
        <v>8.0321096999999994E-2</v>
      </c>
      <c r="AM46" s="341">
        <v>8.1133838999999999E-2</v>
      </c>
      <c r="AN46" s="341">
        <v>9.8226102999999995E-2</v>
      </c>
      <c r="AO46" s="341">
        <v>8.0351290000000006E-2</v>
      </c>
      <c r="AP46" s="341">
        <v>7.9811699999999999E-2</v>
      </c>
      <c r="AQ46" s="341">
        <v>7.8832419000000001E-2</v>
      </c>
      <c r="AR46" s="341">
        <v>8.80272E-2</v>
      </c>
      <c r="AS46" s="341">
        <v>7.6372355000000003E-2</v>
      </c>
      <c r="AT46" s="341">
        <v>7.1018097000000002E-2</v>
      </c>
      <c r="AU46" s="341">
        <v>7.7134732999999997E-2</v>
      </c>
      <c r="AV46" s="341">
        <v>8.7466677000000007E-2</v>
      </c>
      <c r="AW46" s="341">
        <v>7.8025499999999998E-2</v>
      </c>
      <c r="AX46" s="341">
        <v>8.4634806000000007E-2</v>
      </c>
      <c r="AY46" s="870">
        <v>3.7384451999999999E-2</v>
      </c>
      <c r="AZ46" s="870">
        <v>4.2425821000000002E-2</v>
      </c>
      <c r="BA46" s="870">
        <v>4.5583774000000001E-2</v>
      </c>
      <c r="BB46" s="870">
        <v>4.8002900000000001E-2</v>
      </c>
      <c r="BC46" s="870">
        <v>4.2981354999999999E-2</v>
      </c>
      <c r="BD46" s="870">
        <v>4.2821733000000001E-2</v>
      </c>
      <c r="BE46" s="870">
        <v>3.6364E-2</v>
      </c>
      <c r="BF46" s="870">
        <v>4.3358300000000002E-2</v>
      </c>
      <c r="BG46" s="870">
        <v>4.26857E-2</v>
      </c>
      <c r="BH46" s="352">
        <v>5.13833E-2</v>
      </c>
      <c r="BI46" s="352">
        <v>5.1787800000000002E-2</v>
      </c>
      <c r="BJ46" s="352">
        <v>5.3832900000000003E-2</v>
      </c>
      <c r="BK46" s="352">
        <v>2.9637799999999999E-2</v>
      </c>
      <c r="BL46" s="352">
        <v>3.7777699999999997E-2</v>
      </c>
      <c r="BM46" s="352">
        <v>4.4669E-2</v>
      </c>
      <c r="BN46" s="352">
        <v>4.6463699999999997E-2</v>
      </c>
      <c r="BO46" s="352">
        <v>5.8648400000000003E-2</v>
      </c>
      <c r="BP46" s="352">
        <v>6.4161399999999993E-2</v>
      </c>
      <c r="BQ46" s="352">
        <v>6.2778299999999995E-2</v>
      </c>
      <c r="BR46" s="352">
        <v>6.4075900000000005E-2</v>
      </c>
      <c r="BS46" s="352">
        <v>6.0773899999999999E-2</v>
      </c>
      <c r="BT46" s="352">
        <v>6.2702900000000006E-2</v>
      </c>
      <c r="BU46" s="352">
        <v>5.7037200000000003E-2</v>
      </c>
      <c r="BV46" s="352">
        <v>5.6757099999999998E-2</v>
      </c>
    </row>
    <row r="47" spans="1:74" ht="11.05" customHeight="1" x14ac:dyDescent="0.2">
      <c r="A47" s="270" t="s">
        <v>1496</v>
      </c>
      <c r="B47" s="545" t="s">
        <v>1545</v>
      </c>
      <c r="C47" s="341">
        <v>5.0592580999999998E-2</v>
      </c>
      <c r="D47" s="341">
        <v>5.3557678999999997E-2</v>
      </c>
      <c r="E47" s="341">
        <v>6.3475871000000003E-2</v>
      </c>
      <c r="F47" s="341">
        <v>6.8975067000000001E-2</v>
      </c>
      <c r="G47" s="341">
        <v>7.4692452000000006E-2</v>
      </c>
      <c r="H47" s="341">
        <v>6.8225499999999994E-2</v>
      </c>
      <c r="I47" s="341">
        <v>5.3971225999999997E-2</v>
      </c>
      <c r="J47" s="341">
        <v>7.3778160999999995E-2</v>
      </c>
      <c r="K47" s="341">
        <v>5.08317E-2</v>
      </c>
      <c r="L47" s="341">
        <v>9.0732645000000001E-2</v>
      </c>
      <c r="M47" s="341">
        <v>8.6273299999999997E-2</v>
      </c>
      <c r="N47" s="341">
        <v>8.2765871000000005E-2</v>
      </c>
      <c r="O47" s="341">
        <v>8.1465774000000005E-2</v>
      </c>
      <c r="P47" s="341">
        <v>8.2399857000000007E-2</v>
      </c>
      <c r="Q47" s="341">
        <v>9.1893064999999996E-2</v>
      </c>
      <c r="R47" s="341">
        <v>9.0240932999999995E-2</v>
      </c>
      <c r="S47" s="341">
        <v>9.5392096999999995E-2</v>
      </c>
      <c r="T47" s="341">
        <v>0.12102826699999999</v>
      </c>
      <c r="U47" s="341">
        <v>9.3258613000000004E-2</v>
      </c>
      <c r="V47" s="341">
        <v>0.111839968</v>
      </c>
      <c r="W47" s="341">
        <v>0.100621267</v>
      </c>
      <c r="X47" s="341">
        <v>0.11552035500000001</v>
      </c>
      <c r="Y47" s="341">
        <v>9.5094333000000003E-2</v>
      </c>
      <c r="Z47" s="341">
        <v>0.11538271</v>
      </c>
      <c r="AA47" s="341">
        <v>0.12797303199999999</v>
      </c>
      <c r="AB47" s="341">
        <v>0.13897164300000001</v>
      </c>
      <c r="AC47" s="341">
        <v>0.15083412900000001</v>
      </c>
      <c r="AD47" s="341">
        <v>0.16177140000000001</v>
      </c>
      <c r="AE47" s="341">
        <v>0.21060490300000001</v>
      </c>
      <c r="AF47" s="341">
        <v>0.19174776700000001</v>
      </c>
      <c r="AG47" s="341">
        <v>0.16542032300000001</v>
      </c>
      <c r="AH47" s="341">
        <v>0.19964880600000001</v>
      </c>
      <c r="AI47" s="341">
        <v>0.19438150000000001</v>
      </c>
      <c r="AJ47" s="341">
        <v>0.185138097</v>
      </c>
      <c r="AK47" s="341">
        <v>0.15539113299999999</v>
      </c>
      <c r="AL47" s="341">
        <v>0.221120226</v>
      </c>
      <c r="AM47" s="341">
        <v>0.16942971000000001</v>
      </c>
      <c r="AN47" s="341">
        <v>0.22421331</v>
      </c>
      <c r="AO47" s="341">
        <v>0.20404106499999999</v>
      </c>
      <c r="AP47" s="341">
        <v>0.22813123299999999</v>
      </c>
      <c r="AQ47" s="341">
        <v>0.236836097</v>
      </c>
      <c r="AR47" s="341">
        <v>0.2449548</v>
      </c>
      <c r="AS47" s="341">
        <v>0.27621683899999999</v>
      </c>
      <c r="AT47" s="341">
        <v>0.238942548</v>
      </c>
      <c r="AU47" s="341">
        <v>0.24116696700000001</v>
      </c>
      <c r="AV47" s="341">
        <v>0.22575325800000001</v>
      </c>
      <c r="AW47" s="341">
        <v>0.23041476699999999</v>
      </c>
      <c r="AX47" s="341">
        <v>0.21381409700000001</v>
      </c>
      <c r="AY47" s="870">
        <v>0.13278529</v>
      </c>
      <c r="AZ47" s="870">
        <v>0.17097778599999999</v>
      </c>
      <c r="BA47" s="870">
        <v>0.15634028999999999</v>
      </c>
      <c r="BB47" s="870">
        <v>0.15868663299999999</v>
      </c>
      <c r="BC47" s="870">
        <v>0.140655</v>
      </c>
      <c r="BD47" s="870">
        <v>0.10395106699999999</v>
      </c>
      <c r="BE47" s="870">
        <v>0.14747099999999999</v>
      </c>
      <c r="BF47" s="870">
        <v>0.15506110000000001</v>
      </c>
      <c r="BG47" s="870">
        <v>0.16392989999999999</v>
      </c>
      <c r="BH47" s="352">
        <v>0.17547080000000001</v>
      </c>
      <c r="BI47" s="352">
        <v>0.17622119999999999</v>
      </c>
      <c r="BJ47" s="352">
        <v>0.17853569999999999</v>
      </c>
      <c r="BK47" s="352">
        <v>0.1782397</v>
      </c>
      <c r="BL47" s="352">
        <v>0.191472</v>
      </c>
      <c r="BM47" s="352">
        <v>0.1947063</v>
      </c>
      <c r="BN47" s="352">
        <v>0.2044965</v>
      </c>
      <c r="BO47" s="352">
        <v>0.2077785</v>
      </c>
      <c r="BP47" s="352">
        <v>0.20397779999999999</v>
      </c>
      <c r="BQ47" s="352">
        <v>0.21793680000000001</v>
      </c>
      <c r="BR47" s="352">
        <v>0.2151284</v>
      </c>
      <c r="BS47" s="352">
        <v>0.21602109999999999</v>
      </c>
      <c r="BT47" s="352">
        <v>0.21447759999999999</v>
      </c>
      <c r="BU47" s="352">
        <v>0.21844630000000001</v>
      </c>
      <c r="BV47" s="352">
        <v>0.22605320000000001</v>
      </c>
    </row>
    <row r="48" spans="1:74" ht="11.05"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870"/>
      <c r="AZ48" s="870"/>
      <c r="BA48" s="870"/>
      <c r="BB48" s="870"/>
      <c r="BC48" s="870"/>
      <c r="BD48" s="870"/>
      <c r="BE48" s="870"/>
      <c r="BF48" s="870"/>
      <c r="BG48" s="870"/>
      <c r="BH48" s="352"/>
      <c r="BI48" s="352"/>
      <c r="BJ48" s="352"/>
      <c r="BK48" s="352"/>
      <c r="BL48" s="352"/>
      <c r="BM48" s="352"/>
      <c r="BN48" s="352"/>
      <c r="BO48" s="352"/>
      <c r="BP48" s="352"/>
      <c r="BQ48" s="352"/>
      <c r="BR48" s="352"/>
      <c r="BS48" s="352"/>
      <c r="BT48" s="352"/>
      <c r="BU48" s="352"/>
      <c r="BV48" s="352"/>
    </row>
    <row r="49" spans="1:74" ht="11.05" customHeight="1" x14ac:dyDescent="0.2">
      <c r="A49" s="548"/>
      <c r="B49" s="31" t="s">
        <v>1122</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870"/>
      <c r="AZ49" s="870"/>
      <c r="BA49" s="870"/>
      <c r="BB49" s="870"/>
      <c r="BC49" s="870"/>
      <c r="BD49" s="870"/>
      <c r="BE49" s="870"/>
      <c r="BF49" s="870"/>
      <c r="BG49" s="870"/>
      <c r="BH49" s="352"/>
      <c r="BI49" s="352"/>
      <c r="BJ49" s="352"/>
      <c r="BK49" s="352"/>
      <c r="BL49" s="352"/>
      <c r="BM49" s="352"/>
      <c r="BN49" s="352"/>
      <c r="BO49" s="352"/>
      <c r="BP49" s="352"/>
      <c r="BQ49" s="352"/>
      <c r="BR49" s="352"/>
      <c r="BS49" s="352"/>
      <c r="BT49" s="352"/>
      <c r="BU49" s="352"/>
      <c r="BV49" s="352"/>
    </row>
    <row r="50" spans="1:74" s="273" customFormat="1" ht="11.05" customHeight="1" x14ac:dyDescent="0.2">
      <c r="A50" s="548" t="s">
        <v>1529</v>
      </c>
      <c r="B50" s="544" t="s">
        <v>1502</v>
      </c>
      <c r="C50" s="102">
        <v>32.545941999999997</v>
      </c>
      <c r="D50" s="102">
        <v>31.031336</v>
      </c>
      <c r="E50" s="102">
        <v>29.250745999999999</v>
      </c>
      <c r="F50" s="102">
        <v>28.574414000000001</v>
      </c>
      <c r="G50" s="102">
        <v>27.739853</v>
      </c>
      <c r="H50" s="102">
        <v>27.721668999999999</v>
      </c>
      <c r="I50" s="102">
        <v>28.725027000000001</v>
      </c>
      <c r="J50" s="102">
        <v>26.625188999999999</v>
      </c>
      <c r="K50" s="102">
        <v>25.710550000000001</v>
      </c>
      <c r="L50" s="102">
        <v>25.379110000000001</v>
      </c>
      <c r="M50" s="102">
        <v>26.425035000000001</v>
      </c>
      <c r="N50" s="102">
        <v>28.658791999999998</v>
      </c>
      <c r="O50" s="102">
        <v>33.338335999999998</v>
      </c>
      <c r="P50" s="102">
        <v>34.017051000000002</v>
      </c>
      <c r="Q50" s="102">
        <v>34.389493000000002</v>
      </c>
      <c r="R50" s="102">
        <v>31.626783</v>
      </c>
      <c r="S50" s="102">
        <v>30.755503000000001</v>
      </c>
      <c r="T50" s="102">
        <v>29.721236999999999</v>
      </c>
      <c r="U50" s="102">
        <v>30.775912000000002</v>
      </c>
      <c r="V50" s="102">
        <v>29.135491999999999</v>
      </c>
      <c r="W50" s="102">
        <v>27.240168000000001</v>
      </c>
      <c r="X50" s="102">
        <v>27.023629</v>
      </c>
      <c r="Y50" s="102">
        <v>30.138193999999999</v>
      </c>
      <c r="Z50" s="102">
        <v>31.54045</v>
      </c>
      <c r="AA50" s="102">
        <v>33.565894999999998</v>
      </c>
      <c r="AB50" s="102">
        <v>35.204247000000002</v>
      </c>
      <c r="AC50" s="102">
        <v>34.473989000000003</v>
      </c>
      <c r="AD50" s="102">
        <v>33.575620999999998</v>
      </c>
      <c r="AE50" s="102">
        <v>31.574307999999998</v>
      </c>
      <c r="AF50" s="102">
        <v>30.177724999999999</v>
      </c>
      <c r="AG50" s="102">
        <v>31.084638000000002</v>
      </c>
      <c r="AH50" s="102">
        <v>29.80857</v>
      </c>
      <c r="AI50" s="102">
        <v>30.305831999999999</v>
      </c>
      <c r="AJ50" s="102">
        <v>28.708248000000001</v>
      </c>
      <c r="AK50" s="102">
        <v>30.747311</v>
      </c>
      <c r="AL50" s="102">
        <v>33.104008999999998</v>
      </c>
      <c r="AM50" s="102">
        <v>35.931927999999999</v>
      </c>
      <c r="AN50" s="102">
        <v>37.510289999999998</v>
      </c>
      <c r="AO50" s="102">
        <v>38.298679</v>
      </c>
      <c r="AP50" s="102">
        <v>37.228282999999998</v>
      </c>
      <c r="AQ50" s="102">
        <v>33.362197999999999</v>
      </c>
      <c r="AR50" s="102">
        <v>33.632088000000003</v>
      </c>
      <c r="AS50" s="102">
        <v>33.375700000000002</v>
      </c>
      <c r="AT50" s="102">
        <v>34.002789</v>
      </c>
      <c r="AU50" s="102">
        <v>33.470401000000003</v>
      </c>
      <c r="AV50" s="102">
        <v>31.869177000000001</v>
      </c>
      <c r="AW50" s="102">
        <v>32.418688000000003</v>
      </c>
      <c r="AX50" s="102">
        <v>34.993184999999997</v>
      </c>
      <c r="AY50" s="888">
        <v>36.458736000000002</v>
      </c>
      <c r="AZ50" s="888">
        <v>37.349896000000001</v>
      </c>
      <c r="BA50" s="888">
        <v>37.204085999999997</v>
      </c>
      <c r="BB50" s="888">
        <v>33.767296999999999</v>
      </c>
      <c r="BC50" s="888">
        <v>33.604548000000001</v>
      </c>
      <c r="BD50" s="888">
        <v>33.472299999999997</v>
      </c>
      <c r="BE50" s="888">
        <v>33.442737999999999</v>
      </c>
      <c r="BF50" s="888">
        <v>32.806950999999998</v>
      </c>
      <c r="BG50" s="888">
        <v>32.704331693999997</v>
      </c>
      <c r="BH50" s="559">
        <v>32.20796</v>
      </c>
      <c r="BI50" s="559">
        <v>33.328600000000002</v>
      </c>
      <c r="BJ50" s="559">
        <v>34.680070000000001</v>
      </c>
      <c r="BK50" s="559">
        <v>37.042769999999997</v>
      </c>
      <c r="BL50" s="559">
        <v>37.502560000000003</v>
      </c>
      <c r="BM50" s="559">
        <v>37.511769999999999</v>
      </c>
      <c r="BN50" s="559">
        <v>36.585189999999997</v>
      </c>
      <c r="BO50" s="559">
        <v>35.296559999999999</v>
      </c>
      <c r="BP50" s="559">
        <v>34.620829999999998</v>
      </c>
      <c r="BQ50" s="559">
        <v>34.606969999999997</v>
      </c>
      <c r="BR50" s="559">
        <v>33.973179999999999</v>
      </c>
      <c r="BS50" s="559">
        <v>33.69171</v>
      </c>
      <c r="BT50" s="559">
        <v>33.24633</v>
      </c>
      <c r="BU50" s="559">
        <v>34.459800000000001</v>
      </c>
      <c r="BV50" s="559">
        <v>35.904000000000003</v>
      </c>
    </row>
    <row r="51" spans="1:74" ht="11.05" customHeight="1" x14ac:dyDescent="0.2">
      <c r="A51" s="270" t="s">
        <v>1503</v>
      </c>
      <c r="B51" s="545" t="s">
        <v>1575</v>
      </c>
      <c r="C51" s="341">
        <v>26.117099</v>
      </c>
      <c r="D51" s="341">
        <v>24.711957000000002</v>
      </c>
      <c r="E51" s="341">
        <v>22.868777999999999</v>
      </c>
      <c r="F51" s="341">
        <v>22.368472000000001</v>
      </c>
      <c r="G51" s="341">
        <v>22.056733999999999</v>
      </c>
      <c r="H51" s="341">
        <v>21.980079</v>
      </c>
      <c r="I51" s="341">
        <v>22.655861999999999</v>
      </c>
      <c r="J51" s="341">
        <v>21.134858000000001</v>
      </c>
      <c r="K51" s="341">
        <v>20.235302000000001</v>
      </c>
      <c r="L51" s="341">
        <v>20.066744</v>
      </c>
      <c r="M51" s="341">
        <v>20.502772</v>
      </c>
      <c r="N51" s="341">
        <v>22.035995</v>
      </c>
      <c r="O51" s="341">
        <v>25.873957000000001</v>
      </c>
      <c r="P51" s="341">
        <v>26.521412999999999</v>
      </c>
      <c r="Q51" s="341">
        <v>26.700237000000001</v>
      </c>
      <c r="R51" s="341">
        <v>24.283766</v>
      </c>
      <c r="S51" s="341">
        <v>23.425856</v>
      </c>
      <c r="T51" s="341">
        <v>23.384442</v>
      </c>
      <c r="U51" s="341">
        <v>24.197306000000001</v>
      </c>
      <c r="V51" s="341">
        <v>23.508838000000001</v>
      </c>
      <c r="W51" s="341">
        <v>21.540134999999999</v>
      </c>
      <c r="X51" s="341">
        <v>21.707820999999999</v>
      </c>
      <c r="Y51" s="341">
        <v>23.574755</v>
      </c>
      <c r="Z51" s="341">
        <v>24.244886999999999</v>
      </c>
      <c r="AA51" s="341">
        <v>25.239595000000001</v>
      </c>
      <c r="AB51" s="341">
        <v>26.284267</v>
      </c>
      <c r="AC51" s="341">
        <v>24.966235999999999</v>
      </c>
      <c r="AD51" s="341">
        <v>24.164740999999999</v>
      </c>
      <c r="AE51" s="341">
        <v>23.108150999999999</v>
      </c>
      <c r="AF51" s="341">
        <v>22.314399999999999</v>
      </c>
      <c r="AG51" s="341">
        <v>23.056691000000001</v>
      </c>
      <c r="AH51" s="341">
        <v>21.799776000000001</v>
      </c>
      <c r="AI51" s="341">
        <v>22.159414000000002</v>
      </c>
      <c r="AJ51" s="341">
        <v>21.202802999999999</v>
      </c>
      <c r="AK51" s="341">
        <v>21.791411</v>
      </c>
      <c r="AL51" s="341">
        <v>23.498269000000001</v>
      </c>
      <c r="AM51" s="341">
        <v>24.780832</v>
      </c>
      <c r="AN51" s="341">
        <v>26.027289</v>
      </c>
      <c r="AO51" s="341">
        <v>26.740805999999999</v>
      </c>
      <c r="AP51" s="341">
        <v>25.466457999999999</v>
      </c>
      <c r="AQ51" s="341">
        <v>22.749858</v>
      </c>
      <c r="AR51" s="341">
        <v>22.654893000000001</v>
      </c>
      <c r="AS51" s="341">
        <v>23.327988000000001</v>
      </c>
      <c r="AT51" s="341">
        <v>23.781692</v>
      </c>
      <c r="AU51" s="341">
        <v>23.462349</v>
      </c>
      <c r="AV51" s="341">
        <v>22.123726000000001</v>
      </c>
      <c r="AW51" s="341">
        <v>22.972978000000001</v>
      </c>
      <c r="AX51" s="341">
        <v>24.418424999999999</v>
      </c>
      <c r="AY51" s="870">
        <v>25.774024000000001</v>
      </c>
      <c r="AZ51" s="870">
        <v>27.339279999999999</v>
      </c>
      <c r="BA51" s="870">
        <v>27.378350000000001</v>
      </c>
      <c r="BB51" s="870">
        <v>25.375788</v>
      </c>
      <c r="BC51" s="870">
        <v>24.707538</v>
      </c>
      <c r="BD51" s="870">
        <v>23.605383</v>
      </c>
      <c r="BE51" s="870">
        <v>23.396967</v>
      </c>
      <c r="BF51" s="870">
        <v>22.881</v>
      </c>
      <c r="BG51" s="870">
        <v>22.715203694</v>
      </c>
      <c r="BH51" s="352">
        <v>22.184899999999999</v>
      </c>
      <c r="BI51" s="352">
        <v>22.911580000000001</v>
      </c>
      <c r="BJ51" s="352">
        <v>23.831779999999998</v>
      </c>
      <c r="BK51" s="352">
        <v>25.752020000000002</v>
      </c>
      <c r="BL51" s="352">
        <v>26.022189999999998</v>
      </c>
      <c r="BM51" s="352">
        <v>25.923739999999999</v>
      </c>
      <c r="BN51" s="352">
        <v>25.081880000000002</v>
      </c>
      <c r="BO51" s="352">
        <v>24.13212</v>
      </c>
      <c r="BP51" s="352">
        <v>23.43985</v>
      </c>
      <c r="BQ51" s="352">
        <v>23.42775</v>
      </c>
      <c r="BR51" s="352">
        <v>22.930679999999999</v>
      </c>
      <c r="BS51" s="352">
        <v>22.74099</v>
      </c>
      <c r="BT51" s="352">
        <v>22.195160000000001</v>
      </c>
      <c r="BU51" s="352">
        <v>22.960940000000001</v>
      </c>
      <c r="BV51" s="352">
        <v>23.91695</v>
      </c>
    </row>
    <row r="52" spans="1:74" ht="11.05" customHeight="1" x14ac:dyDescent="0.2">
      <c r="A52" s="270" t="s">
        <v>1504</v>
      </c>
      <c r="B52" s="545" t="s">
        <v>1505</v>
      </c>
      <c r="C52" s="341">
        <v>4.5803219999999998</v>
      </c>
      <c r="D52" s="341">
        <v>4.1893779999999996</v>
      </c>
      <c r="E52" s="341">
        <v>4.2837800000000001</v>
      </c>
      <c r="F52" s="341">
        <v>4.1831659999999999</v>
      </c>
      <c r="G52" s="341">
        <v>3.8045040000000001</v>
      </c>
      <c r="H52" s="341">
        <v>3.7475589999999999</v>
      </c>
      <c r="I52" s="341">
        <v>3.69692</v>
      </c>
      <c r="J52" s="341">
        <v>3.368598</v>
      </c>
      <c r="K52" s="341">
        <v>3.2295250000000002</v>
      </c>
      <c r="L52" s="341">
        <v>3.3396520000000001</v>
      </c>
      <c r="M52" s="341">
        <v>3.7468979999999998</v>
      </c>
      <c r="N52" s="341">
        <v>4.1874989999999999</v>
      </c>
      <c r="O52" s="341">
        <v>4.5435610000000004</v>
      </c>
      <c r="P52" s="341">
        <v>4.4573140000000002</v>
      </c>
      <c r="Q52" s="341">
        <v>4.6917960000000001</v>
      </c>
      <c r="R52" s="341">
        <v>4.2124980000000001</v>
      </c>
      <c r="S52" s="341">
        <v>3.8392409999999999</v>
      </c>
      <c r="T52" s="341">
        <v>3.4044020000000002</v>
      </c>
      <c r="U52" s="341">
        <v>3.2404609999999998</v>
      </c>
      <c r="V52" s="341">
        <v>2.893751</v>
      </c>
      <c r="W52" s="341">
        <v>2.8262809999999998</v>
      </c>
      <c r="X52" s="341">
        <v>2.9032480000000001</v>
      </c>
      <c r="Y52" s="341">
        <v>3.2323279999999999</v>
      </c>
      <c r="Z52" s="341">
        <v>3.6078510000000001</v>
      </c>
      <c r="AA52" s="341">
        <v>4.4015740000000001</v>
      </c>
      <c r="AB52" s="341">
        <v>4.8862120000000004</v>
      </c>
      <c r="AC52" s="341">
        <v>5.1326409999999996</v>
      </c>
      <c r="AD52" s="341">
        <v>4.957382</v>
      </c>
      <c r="AE52" s="341">
        <v>4.4874700000000001</v>
      </c>
      <c r="AF52" s="341">
        <v>3.997913</v>
      </c>
      <c r="AG52" s="341">
        <v>3.7529840000000001</v>
      </c>
      <c r="AH52" s="341">
        <v>3.6224940000000001</v>
      </c>
      <c r="AI52" s="341">
        <v>3.628952</v>
      </c>
      <c r="AJ52" s="341">
        <v>3.50522</v>
      </c>
      <c r="AK52" s="341">
        <v>3.6545230000000002</v>
      </c>
      <c r="AL52" s="341">
        <v>3.8134739999999998</v>
      </c>
      <c r="AM52" s="341">
        <v>4.178877</v>
      </c>
      <c r="AN52" s="341">
        <v>4.5532599999999999</v>
      </c>
      <c r="AO52" s="341">
        <v>4.3921020000000004</v>
      </c>
      <c r="AP52" s="341">
        <v>4.4398629999999999</v>
      </c>
      <c r="AQ52" s="341">
        <v>4.1768789999999996</v>
      </c>
      <c r="AR52" s="341">
        <v>3.719554</v>
      </c>
      <c r="AS52" s="341">
        <v>3.4450669999999999</v>
      </c>
      <c r="AT52" s="341">
        <v>3.2666019999999998</v>
      </c>
      <c r="AU52" s="341">
        <v>3.1636250000000001</v>
      </c>
      <c r="AV52" s="341">
        <v>3.0068589999999999</v>
      </c>
      <c r="AW52" s="341">
        <v>3.3085529999999999</v>
      </c>
      <c r="AX52" s="341">
        <v>3.5552139999999999</v>
      </c>
      <c r="AY52" s="870">
        <v>3.0575519999999998</v>
      </c>
      <c r="AZ52" s="870">
        <v>3.0138310000000001</v>
      </c>
      <c r="BA52" s="870">
        <v>3.027501</v>
      </c>
      <c r="BB52" s="870">
        <v>2.9141539999999999</v>
      </c>
      <c r="BC52" s="870">
        <v>2.7075100000000001</v>
      </c>
      <c r="BD52" s="870">
        <v>2.6469290000000001</v>
      </c>
      <c r="BE52" s="870">
        <v>2.762114</v>
      </c>
      <c r="BF52" s="870">
        <v>2.5722049999999999</v>
      </c>
      <c r="BG52" s="870">
        <v>2.5398429999999999</v>
      </c>
      <c r="BH52" s="352">
        <v>2.5338799999999999</v>
      </c>
      <c r="BI52" s="352">
        <v>2.7683659999999999</v>
      </c>
      <c r="BJ52" s="352">
        <v>3.0373220000000001</v>
      </c>
      <c r="BK52" s="352">
        <v>3.3172830000000002</v>
      </c>
      <c r="BL52" s="352">
        <v>3.5051779999999999</v>
      </c>
      <c r="BM52" s="352">
        <v>3.5299499999999999</v>
      </c>
      <c r="BN52" s="352">
        <v>3.414075</v>
      </c>
      <c r="BO52" s="352">
        <v>3.0731730000000002</v>
      </c>
      <c r="BP52" s="352">
        <v>2.9007510000000001</v>
      </c>
      <c r="BQ52" s="352">
        <v>2.8406720000000001</v>
      </c>
      <c r="BR52" s="352">
        <v>2.6645240000000001</v>
      </c>
      <c r="BS52" s="352">
        <v>2.528597</v>
      </c>
      <c r="BT52" s="352">
        <v>2.5895570000000001</v>
      </c>
      <c r="BU52" s="352">
        <v>2.8873630000000001</v>
      </c>
      <c r="BV52" s="352">
        <v>3.215786</v>
      </c>
    </row>
    <row r="53" spans="1:74" s="273" customFormat="1" ht="11.05" customHeight="1" x14ac:dyDescent="0.2">
      <c r="A53" s="270" t="s">
        <v>1506</v>
      </c>
      <c r="B53" s="545" t="s">
        <v>1521</v>
      </c>
      <c r="C53" s="341">
        <v>1.7129749999999999</v>
      </c>
      <c r="D53" s="341">
        <v>1.9788460000000001</v>
      </c>
      <c r="E53" s="341">
        <v>1.9674499999999999</v>
      </c>
      <c r="F53" s="341">
        <v>1.921505</v>
      </c>
      <c r="G53" s="341">
        <v>1.759612</v>
      </c>
      <c r="H53" s="341">
        <v>1.9199679999999999</v>
      </c>
      <c r="I53" s="341">
        <v>2.2830499999999998</v>
      </c>
      <c r="J53" s="341">
        <v>2.0370189999999999</v>
      </c>
      <c r="K53" s="341">
        <v>2.1743570000000001</v>
      </c>
      <c r="L53" s="341">
        <v>1.883127</v>
      </c>
      <c r="M53" s="341">
        <v>2.1066029999999998</v>
      </c>
      <c r="N53" s="341">
        <v>2.3527520000000002</v>
      </c>
      <c r="O53" s="341">
        <v>2.7097169999999999</v>
      </c>
      <c r="P53" s="341">
        <v>2.7480440000000002</v>
      </c>
      <c r="Q53" s="341">
        <v>2.7053750000000001</v>
      </c>
      <c r="R53" s="341">
        <v>2.8721909999999999</v>
      </c>
      <c r="S53" s="341">
        <v>3.2734320000000001</v>
      </c>
      <c r="T53" s="341">
        <v>2.7416330000000002</v>
      </c>
      <c r="U53" s="341">
        <v>3.1484160000000001</v>
      </c>
      <c r="V53" s="341">
        <v>2.553995</v>
      </c>
      <c r="W53" s="341">
        <v>2.697676</v>
      </c>
      <c r="X53" s="341">
        <v>2.2350020000000002</v>
      </c>
      <c r="Y53" s="341">
        <v>3.087278</v>
      </c>
      <c r="Z53" s="341">
        <v>3.405459</v>
      </c>
      <c r="AA53" s="341">
        <v>3.6853600000000002</v>
      </c>
      <c r="AB53" s="341">
        <v>3.6787779999999999</v>
      </c>
      <c r="AC53" s="341">
        <v>4.0354340000000004</v>
      </c>
      <c r="AD53" s="341">
        <v>4.1425609999999997</v>
      </c>
      <c r="AE53" s="341">
        <v>3.713883</v>
      </c>
      <c r="AF53" s="341">
        <v>3.5648840000000002</v>
      </c>
      <c r="AG53" s="341">
        <v>4.0705840000000002</v>
      </c>
      <c r="AH53" s="341">
        <v>4.0737310000000004</v>
      </c>
      <c r="AI53" s="341">
        <v>4.2439340000000003</v>
      </c>
      <c r="AJ53" s="341">
        <v>3.6679349999999999</v>
      </c>
      <c r="AK53" s="341">
        <v>4.992775</v>
      </c>
      <c r="AL53" s="341">
        <v>5.4777699999999996</v>
      </c>
      <c r="AM53" s="341">
        <v>6.5723450000000003</v>
      </c>
      <c r="AN53" s="341">
        <v>6.5174200000000004</v>
      </c>
      <c r="AO53" s="341">
        <v>6.6698500000000003</v>
      </c>
      <c r="AP53" s="341">
        <v>6.9078939999999998</v>
      </c>
      <c r="AQ53" s="341">
        <v>5.9571059999999996</v>
      </c>
      <c r="AR53" s="341">
        <v>6.7195840000000002</v>
      </c>
      <c r="AS53" s="341">
        <v>6.1360700000000001</v>
      </c>
      <c r="AT53" s="341">
        <v>6.3429830000000003</v>
      </c>
      <c r="AU53" s="341">
        <v>6.104114</v>
      </c>
      <c r="AV53" s="341">
        <v>6.1080199999999998</v>
      </c>
      <c r="AW53" s="341">
        <v>5.6857860000000002</v>
      </c>
      <c r="AX53" s="341">
        <v>6.530926</v>
      </c>
      <c r="AY53" s="870">
        <v>6.9025689999999997</v>
      </c>
      <c r="AZ53" s="870">
        <v>6.1131719999999996</v>
      </c>
      <c r="BA53" s="870">
        <v>5.8602449999999999</v>
      </c>
      <c r="BB53" s="870">
        <v>4.6269169999999997</v>
      </c>
      <c r="BC53" s="870">
        <v>5.3095739999999996</v>
      </c>
      <c r="BD53" s="870">
        <v>6.59138</v>
      </c>
      <c r="BE53" s="870">
        <v>6.4066289999999997</v>
      </c>
      <c r="BF53" s="870">
        <v>6.4767460000000003</v>
      </c>
      <c r="BG53" s="870">
        <v>6.5722849999999999</v>
      </c>
      <c r="BH53" s="352">
        <v>6.6121749999999997</v>
      </c>
      <c r="BI53" s="352">
        <v>6.7716479999999999</v>
      </c>
      <c r="BJ53" s="352">
        <v>6.9339659999999999</v>
      </c>
      <c r="BK53" s="352">
        <v>7.0964650000000002</v>
      </c>
      <c r="BL53" s="352">
        <v>7.0981940000000003</v>
      </c>
      <c r="BM53" s="352">
        <v>7.1810799999999997</v>
      </c>
      <c r="BN53" s="352">
        <v>7.2122299999999999</v>
      </c>
      <c r="BO53" s="352">
        <v>7.2142660000000003</v>
      </c>
      <c r="BP53" s="352">
        <v>7.4032229999999997</v>
      </c>
      <c r="BQ53" s="352">
        <v>7.461557</v>
      </c>
      <c r="BR53" s="352">
        <v>7.5009839999999999</v>
      </c>
      <c r="BS53" s="352">
        <v>7.5451180000000004</v>
      </c>
      <c r="BT53" s="352">
        <v>7.5846140000000002</v>
      </c>
      <c r="BU53" s="352">
        <v>7.7344900000000001</v>
      </c>
      <c r="BV53" s="352">
        <v>7.8942600000000001</v>
      </c>
    </row>
    <row r="54" spans="1:74" ht="11.05" customHeight="1" x14ac:dyDescent="0.2">
      <c r="A54" s="270" t="s">
        <v>1507</v>
      </c>
      <c r="B54" s="545" t="s">
        <v>1508</v>
      </c>
      <c r="C54" s="341">
        <v>0.135546</v>
      </c>
      <c r="D54" s="341">
        <v>0.15115500000000001</v>
      </c>
      <c r="E54" s="341">
        <v>0.13073799999999999</v>
      </c>
      <c r="F54" s="341">
        <v>0.101271</v>
      </c>
      <c r="G54" s="341">
        <v>0.119003</v>
      </c>
      <c r="H54" s="341">
        <v>7.4063000000000004E-2</v>
      </c>
      <c r="I54" s="341">
        <v>8.9194999999999997E-2</v>
      </c>
      <c r="J54" s="341">
        <v>8.4713999999999998E-2</v>
      </c>
      <c r="K54" s="341">
        <v>7.1365999999999999E-2</v>
      </c>
      <c r="L54" s="341">
        <v>8.9587E-2</v>
      </c>
      <c r="M54" s="341">
        <v>6.8762000000000004E-2</v>
      </c>
      <c r="N54" s="341">
        <v>8.2545999999999994E-2</v>
      </c>
      <c r="O54" s="341">
        <v>0.21110100000000001</v>
      </c>
      <c r="P54" s="341">
        <v>0.29027999999999998</v>
      </c>
      <c r="Q54" s="341">
        <v>0.29208499999999998</v>
      </c>
      <c r="R54" s="341">
        <v>0.258328</v>
      </c>
      <c r="S54" s="341">
        <v>0.216974</v>
      </c>
      <c r="T54" s="341">
        <v>0.19076000000000001</v>
      </c>
      <c r="U54" s="341">
        <v>0.18972900000000001</v>
      </c>
      <c r="V54" s="341">
        <v>0.17890800000000001</v>
      </c>
      <c r="W54" s="341">
        <v>0.17607600000000001</v>
      </c>
      <c r="X54" s="341">
        <v>0.17755799999999999</v>
      </c>
      <c r="Y54" s="341">
        <v>0.24383299999999999</v>
      </c>
      <c r="Z54" s="341">
        <v>0.28225299999999998</v>
      </c>
      <c r="AA54" s="341">
        <v>0.239366</v>
      </c>
      <c r="AB54" s="341">
        <v>0.35499000000000003</v>
      </c>
      <c r="AC54" s="341">
        <v>0.33967799999999998</v>
      </c>
      <c r="AD54" s="341">
        <v>0.31093700000000002</v>
      </c>
      <c r="AE54" s="341">
        <v>0.26480399999999998</v>
      </c>
      <c r="AF54" s="341">
        <v>0.30052800000000002</v>
      </c>
      <c r="AG54" s="341">
        <v>0.20437900000000001</v>
      </c>
      <c r="AH54" s="341">
        <v>0.31256899999999999</v>
      </c>
      <c r="AI54" s="341">
        <v>0.273532</v>
      </c>
      <c r="AJ54" s="341">
        <v>0.33228999999999997</v>
      </c>
      <c r="AK54" s="341">
        <v>0.30860199999999999</v>
      </c>
      <c r="AL54" s="341">
        <v>0.314496</v>
      </c>
      <c r="AM54" s="341">
        <v>0.39987400000000001</v>
      </c>
      <c r="AN54" s="341">
        <v>0.41232099999999999</v>
      </c>
      <c r="AO54" s="341">
        <v>0.495921</v>
      </c>
      <c r="AP54" s="341">
        <v>0.41406799999999999</v>
      </c>
      <c r="AQ54" s="341">
        <v>0.47835499999999997</v>
      </c>
      <c r="AR54" s="341">
        <v>0.53805700000000001</v>
      </c>
      <c r="AS54" s="341">
        <v>0.46657500000000002</v>
      </c>
      <c r="AT54" s="341">
        <v>0.61151200000000006</v>
      </c>
      <c r="AU54" s="341">
        <v>0.740313</v>
      </c>
      <c r="AV54" s="341">
        <v>0.63057200000000002</v>
      </c>
      <c r="AW54" s="341">
        <v>0.45137100000000002</v>
      </c>
      <c r="AX54" s="341">
        <v>0.48862</v>
      </c>
      <c r="AY54" s="870">
        <v>0.72459099999999999</v>
      </c>
      <c r="AZ54" s="870">
        <v>0.88361299999999998</v>
      </c>
      <c r="BA54" s="870">
        <v>0.93798999999999999</v>
      </c>
      <c r="BB54" s="870">
        <v>0.85043800000000003</v>
      </c>
      <c r="BC54" s="870">
        <v>0.87992599999999999</v>
      </c>
      <c r="BD54" s="870">
        <v>0.62860799999999994</v>
      </c>
      <c r="BE54" s="870">
        <v>0.87702800000000003</v>
      </c>
      <c r="BF54" s="870">
        <v>0.877</v>
      </c>
      <c r="BG54" s="870">
        <v>0.877</v>
      </c>
      <c r="BH54" s="352">
        <v>0.877</v>
      </c>
      <c r="BI54" s="352">
        <v>0.877</v>
      </c>
      <c r="BJ54" s="352">
        <v>0.877</v>
      </c>
      <c r="BK54" s="352">
        <v>0.877</v>
      </c>
      <c r="BL54" s="352">
        <v>0.877</v>
      </c>
      <c r="BM54" s="352">
        <v>0.877</v>
      </c>
      <c r="BN54" s="352">
        <v>0.877</v>
      </c>
      <c r="BO54" s="352">
        <v>0.877</v>
      </c>
      <c r="BP54" s="352">
        <v>0.877</v>
      </c>
      <c r="BQ54" s="352">
        <v>0.877</v>
      </c>
      <c r="BR54" s="352">
        <v>0.877</v>
      </c>
      <c r="BS54" s="352">
        <v>0.877</v>
      </c>
      <c r="BT54" s="352">
        <v>0.877</v>
      </c>
      <c r="BU54" s="352">
        <v>0.877</v>
      </c>
      <c r="BV54" s="352">
        <v>0.877</v>
      </c>
    </row>
    <row r="55" spans="1:74" ht="11.05"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872"/>
      <c r="AZ55" s="872"/>
      <c r="BA55" s="872"/>
      <c r="BB55" s="872"/>
      <c r="BC55" s="872"/>
      <c r="BD55" s="872"/>
      <c r="BE55" s="872"/>
      <c r="BF55" s="872"/>
      <c r="BG55" s="872"/>
      <c r="BH55" s="354"/>
      <c r="BI55" s="354"/>
      <c r="BJ55" s="354"/>
      <c r="BK55" s="354"/>
      <c r="BL55" s="354"/>
      <c r="BM55" s="354"/>
      <c r="BN55" s="354"/>
      <c r="BO55" s="354"/>
      <c r="BP55" s="354"/>
      <c r="BQ55" s="354"/>
      <c r="BR55" s="354"/>
      <c r="BS55" s="354"/>
      <c r="BT55" s="354"/>
      <c r="BU55" s="354"/>
      <c r="BV55" s="354"/>
    </row>
    <row r="56" spans="1:74" s="273" customFormat="1" ht="11.05" customHeight="1" x14ac:dyDescent="0.2">
      <c r="A56" s="548" t="s">
        <v>1530</v>
      </c>
      <c r="B56" s="544" t="s">
        <v>1509</v>
      </c>
      <c r="C56" s="584">
        <v>170.35090500000001</v>
      </c>
      <c r="D56" s="584">
        <v>150.18066099999999</v>
      </c>
      <c r="E56" s="584">
        <v>152.32976600000001</v>
      </c>
      <c r="F56" s="584">
        <v>143.322968</v>
      </c>
      <c r="G56" s="584">
        <v>145.16365999999999</v>
      </c>
      <c r="H56" s="584">
        <v>145.800082</v>
      </c>
      <c r="I56" s="584">
        <v>148.11912599999999</v>
      </c>
      <c r="J56" s="584">
        <v>143.031058</v>
      </c>
      <c r="K56" s="584">
        <v>137.49927700000001</v>
      </c>
      <c r="L56" s="584">
        <v>138.034223</v>
      </c>
      <c r="M56" s="584">
        <v>137.545895</v>
      </c>
      <c r="N56" s="584">
        <v>136.57931099999999</v>
      </c>
      <c r="O56" s="584">
        <v>132.53527500000001</v>
      </c>
      <c r="P56" s="584">
        <v>127.815134</v>
      </c>
      <c r="Q56" s="584">
        <v>122.05478600000001</v>
      </c>
      <c r="R56" s="584">
        <v>113.37593099999999</v>
      </c>
      <c r="S56" s="584">
        <v>116.82481</v>
      </c>
      <c r="T56" s="584">
        <v>117.475059</v>
      </c>
      <c r="U56" s="584">
        <v>118.980351</v>
      </c>
      <c r="V56" s="584">
        <v>118.56959000000001</v>
      </c>
      <c r="W56" s="584">
        <v>116.054794</v>
      </c>
      <c r="X56" s="584">
        <v>115.630199</v>
      </c>
      <c r="Y56" s="584">
        <v>126.920648</v>
      </c>
      <c r="Z56" s="584">
        <v>125.91252</v>
      </c>
      <c r="AA56" s="584">
        <v>130.78320400000001</v>
      </c>
      <c r="AB56" s="584">
        <v>133.226733</v>
      </c>
      <c r="AC56" s="584">
        <v>120.861096</v>
      </c>
      <c r="AD56" s="584">
        <v>120.810107</v>
      </c>
      <c r="AE56" s="584">
        <v>120.963362</v>
      </c>
      <c r="AF56" s="584">
        <v>119.55630499999999</v>
      </c>
      <c r="AG56" s="584">
        <v>127.61006</v>
      </c>
      <c r="AH56" s="584">
        <v>124.146576</v>
      </c>
      <c r="AI56" s="584">
        <v>126.71482399999999</v>
      </c>
      <c r="AJ56" s="584">
        <v>116.79032599999999</v>
      </c>
      <c r="AK56" s="584">
        <v>121.80802300000001</v>
      </c>
      <c r="AL56" s="584">
        <v>139.777143</v>
      </c>
      <c r="AM56" s="584">
        <v>139.69202999999999</v>
      </c>
      <c r="AN56" s="584">
        <v>128.993076</v>
      </c>
      <c r="AO56" s="584">
        <v>132.60650200000001</v>
      </c>
      <c r="AP56" s="584">
        <v>129.46620899999999</v>
      </c>
      <c r="AQ56" s="584">
        <v>132.06760600000001</v>
      </c>
      <c r="AR56" s="584">
        <v>134.06751499999999</v>
      </c>
      <c r="AS56" s="584">
        <v>139.45845299999999</v>
      </c>
      <c r="AT56" s="584">
        <v>135.81987000000001</v>
      </c>
      <c r="AU56" s="584">
        <v>133.913498</v>
      </c>
      <c r="AV56" s="584">
        <v>126.321493</v>
      </c>
      <c r="AW56" s="584">
        <v>134.20951199999999</v>
      </c>
      <c r="AX56" s="584">
        <v>140.50734399999999</v>
      </c>
      <c r="AY56" s="896">
        <v>129.89338100000001</v>
      </c>
      <c r="AZ56" s="896">
        <v>128.51532700000001</v>
      </c>
      <c r="BA56" s="896">
        <v>125.713746</v>
      </c>
      <c r="BB56" s="896">
        <v>118.053775</v>
      </c>
      <c r="BC56" s="896">
        <v>120.32103499999999</v>
      </c>
      <c r="BD56" s="896">
        <v>117.66731299999999</v>
      </c>
      <c r="BE56" s="896">
        <v>121.73471600000001</v>
      </c>
      <c r="BF56" s="896">
        <v>126.99209386</v>
      </c>
      <c r="BG56" s="896">
        <v>131.27626401000001</v>
      </c>
      <c r="BH56" s="594">
        <v>123.3695</v>
      </c>
      <c r="BI56" s="594">
        <v>125.6887</v>
      </c>
      <c r="BJ56" s="594">
        <v>130.38200000000001</v>
      </c>
      <c r="BK56" s="594">
        <v>133.5857</v>
      </c>
      <c r="BL56" s="594">
        <v>127.3926</v>
      </c>
      <c r="BM56" s="594">
        <v>124.8235</v>
      </c>
      <c r="BN56" s="594">
        <v>120.40689999999999</v>
      </c>
      <c r="BO56" s="594">
        <v>122.7461</v>
      </c>
      <c r="BP56" s="594">
        <v>122.16240000000001</v>
      </c>
      <c r="BQ56" s="594">
        <v>127.6232</v>
      </c>
      <c r="BR56" s="594">
        <v>127.81699999999999</v>
      </c>
      <c r="BS56" s="594">
        <v>124.3309</v>
      </c>
      <c r="BT56" s="594">
        <v>116.96040000000001</v>
      </c>
      <c r="BU56" s="594">
        <v>121.61790000000001</v>
      </c>
      <c r="BV56" s="594">
        <v>128.75299999999999</v>
      </c>
    </row>
    <row r="57" spans="1:74" ht="11.05" customHeight="1" x14ac:dyDescent="0.2">
      <c r="A57" s="270" t="s">
        <v>214</v>
      </c>
      <c r="B57" s="545" t="s">
        <v>1114</v>
      </c>
      <c r="C57" s="585">
        <v>164.05760799999999</v>
      </c>
      <c r="D57" s="585">
        <v>144.01243700000001</v>
      </c>
      <c r="E57" s="585">
        <v>146.07853600000001</v>
      </c>
      <c r="F57" s="585">
        <v>137.21829700000001</v>
      </c>
      <c r="G57" s="585">
        <v>139.59954400000001</v>
      </c>
      <c r="H57" s="585">
        <v>140.132555</v>
      </c>
      <c r="I57" s="585">
        <v>142.13915600000001</v>
      </c>
      <c r="J57" s="585">
        <v>137.625441</v>
      </c>
      <c r="K57" s="585">
        <v>132.095395</v>
      </c>
      <c r="L57" s="585">
        <v>132.81144399999999</v>
      </c>
      <c r="M57" s="585">
        <v>131.69239400000001</v>
      </c>
      <c r="N57" s="585">
        <v>130.03906000000001</v>
      </c>
      <c r="O57" s="585">
        <v>125.281997</v>
      </c>
      <c r="P57" s="585">
        <v>120.609776</v>
      </c>
      <c r="Q57" s="585">
        <v>114.65761500000001</v>
      </c>
      <c r="R57" s="585">
        <v>106.291242</v>
      </c>
      <c r="S57" s="585">
        <v>109.712137</v>
      </c>
      <c r="T57" s="585">
        <v>111.329024</v>
      </c>
      <c r="U57" s="585">
        <v>112.59147400000001</v>
      </c>
      <c r="V57" s="585">
        <v>113.121844</v>
      </c>
      <c r="W57" s="585">
        <v>110.53083700000001</v>
      </c>
      <c r="X57" s="585">
        <v>110.49194900000001</v>
      </c>
      <c r="Y57" s="585">
        <v>120.60104200000001</v>
      </c>
      <c r="Z57" s="585">
        <v>118.89921</v>
      </c>
      <c r="AA57" s="585">
        <v>122.69627</v>
      </c>
      <c r="AB57" s="585">
        <v>124.661743</v>
      </c>
      <c r="AC57" s="585">
        <v>111.693021</v>
      </c>
      <c r="AD57" s="585">
        <v>111.71016400000001</v>
      </c>
      <c r="AE57" s="585">
        <v>112.76200900000001</v>
      </c>
      <c r="AF57" s="585">
        <v>111.99350800000001</v>
      </c>
      <c r="AG57" s="585">
        <v>119.786492</v>
      </c>
      <c r="AH57" s="585">
        <v>116.450351</v>
      </c>
      <c r="AI57" s="585">
        <v>118.841938</v>
      </c>
      <c r="AJ57" s="585">
        <v>109.617171</v>
      </c>
      <c r="AK57" s="585">
        <v>113.160725</v>
      </c>
      <c r="AL57" s="585">
        <v>130.48589899999999</v>
      </c>
      <c r="AM57" s="585">
        <v>128.940808</v>
      </c>
      <c r="AN57" s="585">
        <v>117.92239600000001</v>
      </c>
      <c r="AO57" s="585">
        <v>121.54455</v>
      </c>
      <c r="AP57" s="585">
        <v>118.118452</v>
      </c>
      <c r="AQ57" s="585">
        <v>121.933621</v>
      </c>
      <c r="AR57" s="585">
        <v>123.628377</v>
      </c>
      <c r="AS57" s="585">
        <v>129.87731600000001</v>
      </c>
      <c r="AT57" s="585">
        <v>126.210285</v>
      </c>
      <c r="AU57" s="585">
        <v>124.645759</v>
      </c>
      <c r="AV57" s="585">
        <v>117.206614</v>
      </c>
      <c r="AW57" s="585">
        <v>125.21517299999999</v>
      </c>
      <c r="AX57" s="585">
        <v>130.42120399999999</v>
      </c>
      <c r="AY57" s="881">
        <v>119.93326</v>
      </c>
      <c r="AZ57" s="881">
        <v>119.388324</v>
      </c>
      <c r="BA57" s="881">
        <v>116.82599999999999</v>
      </c>
      <c r="BB57" s="881">
        <v>110.512704</v>
      </c>
      <c r="BC57" s="881">
        <v>112.303951</v>
      </c>
      <c r="BD57" s="881">
        <v>108.42900400000001</v>
      </c>
      <c r="BE57" s="881">
        <v>112.565973</v>
      </c>
      <c r="BF57" s="881">
        <v>117.94314285999999</v>
      </c>
      <c r="BG57" s="881">
        <v>122.16413600999999</v>
      </c>
      <c r="BH57" s="590">
        <v>114.2235</v>
      </c>
      <c r="BI57" s="590">
        <v>116.14870000000001</v>
      </c>
      <c r="BJ57" s="590">
        <v>120.41070000000001</v>
      </c>
      <c r="BK57" s="590">
        <v>123.17189999999999</v>
      </c>
      <c r="BL57" s="590">
        <v>116.78919999999999</v>
      </c>
      <c r="BM57" s="590">
        <v>114.1125</v>
      </c>
      <c r="BN57" s="590">
        <v>109.78060000000001</v>
      </c>
      <c r="BO57" s="590">
        <v>112.45869999999999</v>
      </c>
      <c r="BP57" s="590">
        <v>111.8584</v>
      </c>
      <c r="BQ57" s="590">
        <v>117.32089999999999</v>
      </c>
      <c r="BR57" s="590">
        <v>117.6515</v>
      </c>
      <c r="BS57" s="590">
        <v>114.2572</v>
      </c>
      <c r="BT57" s="590">
        <v>106.78619999999999</v>
      </c>
      <c r="BU57" s="590">
        <v>110.9961</v>
      </c>
      <c r="BV57" s="590">
        <v>117.6429</v>
      </c>
    </row>
    <row r="58" spans="1:74" ht="11.05" customHeight="1" x14ac:dyDescent="0.2">
      <c r="A58" s="270" t="s">
        <v>1504</v>
      </c>
      <c r="B58" s="545" t="s">
        <v>1505</v>
      </c>
      <c r="C58" s="585">
        <v>4.5803219999999998</v>
      </c>
      <c r="D58" s="585">
        <v>4.1893779999999996</v>
      </c>
      <c r="E58" s="585">
        <v>4.2837800000000001</v>
      </c>
      <c r="F58" s="585">
        <v>4.1831659999999999</v>
      </c>
      <c r="G58" s="585">
        <v>3.8045040000000001</v>
      </c>
      <c r="H58" s="585">
        <v>3.7475589999999999</v>
      </c>
      <c r="I58" s="585">
        <v>3.69692</v>
      </c>
      <c r="J58" s="585">
        <v>3.368598</v>
      </c>
      <c r="K58" s="585">
        <v>3.2295250000000002</v>
      </c>
      <c r="L58" s="585">
        <v>3.3396520000000001</v>
      </c>
      <c r="M58" s="585">
        <v>3.7468979999999998</v>
      </c>
      <c r="N58" s="585">
        <v>4.1874989999999999</v>
      </c>
      <c r="O58" s="585">
        <v>4.5435610000000004</v>
      </c>
      <c r="P58" s="585">
        <v>4.4573140000000002</v>
      </c>
      <c r="Q58" s="585">
        <v>4.6917960000000001</v>
      </c>
      <c r="R58" s="585">
        <v>4.2124980000000001</v>
      </c>
      <c r="S58" s="585">
        <v>3.8392409999999999</v>
      </c>
      <c r="T58" s="585">
        <v>3.4044020000000002</v>
      </c>
      <c r="U58" s="585">
        <v>3.2404609999999998</v>
      </c>
      <c r="V58" s="585">
        <v>2.893751</v>
      </c>
      <c r="W58" s="585">
        <v>2.8262809999999998</v>
      </c>
      <c r="X58" s="585">
        <v>2.9032480000000001</v>
      </c>
      <c r="Y58" s="585">
        <v>3.2323279999999999</v>
      </c>
      <c r="Z58" s="585">
        <v>3.6078510000000001</v>
      </c>
      <c r="AA58" s="585">
        <v>4.4015740000000001</v>
      </c>
      <c r="AB58" s="585">
        <v>4.8862120000000004</v>
      </c>
      <c r="AC58" s="585">
        <v>5.1326409999999996</v>
      </c>
      <c r="AD58" s="585">
        <v>4.957382</v>
      </c>
      <c r="AE58" s="585">
        <v>4.4874700000000001</v>
      </c>
      <c r="AF58" s="585">
        <v>3.997913</v>
      </c>
      <c r="AG58" s="585">
        <v>3.7529840000000001</v>
      </c>
      <c r="AH58" s="585">
        <v>3.6224940000000001</v>
      </c>
      <c r="AI58" s="585">
        <v>3.628952</v>
      </c>
      <c r="AJ58" s="585">
        <v>3.50522</v>
      </c>
      <c r="AK58" s="585">
        <v>3.6545230000000002</v>
      </c>
      <c r="AL58" s="585">
        <v>3.8134739999999998</v>
      </c>
      <c r="AM58" s="585">
        <v>4.178877</v>
      </c>
      <c r="AN58" s="585">
        <v>4.5532599999999999</v>
      </c>
      <c r="AO58" s="585">
        <v>4.3921020000000004</v>
      </c>
      <c r="AP58" s="585">
        <v>4.4398629999999999</v>
      </c>
      <c r="AQ58" s="585">
        <v>4.1768789999999996</v>
      </c>
      <c r="AR58" s="585">
        <v>3.719554</v>
      </c>
      <c r="AS58" s="585">
        <v>3.4450669999999999</v>
      </c>
      <c r="AT58" s="585">
        <v>3.2666019999999998</v>
      </c>
      <c r="AU58" s="585">
        <v>3.1636250000000001</v>
      </c>
      <c r="AV58" s="585">
        <v>3.0068589999999999</v>
      </c>
      <c r="AW58" s="585">
        <v>3.3085529999999999</v>
      </c>
      <c r="AX58" s="585">
        <v>3.5552139999999999</v>
      </c>
      <c r="AY58" s="881">
        <v>3.0575519999999998</v>
      </c>
      <c r="AZ58" s="881">
        <v>3.0138310000000001</v>
      </c>
      <c r="BA58" s="881">
        <v>3.027501</v>
      </c>
      <c r="BB58" s="881">
        <v>2.9141539999999999</v>
      </c>
      <c r="BC58" s="881">
        <v>2.7075100000000001</v>
      </c>
      <c r="BD58" s="881">
        <v>2.6469290000000001</v>
      </c>
      <c r="BE58" s="881">
        <v>2.762114</v>
      </c>
      <c r="BF58" s="881">
        <v>2.5722049999999999</v>
      </c>
      <c r="BG58" s="881">
        <v>2.5398429999999999</v>
      </c>
      <c r="BH58" s="590">
        <v>2.5338799999999999</v>
      </c>
      <c r="BI58" s="590">
        <v>2.7683659999999999</v>
      </c>
      <c r="BJ58" s="590">
        <v>3.0373220000000001</v>
      </c>
      <c r="BK58" s="590">
        <v>3.3172830000000002</v>
      </c>
      <c r="BL58" s="590">
        <v>3.5051779999999999</v>
      </c>
      <c r="BM58" s="590">
        <v>3.5299499999999999</v>
      </c>
      <c r="BN58" s="590">
        <v>3.414075</v>
      </c>
      <c r="BO58" s="590">
        <v>3.0731730000000002</v>
      </c>
      <c r="BP58" s="590">
        <v>2.9007510000000001</v>
      </c>
      <c r="BQ58" s="590">
        <v>2.8406720000000001</v>
      </c>
      <c r="BR58" s="590">
        <v>2.6645240000000001</v>
      </c>
      <c r="BS58" s="590">
        <v>2.528597</v>
      </c>
      <c r="BT58" s="590">
        <v>2.5895570000000001</v>
      </c>
      <c r="BU58" s="590">
        <v>2.8873630000000001</v>
      </c>
      <c r="BV58" s="590">
        <v>3.215786</v>
      </c>
    </row>
    <row r="59" spans="1:74" s="239" customFormat="1" ht="11.05" customHeight="1" x14ac:dyDescent="0.2">
      <c r="A59" s="270" t="s">
        <v>1506</v>
      </c>
      <c r="B59" s="583" t="s">
        <v>1521</v>
      </c>
      <c r="C59" s="821">
        <v>1.7129749999999999</v>
      </c>
      <c r="D59" s="821">
        <v>1.9788460000000001</v>
      </c>
      <c r="E59" s="821">
        <v>1.9674499999999999</v>
      </c>
      <c r="F59" s="821">
        <v>1.921505</v>
      </c>
      <c r="G59" s="821">
        <v>1.759612</v>
      </c>
      <c r="H59" s="821">
        <v>1.9199679999999999</v>
      </c>
      <c r="I59" s="821">
        <v>2.2830499999999998</v>
      </c>
      <c r="J59" s="821">
        <v>2.0370189999999999</v>
      </c>
      <c r="K59" s="821">
        <v>2.1743570000000001</v>
      </c>
      <c r="L59" s="821">
        <v>1.883127</v>
      </c>
      <c r="M59" s="821">
        <v>2.1066029999999998</v>
      </c>
      <c r="N59" s="821">
        <v>2.3527520000000002</v>
      </c>
      <c r="O59" s="821">
        <v>2.7097169999999999</v>
      </c>
      <c r="P59" s="821">
        <v>2.7480440000000002</v>
      </c>
      <c r="Q59" s="821">
        <v>2.7053750000000001</v>
      </c>
      <c r="R59" s="821">
        <v>2.8721909999999999</v>
      </c>
      <c r="S59" s="821">
        <v>3.2734320000000001</v>
      </c>
      <c r="T59" s="821">
        <v>2.7416330000000002</v>
      </c>
      <c r="U59" s="821">
        <v>3.1484160000000001</v>
      </c>
      <c r="V59" s="821">
        <v>2.553995</v>
      </c>
      <c r="W59" s="821">
        <v>2.697676</v>
      </c>
      <c r="X59" s="821">
        <v>2.2350020000000002</v>
      </c>
      <c r="Y59" s="821">
        <v>3.087278</v>
      </c>
      <c r="Z59" s="821">
        <v>3.405459</v>
      </c>
      <c r="AA59" s="821">
        <v>3.6853600000000002</v>
      </c>
      <c r="AB59" s="821">
        <v>3.6787779999999999</v>
      </c>
      <c r="AC59" s="821">
        <v>4.0354340000000004</v>
      </c>
      <c r="AD59" s="821">
        <v>4.1425609999999997</v>
      </c>
      <c r="AE59" s="821">
        <v>3.713883</v>
      </c>
      <c r="AF59" s="821">
        <v>3.5648840000000002</v>
      </c>
      <c r="AG59" s="821">
        <v>4.0705840000000002</v>
      </c>
      <c r="AH59" s="821">
        <v>4.0737310000000004</v>
      </c>
      <c r="AI59" s="821">
        <v>4.2439340000000003</v>
      </c>
      <c r="AJ59" s="821">
        <v>3.6679349999999999</v>
      </c>
      <c r="AK59" s="821">
        <v>4.992775</v>
      </c>
      <c r="AL59" s="821">
        <v>5.4777699999999996</v>
      </c>
      <c r="AM59" s="821">
        <v>6.5723450000000003</v>
      </c>
      <c r="AN59" s="821">
        <v>6.5174200000000004</v>
      </c>
      <c r="AO59" s="821">
        <v>6.6698500000000003</v>
      </c>
      <c r="AP59" s="821">
        <v>6.9078939999999998</v>
      </c>
      <c r="AQ59" s="821">
        <v>5.9571059999999996</v>
      </c>
      <c r="AR59" s="821">
        <v>6.7195840000000002</v>
      </c>
      <c r="AS59" s="821">
        <v>6.1360700000000001</v>
      </c>
      <c r="AT59" s="821">
        <v>6.3429830000000003</v>
      </c>
      <c r="AU59" s="821">
        <v>6.104114</v>
      </c>
      <c r="AV59" s="821">
        <v>6.1080199999999998</v>
      </c>
      <c r="AW59" s="821">
        <v>5.6857860000000002</v>
      </c>
      <c r="AX59" s="821">
        <v>6.530926</v>
      </c>
      <c r="AY59" s="900">
        <v>6.9025689999999997</v>
      </c>
      <c r="AZ59" s="900">
        <v>6.1131719999999996</v>
      </c>
      <c r="BA59" s="900">
        <v>5.8602449999999999</v>
      </c>
      <c r="BB59" s="900">
        <v>4.6269169999999997</v>
      </c>
      <c r="BC59" s="900">
        <v>5.3095739999999996</v>
      </c>
      <c r="BD59" s="900">
        <v>6.59138</v>
      </c>
      <c r="BE59" s="900">
        <v>6.4066289999999997</v>
      </c>
      <c r="BF59" s="900">
        <v>6.4767460000000003</v>
      </c>
      <c r="BG59" s="900">
        <v>6.5722849999999999</v>
      </c>
      <c r="BH59" s="822">
        <v>6.6121749999999997</v>
      </c>
      <c r="BI59" s="822">
        <v>6.7716479999999999</v>
      </c>
      <c r="BJ59" s="822">
        <v>6.9339659999999999</v>
      </c>
      <c r="BK59" s="822">
        <v>7.0964650000000002</v>
      </c>
      <c r="BL59" s="822">
        <v>7.0981940000000003</v>
      </c>
      <c r="BM59" s="822">
        <v>7.1810799999999997</v>
      </c>
      <c r="BN59" s="822">
        <v>7.2122299999999999</v>
      </c>
      <c r="BO59" s="822">
        <v>7.2142660000000003</v>
      </c>
      <c r="BP59" s="822">
        <v>7.4032229999999997</v>
      </c>
      <c r="BQ59" s="822">
        <v>7.461557</v>
      </c>
      <c r="BR59" s="822">
        <v>7.5009839999999999</v>
      </c>
      <c r="BS59" s="822">
        <v>7.5451180000000004</v>
      </c>
      <c r="BT59" s="822">
        <v>7.5846140000000002</v>
      </c>
      <c r="BU59" s="822">
        <v>7.7344900000000001</v>
      </c>
      <c r="BV59" s="822">
        <v>7.8942600000000001</v>
      </c>
    </row>
    <row r="60" spans="1:74" s="164" customFormat="1" ht="11.95" customHeight="1" x14ac:dyDescent="0.2">
      <c r="A60" s="163"/>
      <c r="B60" s="817" t="s">
        <v>1482</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1.95" customHeight="1" x14ac:dyDescent="0.2">
      <c r="A61" s="163"/>
      <c r="B61" s="1039" t="s">
        <v>1538</v>
      </c>
      <c r="C61" s="1039"/>
      <c r="D61" s="1039"/>
      <c r="E61" s="1039"/>
      <c r="F61" s="1039"/>
      <c r="G61" s="1039"/>
      <c r="H61" s="1039"/>
      <c r="I61" s="1039"/>
      <c r="J61" s="1039"/>
      <c r="K61" s="1039"/>
      <c r="L61" s="1039"/>
      <c r="M61" s="1039"/>
      <c r="N61" s="1039"/>
      <c r="O61" s="1039"/>
      <c r="P61" s="1039"/>
      <c r="Q61" s="1039"/>
      <c r="R61" s="303"/>
      <c r="AY61" s="646"/>
      <c r="AZ61" s="646"/>
      <c r="BA61" s="646"/>
      <c r="BB61" s="646"/>
      <c r="BC61" s="646"/>
      <c r="BD61" s="646"/>
      <c r="BE61" s="646"/>
      <c r="BF61" s="646"/>
      <c r="BG61" s="646"/>
      <c r="BH61" s="646"/>
      <c r="BI61" s="646"/>
      <c r="BJ61" s="218"/>
    </row>
    <row r="62" spans="1:74" s="164" customFormat="1" ht="11.95" customHeight="1" x14ac:dyDescent="0.2">
      <c r="A62" s="163"/>
      <c r="B62" s="1039" t="s">
        <v>1551</v>
      </c>
      <c r="C62" s="1039"/>
      <c r="D62" s="1039"/>
      <c r="E62" s="1039"/>
      <c r="F62" s="1039"/>
      <c r="G62" s="1039"/>
      <c r="H62" s="1039"/>
      <c r="I62" s="1039"/>
      <c r="J62" s="1039"/>
      <c r="K62" s="1039"/>
      <c r="L62" s="1039"/>
      <c r="M62" s="1039"/>
      <c r="N62" s="1039"/>
      <c r="O62" s="1039"/>
      <c r="P62" s="1039"/>
      <c r="Q62" s="1039"/>
      <c r="R62" s="303"/>
      <c r="AY62" s="646"/>
      <c r="AZ62" s="646"/>
      <c r="BA62" s="646"/>
      <c r="BB62" s="646"/>
      <c r="BC62" s="646"/>
      <c r="BD62" s="646"/>
      <c r="BE62" s="646"/>
      <c r="BF62" s="646"/>
      <c r="BG62" s="646"/>
      <c r="BH62" s="646"/>
      <c r="BI62" s="646"/>
      <c r="BJ62" s="218"/>
    </row>
    <row r="63" spans="1:74" s="164" customFormat="1" ht="11.95" customHeight="1" x14ac:dyDescent="0.2">
      <c r="A63" s="163"/>
      <c r="B63" s="1039" t="s">
        <v>1546</v>
      </c>
      <c r="C63" s="1039"/>
      <c r="D63" s="1039"/>
      <c r="E63" s="1039"/>
      <c r="F63" s="1039"/>
      <c r="G63" s="1039"/>
      <c r="H63" s="1039"/>
      <c r="I63" s="1039"/>
      <c r="J63" s="1039"/>
      <c r="K63" s="1039"/>
      <c r="L63" s="1039"/>
      <c r="M63" s="1039"/>
      <c r="N63" s="1039"/>
      <c r="O63" s="1039"/>
      <c r="P63" s="1039"/>
      <c r="Q63" s="1039"/>
      <c r="R63" s="303"/>
      <c r="AY63" s="646"/>
      <c r="AZ63" s="646"/>
      <c r="BA63" s="646"/>
      <c r="BB63" s="646"/>
      <c r="BC63" s="646"/>
      <c r="BD63" s="646"/>
      <c r="BE63" s="646"/>
      <c r="BF63" s="646"/>
      <c r="BG63" s="646"/>
      <c r="BH63" s="646"/>
      <c r="BI63" s="646"/>
      <c r="BJ63" s="218"/>
    </row>
    <row r="64" spans="1:74" s="164" customFormat="1" ht="11.95" customHeight="1" x14ac:dyDescent="0.2">
      <c r="A64" s="163"/>
      <c r="B64" s="1040" t="s">
        <v>1547</v>
      </c>
      <c r="C64" s="1040"/>
      <c r="D64" s="1040"/>
      <c r="E64" s="1040"/>
      <c r="F64" s="1040"/>
      <c r="G64" s="1040"/>
      <c r="H64" s="1040"/>
      <c r="I64" s="1040"/>
      <c r="J64" s="1040"/>
      <c r="K64" s="1040"/>
      <c r="L64" s="1040"/>
      <c r="M64" s="1040"/>
      <c r="N64" s="1040"/>
      <c r="O64" s="1040"/>
      <c r="P64" s="1040"/>
      <c r="Q64" s="1040"/>
      <c r="R64" s="303"/>
      <c r="AY64" s="646"/>
      <c r="AZ64" s="646"/>
      <c r="BA64" s="646"/>
      <c r="BB64" s="646"/>
      <c r="BC64" s="646"/>
      <c r="BD64" s="646"/>
      <c r="BE64" s="646"/>
      <c r="BF64" s="646"/>
      <c r="BG64" s="646"/>
      <c r="BH64" s="646"/>
      <c r="BI64" s="646"/>
      <c r="BJ64" s="218"/>
    </row>
    <row r="65" spans="1:74" s="164" customFormat="1" ht="11.95" customHeight="1" x14ac:dyDescent="0.2">
      <c r="A65" s="163"/>
      <c r="B65" s="817" t="s">
        <v>1548</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1.95" customHeight="1" x14ac:dyDescent="0.2">
      <c r="A66" s="163"/>
      <c r="B66" s="817" t="s">
        <v>1549</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1.95" customHeight="1" x14ac:dyDescent="0.2">
      <c r="A67" s="163"/>
      <c r="B67" s="817" t="s">
        <v>1550</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813</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1.95" customHeight="1" x14ac:dyDescent="0.2">
      <c r="A69" s="163"/>
      <c r="B69" s="995" t="str">
        <f>Dates!$G$2</f>
        <v>EIA completed modeling and analysis for this report on Thursday, October 2, 2025.</v>
      </c>
      <c r="C69" s="996"/>
      <c r="D69" s="996"/>
      <c r="E69" s="996"/>
      <c r="F69" s="996"/>
      <c r="G69" s="996"/>
      <c r="H69" s="996"/>
      <c r="I69" s="996"/>
      <c r="J69" s="996"/>
      <c r="K69" s="996"/>
      <c r="L69" s="996"/>
      <c r="M69" s="996"/>
      <c r="N69" s="996"/>
      <c r="O69" s="996"/>
      <c r="P69" s="996"/>
      <c r="Q69" s="996"/>
      <c r="R69" s="303"/>
      <c r="AY69" s="646"/>
      <c r="AZ69" s="646"/>
      <c r="BA69" s="646"/>
      <c r="BB69" s="646"/>
      <c r="BC69" s="646"/>
      <c r="BD69" s="646"/>
      <c r="BE69" s="646"/>
      <c r="BF69" s="646"/>
      <c r="BG69" s="646"/>
      <c r="BH69" s="646"/>
      <c r="BI69" s="646"/>
      <c r="BJ69" s="218"/>
    </row>
    <row r="70" spans="1:74" s="164" customFormat="1" ht="12.85" x14ac:dyDescent="0.2">
      <c r="A70" s="163"/>
      <c r="B70" s="994" t="s">
        <v>483</v>
      </c>
      <c r="C70" s="996"/>
      <c r="D70" s="996"/>
      <c r="E70" s="996"/>
      <c r="F70" s="996"/>
      <c r="G70" s="996"/>
      <c r="H70" s="996"/>
      <c r="I70" s="996"/>
      <c r="J70" s="996"/>
      <c r="K70" s="996"/>
      <c r="L70" s="996"/>
      <c r="M70" s="996"/>
      <c r="N70" s="996"/>
      <c r="O70" s="996"/>
      <c r="P70" s="996"/>
      <c r="Q70" s="996"/>
      <c r="R70" s="303"/>
      <c r="AY70" s="646"/>
      <c r="AZ70" s="646"/>
      <c r="BA70" s="646"/>
      <c r="BB70" s="646"/>
      <c r="BC70" s="646"/>
      <c r="BD70" s="646"/>
      <c r="BE70" s="646"/>
      <c r="BF70" s="646"/>
      <c r="BG70" s="646"/>
      <c r="BH70" s="646"/>
      <c r="BI70" s="646"/>
      <c r="BJ70" s="218"/>
    </row>
    <row r="71" spans="1:74" s="164" customFormat="1" x14ac:dyDescent="0.2">
      <c r="A71" s="163"/>
      <c r="B71" s="1039" t="s">
        <v>1418</v>
      </c>
      <c r="C71" s="1039"/>
      <c r="D71" s="1039"/>
      <c r="E71" s="1039"/>
      <c r="F71" s="1039"/>
      <c r="G71" s="1039"/>
      <c r="H71" s="1039"/>
      <c r="I71" s="1039"/>
      <c r="J71" s="1039"/>
      <c r="K71" s="1039"/>
      <c r="L71" s="1039"/>
      <c r="M71" s="1039"/>
      <c r="N71" s="1039"/>
      <c r="O71" s="1039"/>
      <c r="P71" s="1039"/>
      <c r="Q71" s="1039"/>
      <c r="R71" s="1039"/>
      <c r="AY71" s="646"/>
      <c r="AZ71" s="646"/>
      <c r="BA71" s="646"/>
      <c r="BB71" s="646"/>
      <c r="BC71" s="646"/>
      <c r="BD71" s="646"/>
      <c r="BE71" s="646"/>
      <c r="BF71" s="646"/>
      <c r="BG71" s="646"/>
      <c r="BH71" s="646"/>
      <c r="BI71" s="646"/>
      <c r="BJ71" s="218"/>
    </row>
    <row r="72" spans="1:74" s="164" customFormat="1" ht="10.199999999999999" customHeight="1" x14ac:dyDescent="0.2">
      <c r="A72" s="163"/>
      <c r="B72" s="981" t="s">
        <v>492</v>
      </c>
      <c r="C72" s="983"/>
      <c r="D72" s="983"/>
      <c r="E72" s="983"/>
      <c r="F72" s="983"/>
      <c r="G72" s="983"/>
      <c r="H72" s="983"/>
      <c r="I72" s="983"/>
      <c r="J72" s="983"/>
      <c r="K72" s="983"/>
      <c r="L72" s="983"/>
      <c r="M72" s="983"/>
      <c r="N72" s="983"/>
      <c r="O72" s="983"/>
      <c r="P72" s="983"/>
      <c r="Q72" s="1044"/>
      <c r="R72" s="303"/>
      <c r="AY72" s="646"/>
      <c r="AZ72" s="646"/>
      <c r="BA72" s="646"/>
      <c r="BB72" s="646"/>
      <c r="BC72" s="646"/>
      <c r="BD72" s="646"/>
      <c r="BE72" s="646"/>
      <c r="BF72" s="646"/>
      <c r="BG72" s="646"/>
      <c r="BH72" s="646"/>
      <c r="BI72" s="646"/>
      <c r="BJ72" s="218"/>
    </row>
    <row r="73" spans="1:74" s="164" customFormat="1" ht="11.95" customHeight="1" x14ac:dyDescent="0.2">
      <c r="A73" s="163"/>
      <c r="B73" s="776" t="s">
        <v>827</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1043" t="s">
        <v>1560</v>
      </c>
      <c r="C74" s="1043"/>
      <c r="D74" s="1043"/>
      <c r="E74" s="1043"/>
      <c r="F74" s="1043"/>
      <c r="G74" s="1043"/>
      <c r="H74" s="1043"/>
      <c r="I74" s="1043"/>
      <c r="J74" s="1043"/>
      <c r="K74" s="1043"/>
      <c r="L74" s="1043"/>
      <c r="M74" s="1043"/>
      <c r="N74" s="1043"/>
      <c r="O74" s="1043"/>
      <c r="P74" s="1043"/>
      <c r="Q74" s="1043"/>
      <c r="R74" s="303"/>
      <c r="AY74" s="339"/>
      <c r="AZ74" s="339"/>
      <c r="BA74" s="339"/>
      <c r="BB74" s="339"/>
      <c r="BC74" s="339"/>
      <c r="BD74" s="339"/>
      <c r="BE74" s="339"/>
      <c r="BF74" s="339"/>
      <c r="BG74" s="339"/>
      <c r="BH74" s="339"/>
      <c r="BI74" s="339"/>
    </row>
    <row r="75" spans="1:74" s="164" customFormat="1" ht="11.95" customHeight="1" x14ac:dyDescent="0.2">
      <c r="A75" s="163"/>
      <c r="B75" s="994" t="s">
        <v>829</v>
      </c>
      <c r="C75" s="996"/>
      <c r="D75" s="996"/>
      <c r="E75" s="996"/>
      <c r="F75" s="996"/>
      <c r="G75" s="996"/>
      <c r="H75" s="996"/>
      <c r="I75" s="996"/>
      <c r="J75" s="996"/>
      <c r="K75" s="996"/>
      <c r="L75" s="996"/>
      <c r="M75" s="996"/>
      <c r="N75" s="996"/>
      <c r="O75" s="996"/>
      <c r="P75" s="996"/>
      <c r="Q75" s="996"/>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 defaultRowHeight="10.7" x14ac:dyDescent="0.2"/>
  <cols>
    <col min="1" max="1" width="14.5" style="35" customWidth="1"/>
    <col min="2" max="2" width="38.5" style="35" customWidth="1"/>
    <col min="3" max="50" width="6.5" style="35" customWidth="1"/>
    <col min="51" max="54" width="6.5" style="830" customWidth="1"/>
    <col min="55" max="55" width="6.5" style="662" customWidth="1"/>
    <col min="56" max="58" width="6.5" style="653" customWidth="1"/>
    <col min="59" max="61" width="6.5" style="662" customWidth="1"/>
    <col min="62" max="74" width="6.5" style="605" customWidth="1"/>
    <col min="75" max="75" width="9.5" style="605"/>
    <col min="76" max="16384" width="9.5" style="35"/>
  </cols>
  <sheetData>
    <row r="1" spans="1:75" ht="13.4" customHeight="1" x14ac:dyDescent="0.2">
      <c r="A1" s="997" t="s">
        <v>479</v>
      </c>
      <c r="B1" s="1057" t="s">
        <v>143</v>
      </c>
      <c r="C1" s="1058"/>
      <c r="D1" s="1058"/>
      <c r="E1" s="1058"/>
      <c r="F1" s="1058"/>
      <c r="G1" s="1058"/>
      <c r="H1" s="1058"/>
      <c r="I1" s="1058"/>
      <c r="J1" s="1058"/>
      <c r="K1" s="1058"/>
      <c r="L1" s="1058"/>
      <c r="M1" s="1058"/>
      <c r="N1" s="1058"/>
      <c r="O1" s="1058"/>
      <c r="P1" s="1058"/>
      <c r="Q1" s="1058"/>
      <c r="R1" s="1058"/>
      <c r="S1" s="1058"/>
      <c r="T1" s="1058"/>
      <c r="U1" s="1058"/>
      <c r="V1" s="1058"/>
      <c r="W1" s="1058"/>
      <c r="X1" s="1058"/>
      <c r="Y1" s="1058"/>
      <c r="Z1" s="1058"/>
      <c r="AA1" s="1058"/>
      <c r="AB1" s="1058"/>
      <c r="AC1" s="1058"/>
      <c r="AD1" s="1058"/>
      <c r="AE1" s="1058"/>
      <c r="AF1" s="1058"/>
      <c r="AG1" s="1058"/>
      <c r="AH1" s="1058"/>
      <c r="AI1" s="1058"/>
      <c r="AJ1" s="1058"/>
      <c r="AK1" s="1058"/>
      <c r="AL1" s="1058"/>
    </row>
    <row r="2" spans="1:75"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1055"/>
      <c r="BM3" s="1055"/>
      <c r="BN3" s="1055"/>
      <c r="BO3" s="1055"/>
      <c r="BP3" s="1055"/>
      <c r="BQ3" s="1055"/>
      <c r="BR3" s="1055"/>
      <c r="BS3" s="1055"/>
      <c r="BT3" s="1055"/>
      <c r="BU3" s="1055"/>
      <c r="BV3" s="1056"/>
      <c r="BW3" s="657"/>
    </row>
    <row r="4" spans="1:75"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57"/>
    </row>
    <row r="5" spans="1:75" ht="11.05" customHeight="1" x14ac:dyDescent="0.2">
      <c r="A5" s="36"/>
      <c r="B5" s="37" t="s">
        <v>467</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901"/>
      <c r="AZ5" s="946"/>
      <c r="BA5" s="946"/>
      <c r="BB5" s="946"/>
      <c r="BC5" s="952"/>
      <c r="BD5" s="958"/>
      <c r="BE5" s="970"/>
      <c r="BF5" s="970"/>
      <c r="BG5" s="970"/>
      <c r="BH5" s="854"/>
      <c r="BI5" s="854"/>
      <c r="BJ5" s="658"/>
      <c r="BK5" s="658"/>
      <c r="BL5" s="658"/>
      <c r="BM5" s="658"/>
      <c r="BN5" s="658"/>
      <c r="BO5" s="658"/>
      <c r="BP5" s="658"/>
      <c r="BQ5" s="658"/>
      <c r="BR5" s="658"/>
      <c r="BS5" s="658"/>
      <c r="BT5" s="658"/>
      <c r="BU5" s="658"/>
      <c r="BV5" s="658"/>
    </row>
    <row r="6" spans="1:75" s="276" customFormat="1" ht="11.05" customHeight="1" x14ac:dyDescent="0.2">
      <c r="A6" s="595" t="s">
        <v>461</v>
      </c>
      <c r="B6" s="596" t="s">
        <v>1176</v>
      </c>
      <c r="C6" s="313">
        <v>100.18002161</v>
      </c>
      <c r="D6" s="313">
        <v>92.758230820999998</v>
      </c>
      <c r="E6" s="313">
        <v>101.16347287000001</v>
      </c>
      <c r="F6" s="313">
        <v>101.95542187</v>
      </c>
      <c r="G6" s="313">
        <v>101.87371561</v>
      </c>
      <c r="H6" s="313">
        <v>101.50880097</v>
      </c>
      <c r="I6" s="313">
        <v>102.46797629</v>
      </c>
      <c r="J6" s="313">
        <v>102.771609</v>
      </c>
      <c r="K6" s="313">
        <v>103.46927497</v>
      </c>
      <c r="L6" s="313">
        <v>105.11228484</v>
      </c>
      <c r="M6" s="313">
        <v>106.29860367000001</v>
      </c>
      <c r="N6" s="313">
        <v>107.19435525999999</v>
      </c>
      <c r="O6" s="313">
        <v>103.26168525999999</v>
      </c>
      <c r="P6" s="313">
        <v>104.24932432</v>
      </c>
      <c r="Q6" s="313">
        <v>105.96008942</v>
      </c>
      <c r="R6" s="313">
        <v>107.00272007</v>
      </c>
      <c r="S6" s="313">
        <v>107.07677547999999</v>
      </c>
      <c r="T6" s="313">
        <v>107.39651050000001</v>
      </c>
      <c r="U6" s="313">
        <v>108.25309794</v>
      </c>
      <c r="V6" s="313">
        <v>108.95546247999999</v>
      </c>
      <c r="W6" s="313">
        <v>110.6446885</v>
      </c>
      <c r="X6" s="313">
        <v>110.44807187000001</v>
      </c>
      <c r="Y6" s="313">
        <v>110.58662533</v>
      </c>
      <c r="Z6" s="313">
        <v>108.99836781</v>
      </c>
      <c r="AA6" s="313">
        <v>111.18761028999999</v>
      </c>
      <c r="AB6" s="313">
        <v>110.90259770999999</v>
      </c>
      <c r="AC6" s="313">
        <v>112.45955712999999</v>
      </c>
      <c r="AD6" s="313">
        <v>111.4635723</v>
      </c>
      <c r="AE6" s="313">
        <v>112.76648339</v>
      </c>
      <c r="AF6" s="313">
        <v>112.35663647</v>
      </c>
      <c r="AG6" s="313">
        <v>112.59576332</v>
      </c>
      <c r="AH6" s="313">
        <v>113.38128281</v>
      </c>
      <c r="AI6" s="313">
        <v>113.51566243000001</v>
      </c>
      <c r="AJ6" s="313">
        <v>113.38319919</v>
      </c>
      <c r="AK6" s="313">
        <v>115.00464909999999</v>
      </c>
      <c r="AL6" s="313">
        <v>115.0042959</v>
      </c>
      <c r="AM6" s="313">
        <v>112.20721097000001</v>
      </c>
      <c r="AN6" s="313">
        <v>115.44182021</v>
      </c>
      <c r="AO6" s="313">
        <v>112.45795735</v>
      </c>
      <c r="AP6" s="313">
        <v>111.73230113</v>
      </c>
      <c r="AQ6" s="313">
        <v>111.65846519</v>
      </c>
      <c r="AR6" s="313">
        <v>112.85130417000001</v>
      </c>
      <c r="AS6" s="313">
        <v>114.06127858000001</v>
      </c>
      <c r="AT6" s="313">
        <v>113.15526139000001</v>
      </c>
      <c r="AU6" s="313">
        <v>112.09529430000001</v>
      </c>
      <c r="AV6" s="313">
        <v>113.32205786999999</v>
      </c>
      <c r="AW6" s="313">
        <v>113.4531863</v>
      </c>
      <c r="AX6" s="313">
        <v>115.82089803</v>
      </c>
      <c r="AY6" s="889">
        <v>113.98998987</v>
      </c>
      <c r="AZ6" s="889">
        <v>114.92007160999999</v>
      </c>
      <c r="BA6" s="889">
        <v>117.96356384000001</v>
      </c>
      <c r="BB6" s="889">
        <v>117.59086352999999</v>
      </c>
      <c r="BC6" s="889">
        <v>117.39509416</v>
      </c>
      <c r="BD6" s="889">
        <v>117.9969263</v>
      </c>
      <c r="BE6" s="889">
        <v>118.88076629</v>
      </c>
      <c r="BF6" s="889">
        <v>118.253</v>
      </c>
      <c r="BG6" s="889">
        <v>118.3237</v>
      </c>
      <c r="BH6" s="437">
        <v>118.4012</v>
      </c>
      <c r="BI6" s="437">
        <v>118.8005</v>
      </c>
      <c r="BJ6" s="437">
        <v>119.1585</v>
      </c>
      <c r="BK6" s="437">
        <v>119.0933</v>
      </c>
      <c r="BL6" s="437">
        <v>117.1913</v>
      </c>
      <c r="BM6" s="437">
        <v>118.2453</v>
      </c>
      <c r="BN6" s="437">
        <v>118.5201</v>
      </c>
      <c r="BO6" s="437">
        <v>118.1121</v>
      </c>
      <c r="BP6" s="437">
        <v>118.02670000000001</v>
      </c>
      <c r="BQ6" s="437">
        <v>117.6763</v>
      </c>
      <c r="BR6" s="437">
        <v>117.57989999999999</v>
      </c>
      <c r="BS6" s="437">
        <v>117.6382</v>
      </c>
      <c r="BT6" s="437">
        <v>117.93770000000001</v>
      </c>
      <c r="BU6" s="437">
        <v>118.5917</v>
      </c>
      <c r="BV6" s="437">
        <v>118.6609</v>
      </c>
    </row>
    <row r="7" spans="1:75" ht="11.05" customHeight="1" x14ac:dyDescent="0.2">
      <c r="A7" s="267" t="s">
        <v>462</v>
      </c>
      <c r="B7" s="597" t="s">
        <v>1082</v>
      </c>
      <c r="C7" s="574">
        <v>1.0215232258</v>
      </c>
      <c r="D7" s="574">
        <v>1.0130256429</v>
      </c>
      <c r="E7" s="574">
        <v>1.0155860967999999</v>
      </c>
      <c r="F7" s="574">
        <v>0.98381166666999997</v>
      </c>
      <c r="G7" s="574">
        <v>0.935639</v>
      </c>
      <c r="H7" s="574">
        <v>0.92383280000000001</v>
      </c>
      <c r="I7" s="574">
        <v>0.84774974193999997</v>
      </c>
      <c r="J7" s="574">
        <v>0.89884848387000005</v>
      </c>
      <c r="K7" s="574">
        <v>0.95113566667000005</v>
      </c>
      <c r="L7" s="574">
        <v>0.98252980644999999</v>
      </c>
      <c r="M7" s="574">
        <v>1.0245060333</v>
      </c>
      <c r="N7" s="574">
        <v>1.0657584839000001</v>
      </c>
      <c r="O7" s="574">
        <v>1.0601481612999999</v>
      </c>
      <c r="P7" s="574">
        <v>1.0719266429000001</v>
      </c>
      <c r="Q7" s="574">
        <v>1.0475045806000001</v>
      </c>
      <c r="R7" s="574">
        <v>1.0303260667</v>
      </c>
      <c r="S7" s="574">
        <v>1.0218357741999999</v>
      </c>
      <c r="T7" s="574">
        <v>0.95484060000000004</v>
      </c>
      <c r="U7" s="574">
        <v>0.95666899999999999</v>
      </c>
      <c r="V7" s="574">
        <v>0.94769151613000002</v>
      </c>
      <c r="W7" s="574">
        <v>0.9762786</v>
      </c>
      <c r="X7" s="574">
        <v>1.0039588387</v>
      </c>
      <c r="Y7" s="574">
        <v>1.0311479667000001</v>
      </c>
      <c r="Z7" s="574">
        <v>1.1671280968</v>
      </c>
      <c r="AA7" s="574">
        <v>1.0780832902999999</v>
      </c>
      <c r="AB7" s="574">
        <v>1.0836395714</v>
      </c>
      <c r="AC7" s="574">
        <v>1.0549505483999999</v>
      </c>
      <c r="AD7" s="574">
        <v>1.0446137</v>
      </c>
      <c r="AE7" s="574">
        <v>1.0093054194</v>
      </c>
      <c r="AF7" s="574">
        <v>0.96637013332999999</v>
      </c>
      <c r="AG7" s="574">
        <v>0.91863887096999997</v>
      </c>
      <c r="AH7" s="574">
        <v>0.86308835484000002</v>
      </c>
      <c r="AI7" s="574">
        <v>0.95946416667000001</v>
      </c>
      <c r="AJ7" s="574">
        <v>1.0172466452</v>
      </c>
      <c r="AK7" s="574">
        <v>1.0244602332999999</v>
      </c>
      <c r="AL7" s="574">
        <v>1.0760132257999999</v>
      </c>
      <c r="AM7" s="574">
        <v>1.0992659032000001</v>
      </c>
      <c r="AN7" s="574">
        <v>1.0852452069</v>
      </c>
      <c r="AO7" s="574">
        <v>1.0845506129</v>
      </c>
      <c r="AP7" s="574">
        <v>1.0391367332999999</v>
      </c>
      <c r="AQ7" s="574">
        <v>1.0310436774</v>
      </c>
      <c r="AR7" s="574">
        <v>0.96505430000000003</v>
      </c>
      <c r="AS7" s="574">
        <v>0.94305264515999998</v>
      </c>
      <c r="AT7" s="574">
        <v>0.91478803226000005</v>
      </c>
      <c r="AU7" s="574">
        <v>0.95308926667000005</v>
      </c>
      <c r="AV7" s="574">
        <v>0.99262583870999999</v>
      </c>
      <c r="AW7" s="574">
        <v>1.0503764</v>
      </c>
      <c r="AX7" s="574">
        <v>1.0369394838999999</v>
      </c>
      <c r="AY7" s="872">
        <v>1.0506788386999999</v>
      </c>
      <c r="AZ7" s="872">
        <v>1.061426</v>
      </c>
      <c r="BA7" s="872">
        <v>1.0615064193999999</v>
      </c>
      <c r="BB7" s="872">
        <v>1.0165668667000001</v>
      </c>
      <c r="BC7" s="872">
        <v>1.0217936129</v>
      </c>
      <c r="BD7" s="872">
        <v>0.9833501</v>
      </c>
      <c r="BE7" s="872">
        <v>0.84713790323000004</v>
      </c>
      <c r="BF7" s="872">
        <v>0.83893050000000002</v>
      </c>
      <c r="BG7" s="872">
        <v>0.90145969999999997</v>
      </c>
      <c r="BH7" s="354">
        <v>0.9522581</v>
      </c>
      <c r="BI7" s="354">
        <v>1.0044439999999999</v>
      </c>
      <c r="BJ7" s="354">
        <v>1.043115</v>
      </c>
      <c r="BK7" s="354">
        <v>1.035355</v>
      </c>
      <c r="BL7" s="354">
        <v>1.0362340000000001</v>
      </c>
      <c r="BM7" s="354">
        <v>1.02681</v>
      </c>
      <c r="BN7" s="354">
        <v>1.006132</v>
      </c>
      <c r="BO7" s="354">
        <v>0.98823989999999995</v>
      </c>
      <c r="BP7" s="354">
        <v>0.94816929999999999</v>
      </c>
      <c r="BQ7" s="354">
        <v>0.89894879999999999</v>
      </c>
      <c r="BR7" s="354">
        <v>0.88760249999999996</v>
      </c>
      <c r="BS7" s="354">
        <v>0.95715070000000002</v>
      </c>
      <c r="BT7" s="354">
        <v>1.0076099999999999</v>
      </c>
      <c r="BU7" s="354">
        <v>1.0649960000000001</v>
      </c>
      <c r="BV7" s="354">
        <v>1.1073189999999999</v>
      </c>
    </row>
    <row r="8" spans="1:75" ht="11.05" customHeight="1" x14ac:dyDescent="0.2">
      <c r="A8" s="267" t="s">
        <v>465</v>
      </c>
      <c r="B8" s="597" t="s">
        <v>1573</v>
      </c>
      <c r="C8" s="574">
        <v>2.3162698064999998</v>
      </c>
      <c r="D8" s="574">
        <v>2.2872330356999999</v>
      </c>
      <c r="E8" s="574">
        <v>2.3935878386999998</v>
      </c>
      <c r="F8" s="574">
        <v>2.3254166333000001</v>
      </c>
      <c r="G8" s="574">
        <v>2.3242332581</v>
      </c>
      <c r="H8" s="574">
        <v>2.2474622000000002</v>
      </c>
      <c r="I8" s="574">
        <v>2.3143942903000001</v>
      </c>
      <c r="J8" s="574">
        <v>1.9809305160999999</v>
      </c>
      <c r="K8" s="574">
        <v>1.1517679332999999</v>
      </c>
      <c r="L8" s="574">
        <v>1.9366682903000001</v>
      </c>
      <c r="M8" s="574">
        <v>2.1855472332999999</v>
      </c>
      <c r="N8" s="574">
        <v>2.1946712258000001</v>
      </c>
      <c r="O8" s="574">
        <v>2.0714077096999999</v>
      </c>
      <c r="P8" s="574">
        <v>2.0230763570999999</v>
      </c>
      <c r="Q8" s="574">
        <v>2.0753624516000002</v>
      </c>
      <c r="R8" s="574">
        <v>2.1813114332999999</v>
      </c>
      <c r="S8" s="574">
        <v>1.9980558387</v>
      </c>
      <c r="T8" s="574">
        <v>2.1380554332999999</v>
      </c>
      <c r="U8" s="574">
        <v>2.1372456129000001</v>
      </c>
      <c r="V8" s="574">
        <v>2.1955115160999998</v>
      </c>
      <c r="W8" s="574">
        <v>2.1532492333</v>
      </c>
      <c r="X8" s="574">
        <v>2.1348787097000002</v>
      </c>
      <c r="Y8" s="574">
        <v>2.1438606</v>
      </c>
      <c r="Z8" s="574">
        <v>2.0758295483999998</v>
      </c>
      <c r="AA8" s="574">
        <v>2.2430302581000001</v>
      </c>
      <c r="AB8" s="574">
        <v>2.1768592142999998</v>
      </c>
      <c r="AC8" s="574">
        <v>2.1207809355</v>
      </c>
      <c r="AD8" s="574">
        <v>2.0008439</v>
      </c>
      <c r="AE8" s="574">
        <v>1.8676777741999999</v>
      </c>
      <c r="AF8" s="574">
        <v>1.9310288667</v>
      </c>
      <c r="AG8" s="574">
        <v>1.9715894194000001</v>
      </c>
      <c r="AH8" s="574">
        <v>1.9829192580999999</v>
      </c>
      <c r="AI8" s="574">
        <v>2.0728769332999999</v>
      </c>
      <c r="AJ8" s="574">
        <v>1.9551405484</v>
      </c>
      <c r="AK8" s="574">
        <v>1.9405555333</v>
      </c>
      <c r="AL8" s="574">
        <v>1.9711304838999999</v>
      </c>
      <c r="AM8" s="574">
        <v>1.8934577097</v>
      </c>
      <c r="AN8" s="574">
        <v>1.8617174483000001</v>
      </c>
      <c r="AO8" s="574">
        <v>1.757428129</v>
      </c>
      <c r="AP8" s="574">
        <v>1.9087358333</v>
      </c>
      <c r="AQ8" s="574">
        <v>1.7021374194000001</v>
      </c>
      <c r="AR8" s="574">
        <v>1.8297641333000001</v>
      </c>
      <c r="AS8" s="574">
        <v>1.8610027096999999</v>
      </c>
      <c r="AT8" s="574">
        <v>1.8658290645</v>
      </c>
      <c r="AU8" s="574">
        <v>1.5578463333000001</v>
      </c>
      <c r="AV8" s="574">
        <v>1.825089</v>
      </c>
      <c r="AW8" s="574">
        <v>1.5941537667000001</v>
      </c>
      <c r="AX8" s="574">
        <v>1.8338796773999999</v>
      </c>
      <c r="AY8" s="872">
        <v>1.8051602580999999</v>
      </c>
      <c r="AZ8" s="872">
        <v>1.7930031429</v>
      </c>
      <c r="BA8" s="872">
        <v>1.8691807742</v>
      </c>
      <c r="BB8" s="872">
        <v>1.8564395</v>
      </c>
      <c r="BC8" s="872">
        <v>1.7094476129</v>
      </c>
      <c r="BD8" s="872">
        <v>1.9616663999999999</v>
      </c>
      <c r="BE8" s="872">
        <v>2.0024771289999999</v>
      </c>
      <c r="BF8" s="872">
        <v>1.9472363442</v>
      </c>
      <c r="BG8" s="872">
        <v>1.9475357241</v>
      </c>
      <c r="BH8" s="354">
        <v>1.8696342951</v>
      </c>
      <c r="BI8" s="354">
        <v>1.8978690735999999</v>
      </c>
      <c r="BJ8" s="354">
        <v>1.9351614818</v>
      </c>
      <c r="BK8" s="354">
        <v>1.9366075218000001</v>
      </c>
      <c r="BL8" s="354">
        <v>1.9294042885</v>
      </c>
      <c r="BM8" s="354">
        <v>1.9201444008999999</v>
      </c>
      <c r="BN8" s="354">
        <v>1.9110314286000001</v>
      </c>
      <c r="BO8" s="354">
        <v>1.9021132741</v>
      </c>
      <c r="BP8" s="354">
        <v>1.8823963801000001</v>
      </c>
      <c r="BQ8" s="354">
        <v>1.8659567848</v>
      </c>
      <c r="BR8" s="354">
        <v>1.8127055911000001</v>
      </c>
      <c r="BS8" s="354">
        <v>1.663451188</v>
      </c>
      <c r="BT8" s="354">
        <v>1.6915621317</v>
      </c>
      <c r="BU8" s="354">
        <v>1.7777704121</v>
      </c>
      <c r="BV8" s="354">
        <v>1.7974458037000001</v>
      </c>
    </row>
    <row r="9" spans="1:75" ht="11.05" customHeight="1" x14ac:dyDescent="0.2">
      <c r="A9" s="267" t="s">
        <v>466</v>
      </c>
      <c r="B9" s="597" t="s">
        <v>1569</v>
      </c>
      <c r="C9" s="574">
        <v>96.842228581000001</v>
      </c>
      <c r="D9" s="574">
        <v>89.457972143000006</v>
      </c>
      <c r="E9" s="574">
        <v>97.754298934999994</v>
      </c>
      <c r="F9" s="574">
        <v>98.646193566999997</v>
      </c>
      <c r="G9" s="574">
        <v>98.613843355</v>
      </c>
      <c r="H9" s="574">
        <v>98.337505966999998</v>
      </c>
      <c r="I9" s="574">
        <v>99.305832257999995</v>
      </c>
      <c r="J9" s="574">
        <v>99.891829999999999</v>
      </c>
      <c r="K9" s="574">
        <v>101.36637137</v>
      </c>
      <c r="L9" s="574">
        <v>102.19308674</v>
      </c>
      <c r="M9" s="574">
        <v>103.0885504</v>
      </c>
      <c r="N9" s="574">
        <v>103.93392555</v>
      </c>
      <c r="O9" s="574">
        <v>100.13012938999999</v>
      </c>
      <c r="P9" s="574">
        <v>101.15432131999999</v>
      </c>
      <c r="Q9" s="574">
        <v>102.83722238999999</v>
      </c>
      <c r="R9" s="574">
        <v>103.79108257</v>
      </c>
      <c r="S9" s="574">
        <v>104.05688386999999</v>
      </c>
      <c r="T9" s="574">
        <v>104.30361447</v>
      </c>
      <c r="U9" s="574">
        <v>105.15918332</v>
      </c>
      <c r="V9" s="574">
        <v>105.81225945</v>
      </c>
      <c r="W9" s="574">
        <v>107.51516067</v>
      </c>
      <c r="X9" s="574">
        <v>107.30923432</v>
      </c>
      <c r="Y9" s="574">
        <v>107.41161676999999</v>
      </c>
      <c r="Z9" s="574">
        <v>105.75541016</v>
      </c>
      <c r="AA9" s="574">
        <v>107.86649674</v>
      </c>
      <c r="AB9" s="574">
        <v>107.64209893</v>
      </c>
      <c r="AC9" s="574">
        <v>109.28382565</v>
      </c>
      <c r="AD9" s="574">
        <v>108.4181147</v>
      </c>
      <c r="AE9" s="574">
        <v>109.88950019000001</v>
      </c>
      <c r="AF9" s="574">
        <v>109.45923747000001</v>
      </c>
      <c r="AG9" s="574">
        <v>109.70553502999999</v>
      </c>
      <c r="AH9" s="574">
        <v>110.53527518999999</v>
      </c>
      <c r="AI9" s="574">
        <v>110.48332133</v>
      </c>
      <c r="AJ9" s="574">
        <v>110.41081200000001</v>
      </c>
      <c r="AK9" s="574">
        <v>112.03963333</v>
      </c>
      <c r="AL9" s="574">
        <v>111.95715219</v>
      </c>
      <c r="AM9" s="574">
        <v>109.21448735</v>
      </c>
      <c r="AN9" s="574">
        <v>112.49485755000001</v>
      </c>
      <c r="AO9" s="574">
        <v>109.61597861</v>
      </c>
      <c r="AP9" s="574">
        <v>108.78442857</v>
      </c>
      <c r="AQ9" s="574">
        <v>108.9252841</v>
      </c>
      <c r="AR9" s="574">
        <v>110.05648573000001</v>
      </c>
      <c r="AS9" s="574">
        <v>111.25722322999999</v>
      </c>
      <c r="AT9" s="574">
        <v>110.37464429000001</v>
      </c>
      <c r="AU9" s="574">
        <v>109.5843587</v>
      </c>
      <c r="AV9" s="574">
        <v>110.50434303</v>
      </c>
      <c r="AW9" s="574">
        <v>110.80865613</v>
      </c>
      <c r="AX9" s="574">
        <v>112.95007887</v>
      </c>
      <c r="AY9" s="872">
        <v>111.13415077000001</v>
      </c>
      <c r="AZ9" s="872">
        <v>112.06564246000001</v>
      </c>
      <c r="BA9" s="872">
        <v>115.03287665000001</v>
      </c>
      <c r="BB9" s="872">
        <v>114.71785717</v>
      </c>
      <c r="BC9" s="872">
        <v>114.66385294</v>
      </c>
      <c r="BD9" s="872">
        <v>115.0519098</v>
      </c>
      <c r="BE9" s="872">
        <v>116.03115126</v>
      </c>
      <c r="BF9" s="872">
        <v>115.46678658</v>
      </c>
      <c r="BG9" s="872">
        <v>115.47472964000001</v>
      </c>
      <c r="BH9" s="354">
        <v>115.5793</v>
      </c>
      <c r="BI9" s="354">
        <v>115.8982</v>
      </c>
      <c r="BJ9" s="354">
        <v>116.1802</v>
      </c>
      <c r="BK9" s="354">
        <v>116.12139999999999</v>
      </c>
      <c r="BL9" s="354">
        <v>114.2257</v>
      </c>
      <c r="BM9" s="354">
        <v>115.2984</v>
      </c>
      <c r="BN9" s="354">
        <v>115.60290000000001</v>
      </c>
      <c r="BO9" s="354">
        <v>115.2218</v>
      </c>
      <c r="BP9" s="354">
        <v>115.1961</v>
      </c>
      <c r="BQ9" s="354">
        <v>114.9114</v>
      </c>
      <c r="BR9" s="354">
        <v>114.8796</v>
      </c>
      <c r="BS9" s="354">
        <v>115.0176</v>
      </c>
      <c r="BT9" s="354">
        <v>115.23860000000001</v>
      </c>
      <c r="BU9" s="354">
        <v>115.74890000000001</v>
      </c>
      <c r="BV9" s="354">
        <v>115.7561</v>
      </c>
    </row>
    <row r="10" spans="1:75" ht="11.05" customHeight="1" x14ac:dyDescent="0.2">
      <c r="A10" s="267" t="s">
        <v>1177</v>
      </c>
      <c r="B10" s="546" t="s">
        <v>1084</v>
      </c>
      <c r="C10" s="574">
        <v>34.547005878999997</v>
      </c>
      <c r="D10" s="574">
        <v>34.193104876</v>
      </c>
      <c r="E10" s="574">
        <v>34.169765810000001</v>
      </c>
      <c r="F10" s="574">
        <v>34.003788155999999</v>
      </c>
      <c r="G10" s="574">
        <v>33.953702335999999</v>
      </c>
      <c r="H10" s="574">
        <v>34.054398558999999</v>
      </c>
      <c r="I10" s="574">
        <v>33.831906009999997</v>
      </c>
      <c r="J10" s="574">
        <v>34.534569544</v>
      </c>
      <c r="K10" s="574">
        <v>34.472690710000002</v>
      </c>
      <c r="L10" s="574">
        <v>34.923251213999997</v>
      </c>
      <c r="M10" s="574">
        <v>35.355470547000003</v>
      </c>
      <c r="N10" s="574">
        <v>35.933969619999999</v>
      </c>
      <c r="O10" s="574">
        <v>34.730075544999998</v>
      </c>
      <c r="P10" s="574">
        <v>34.110912225</v>
      </c>
      <c r="Q10" s="574">
        <v>34.181461916000003</v>
      </c>
      <c r="R10" s="574">
        <v>34.232616919000002</v>
      </c>
      <c r="S10" s="574">
        <v>34.544463092999997</v>
      </c>
      <c r="T10" s="574">
        <v>34.518063400999999</v>
      </c>
      <c r="U10" s="574">
        <v>35.014196026999997</v>
      </c>
      <c r="V10" s="574">
        <v>34.817046169999998</v>
      </c>
      <c r="W10" s="574">
        <v>34.898786371</v>
      </c>
      <c r="X10" s="574">
        <v>34.789071227999997</v>
      </c>
      <c r="Y10" s="574">
        <v>34.933507489999997</v>
      </c>
      <c r="Z10" s="574">
        <v>34.395040137000002</v>
      </c>
      <c r="AA10" s="574">
        <v>35.548421648999998</v>
      </c>
      <c r="AB10" s="574">
        <v>35.139914668999999</v>
      </c>
      <c r="AC10" s="574">
        <v>35.355332519999997</v>
      </c>
      <c r="AD10" s="574">
        <v>34.862798749</v>
      </c>
      <c r="AE10" s="574">
        <v>35.166010051000001</v>
      </c>
      <c r="AF10" s="574">
        <v>35.422369977999999</v>
      </c>
      <c r="AG10" s="574">
        <v>35.517458202999997</v>
      </c>
      <c r="AH10" s="574">
        <v>35.498703904999999</v>
      </c>
      <c r="AI10" s="574">
        <v>35.130085948000001</v>
      </c>
      <c r="AJ10" s="574">
        <v>35.346130676000001</v>
      </c>
      <c r="AK10" s="574">
        <v>36.501173508000001</v>
      </c>
      <c r="AL10" s="574">
        <v>36.612009739000001</v>
      </c>
      <c r="AM10" s="574">
        <v>36.548222475000003</v>
      </c>
      <c r="AN10" s="574">
        <v>36.791852945999999</v>
      </c>
      <c r="AO10" s="574">
        <v>34.525453607999999</v>
      </c>
      <c r="AP10" s="574">
        <v>34.663972821999998</v>
      </c>
      <c r="AQ10" s="574">
        <v>34.64757848</v>
      </c>
      <c r="AR10" s="574">
        <v>35.542974287</v>
      </c>
      <c r="AS10" s="574">
        <v>36.211121271000003</v>
      </c>
      <c r="AT10" s="574">
        <v>35.14566877</v>
      </c>
      <c r="AU10" s="574">
        <v>35.048125536000001</v>
      </c>
      <c r="AV10" s="574">
        <v>35.265135041000001</v>
      </c>
      <c r="AW10" s="574">
        <v>35.447241767999998</v>
      </c>
      <c r="AX10" s="574">
        <v>36.899283474000001</v>
      </c>
      <c r="AY10" s="872">
        <v>36.061125367000002</v>
      </c>
      <c r="AZ10" s="872">
        <v>36.411895215999998</v>
      </c>
      <c r="BA10" s="872">
        <v>36.399079405000002</v>
      </c>
      <c r="BB10" s="872">
        <v>36.330339617999996</v>
      </c>
      <c r="BC10" s="872">
        <v>36.507702709999997</v>
      </c>
      <c r="BD10" s="872">
        <v>37.223538566000002</v>
      </c>
      <c r="BE10" s="872">
        <v>36.76408558</v>
      </c>
      <c r="BF10" s="872">
        <v>36.925874893</v>
      </c>
      <c r="BG10" s="872">
        <v>36.966579920999997</v>
      </c>
      <c r="BH10" s="354">
        <v>37.250882859999997</v>
      </c>
      <c r="BI10" s="354">
        <v>37.405934469999998</v>
      </c>
      <c r="BJ10" s="354">
        <v>37.650758166000003</v>
      </c>
      <c r="BK10" s="354">
        <v>37.884467233999999</v>
      </c>
      <c r="BL10" s="354">
        <v>36.974183895000003</v>
      </c>
      <c r="BM10" s="354">
        <v>37.674810350000001</v>
      </c>
      <c r="BN10" s="354">
        <v>37.789810009999997</v>
      </c>
      <c r="BO10" s="354">
        <v>37.749418216000002</v>
      </c>
      <c r="BP10" s="354">
        <v>37.667491521000002</v>
      </c>
      <c r="BQ10" s="354">
        <v>37.520316702000002</v>
      </c>
      <c r="BR10" s="354">
        <v>37.401076760999999</v>
      </c>
      <c r="BS10" s="354">
        <v>37.325000961000001</v>
      </c>
      <c r="BT10" s="354">
        <v>37.493321264999999</v>
      </c>
      <c r="BU10" s="354">
        <v>37.828894898000001</v>
      </c>
      <c r="BV10" s="354">
        <v>38.103366542000003</v>
      </c>
    </row>
    <row r="11" spans="1:75" ht="11.05" customHeight="1" x14ac:dyDescent="0.2">
      <c r="A11" s="267" t="s">
        <v>1178</v>
      </c>
      <c r="B11" s="546" t="s">
        <v>1086</v>
      </c>
      <c r="C11" s="574">
        <v>2.7178672425000001</v>
      </c>
      <c r="D11" s="574">
        <v>2.5379401432000002</v>
      </c>
      <c r="E11" s="574">
        <v>2.7201447551000002</v>
      </c>
      <c r="F11" s="574">
        <v>2.7936322326999998</v>
      </c>
      <c r="G11" s="574">
        <v>2.7831378351999998</v>
      </c>
      <c r="H11" s="574">
        <v>2.7765325454999998</v>
      </c>
      <c r="I11" s="574">
        <v>2.6128979419</v>
      </c>
      <c r="J11" s="574">
        <v>2.7533421574000001</v>
      </c>
      <c r="K11" s="574">
        <v>2.8723303482000002</v>
      </c>
      <c r="L11" s="574">
        <v>2.8590634931999999</v>
      </c>
      <c r="M11" s="574">
        <v>2.9380071515999999</v>
      </c>
      <c r="N11" s="574">
        <v>2.8624892986999999</v>
      </c>
      <c r="O11" s="574">
        <v>2.6573033850000001</v>
      </c>
      <c r="P11" s="574">
        <v>2.7412827362000001</v>
      </c>
      <c r="Q11" s="574">
        <v>2.8788063094999998</v>
      </c>
      <c r="R11" s="574">
        <v>2.3220648369000001</v>
      </c>
      <c r="S11" s="574">
        <v>2.6535628259999999</v>
      </c>
      <c r="T11" s="574">
        <v>2.9164345843000001</v>
      </c>
      <c r="U11" s="574">
        <v>2.9507008009</v>
      </c>
      <c r="V11" s="574">
        <v>2.9383975134</v>
      </c>
      <c r="W11" s="574">
        <v>3.0645146848999998</v>
      </c>
      <c r="X11" s="574">
        <v>3.0443376250999998</v>
      </c>
      <c r="Y11" s="574">
        <v>2.8985622414000001</v>
      </c>
      <c r="Z11" s="574">
        <v>2.5126928184000001</v>
      </c>
      <c r="AA11" s="574">
        <v>2.7172457777000001</v>
      </c>
      <c r="AB11" s="574">
        <v>2.9089725996000002</v>
      </c>
      <c r="AC11" s="574">
        <v>2.9360922310999999</v>
      </c>
      <c r="AD11" s="574">
        <v>3.0010328191000002</v>
      </c>
      <c r="AE11" s="574">
        <v>3.0343812162999999</v>
      </c>
      <c r="AF11" s="574">
        <v>3.1133710289000001</v>
      </c>
      <c r="AG11" s="574">
        <v>3.2034651722</v>
      </c>
      <c r="AH11" s="574">
        <v>3.2204099847999998</v>
      </c>
      <c r="AI11" s="574">
        <v>3.3166948411999999</v>
      </c>
      <c r="AJ11" s="574">
        <v>3.2752380769</v>
      </c>
      <c r="AK11" s="574">
        <v>3.3270620985999999</v>
      </c>
      <c r="AL11" s="574">
        <v>3.4027804952</v>
      </c>
      <c r="AM11" s="574">
        <v>2.965865333</v>
      </c>
      <c r="AN11" s="574">
        <v>3.3256648916999998</v>
      </c>
      <c r="AO11" s="574">
        <v>3.2652642355000001</v>
      </c>
      <c r="AP11" s="574">
        <v>3.3529866625999998</v>
      </c>
      <c r="AQ11" s="574">
        <v>3.3812328345</v>
      </c>
      <c r="AR11" s="574">
        <v>3.3668617715</v>
      </c>
      <c r="AS11" s="574">
        <v>3.341300226</v>
      </c>
      <c r="AT11" s="574">
        <v>3.4284620243999999</v>
      </c>
      <c r="AU11" s="574">
        <v>3.4736814071</v>
      </c>
      <c r="AV11" s="574">
        <v>3.3132429139999999</v>
      </c>
      <c r="AW11" s="574">
        <v>3.3676661181999998</v>
      </c>
      <c r="AX11" s="574">
        <v>3.2734843135</v>
      </c>
      <c r="AY11" s="872">
        <v>3.2323398466</v>
      </c>
      <c r="AZ11" s="872">
        <v>3.1708716016</v>
      </c>
      <c r="BA11" s="872">
        <v>3.3329871166</v>
      </c>
      <c r="BB11" s="872">
        <v>3.3706897162999998</v>
      </c>
      <c r="BC11" s="872">
        <v>3.3032047889</v>
      </c>
      <c r="BD11" s="872">
        <v>3.3884189375</v>
      </c>
      <c r="BE11" s="872">
        <v>3.4552070816999998</v>
      </c>
      <c r="BF11" s="872">
        <v>3.4179665705</v>
      </c>
      <c r="BG11" s="872">
        <v>3.4516601815999999</v>
      </c>
      <c r="BH11" s="354">
        <v>3.4487237726000002</v>
      </c>
      <c r="BI11" s="354">
        <v>3.4612730781000001</v>
      </c>
      <c r="BJ11" s="354">
        <v>3.5014561423999999</v>
      </c>
      <c r="BK11" s="354">
        <v>3.4912146149000001</v>
      </c>
      <c r="BL11" s="354">
        <v>3.2061647291000002</v>
      </c>
      <c r="BM11" s="354">
        <v>3.3218936022999999</v>
      </c>
      <c r="BN11" s="354">
        <v>3.3685652215999999</v>
      </c>
      <c r="BO11" s="354">
        <v>3.3728875702000001</v>
      </c>
      <c r="BP11" s="354">
        <v>3.3858729808999999</v>
      </c>
      <c r="BQ11" s="354">
        <v>3.3981226818999999</v>
      </c>
      <c r="BR11" s="354">
        <v>3.4332435775999999</v>
      </c>
      <c r="BS11" s="354">
        <v>3.439694808</v>
      </c>
      <c r="BT11" s="354">
        <v>3.4576778566000002</v>
      </c>
      <c r="BU11" s="354">
        <v>3.4546588571000001</v>
      </c>
      <c r="BV11" s="354">
        <v>3.4270841615999998</v>
      </c>
    </row>
    <row r="12" spans="1:75" ht="11.05" customHeight="1" x14ac:dyDescent="0.2">
      <c r="A12" s="267" t="s">
        <v>1179</v>
      </c>
      <c r="B12" s="546" t="s">
        <v>1088</v>
      </c>
      <c r="C12" s="574">
        <v>4.6889943717999998</v>
      </c>
      <c r="D12" s="574">
        <v>4.2538645462</v>
      </c>
      <c r="E12" s="574">
        <v>5.1918151117000004</v>
      </c>
      <c r="F12" s="574">
        <v>5.1742112049999998</v>
      </c>
      <c r="G12" s="574">
        <v>5.2093524916999998</v>
      </c>
      <c r="H12" s="574">
        <v>5.1265821040999997</v>
      </c>
      <c r="I12" s="574">
        <v>5.1622853156000001</v>
      </c>
      <c r="J12" s="574">
        <v>5.1254309106999996</v>
      </c>
      <c r="K12" s="574">
        <v>5.3739148100999996</v>
      </c>
      <c r="L12" s="574">
        <v>5.4113379721000001</v>
      </c>
      <c r="M12" s="574">
        <v>5.4103949412999999</v>
      </c>
      <c r="N12" s="574">
        <v>5.5124019980999996</v>
      </c>
      <c r="O12" s="574">
        <v>5.1968945833999998</v>
      </c>
      <c r="P12" s="574">
        <v>5.6000655584999999</v>
      </c>
      <c r="Q12" s="574">
        <v>5.6899540551000003</v>
      </c>
      <c r="R12" s="574">
        <v>5.8678527312000002</v>
      </c>
      <c r="S12" s="574">
        <v>5.8862910031000002</v>
      </c>
      <c r="T12" s="574">
        <v>6.0365940264000004</v>
      </c>
      <c r="U12" s="574">
        <v>5.8443116565000004</v>
      </c>
      <c r="V12" s="574">
        <v>6.0134169428000002</v>
      </c>
      <c r="W12" s="574">
        <v>6.0999275685000001</v>
      </c>
      <c r="X12" s="574">
        <v>5.9678064307999996</v>
      </c>
      <c r="Y12" s="574">
        <v>6.1355314117999997</v>
      </c>
      <c r="Z12" s="574">
        <v>6.3949899682</v>
      </c>
      <c r="AA12" s="574">
        <v>6.2877148191999996</v>
      </c>
      <c r="AB12" s="574">
        <v>6.5240776796000004</v>
      </c>
      <c r="AC12" s="574">
        <v>6.6439983234</v>
      </c>
      <c r="AD12" s="574">
        <v>6.4915635249000001</v>
      </c>
      <c r="AE12" s="574">
        <v>6.6731172761000002</v>
      </c>
      <c r="AF12" s="574">
        <v>6.6937391047999997</v>
      </c>
      <c r="AG12" s="574">
        <v>6.6877721702999997</v>
      </c>
      <c r="AH12" s="574">
        <v>6.6595534323000001</v>
      </c>
      <c r="AI12" s="574">
        <v>6.7978788261999998</v>
      </c>
      <c r="AJ12" s="574">
        <v>6.7935127112</v>
      </c>
      <c r="AK12" s="574">
        <v>6.8141765017000004</v>
      </c>
      <c r="AL12" s="574">
        <v>6.8204194897999999</v>
      </c>
      <c r="AM12" s="574">
        <v>6.6375390960000002</v>
      </c>
      <c r="AN12" s="574">
        <v>6.9767203414000001</v>
      </c>
      <c r="AO12" s="574">
        <v>6.8229790883000003</v>
      </c>
      <c r="AP12" s="574">
        <v>6.6243078105000004</v>
      </c>
      <c r="AQ12" s="574">
        <v>7.1014285204999998</v>
      </c>
      <c r="AR12" s="574">
        <v>6.8791481985000003</v>
      </c>
      <c r="AS12" s="574">
        <v>6.8326974530999998</v>
      </c>
      <c r="AT12" s="574">
        <v>6.7988627924999996</v>
      </c>
      <c r="AU12" s="574">
        <v>6.7021366398</v>
      </c>
      <c r="AV12" s="574">
        <v>6.9161536335999996</v>
      </c>
      <c r="AW12" s="574">
        <v>6.8247649118</v>
      </c>
      <c r="AX12" s="574">
        <v>6.7958943020999998</v>
      </c>
      <c r="AY12" s="872">
        <v>6.7291128297</v>
      </c>
      <c r="AZ12" s="872">
        <v>7.0053729424000002</v>
      </c>
      <c r="BA12" s="872">
        <v>6.8436797818999997</v>
      </c>
      <c r="BB12" s="872">
        <v>6.9304751742999997</v>
      </c>
      <c r="BC12" s="872">
        <v>6.7528119375999998</v>
      </c>
      <c r="BD12" s="872">
        <v>6.7099166683</v>
      </c>
      <c r="BE12" s="872">
        <v>7.0723018656000001</v>
      </c>
      <c r="BF12" s="872">
        <v>7.0702896698000002</v>
      </c>
      <c r="BG12" s="872">
        <v>7.0405413518</v>
      </c>
      <c r="BH12" s="354">
        <v>6.9458478895000004</v>
      </c>
      <c r="BI12" s="354">
        <v>6.9329030001999996</v>
      </c>
      <c r="BJ12" s="354">
        <v>6.9055974447999997</v>
      </c>
      <c r="BK12" s="354">
        <v>6.8304752395000001</v>
      </c>
      <c r="BL12" s="354">
        <v>6.8298322935</v>
      </c>
      <c r="BM12" s="354">
        <v>6.8633281070000001</v>
      </c>
      <c r="BN12" s="354">
        <v>6.8057014237000004</v>
      </c>
      <c r="BO12" s="354">
        <v>6.7620296706999996</v>
      </c>
      <c r="BP12" s="354">
        <v>6.6042689117000002</v>
      </c>
      <c r="BQ12" s="354">
        <v>6.5644739907999998</v>
      </c>
      <c r="BR12" s="354">
        <v>6.532942813</v>
      </c>
      <c r="BS12" s="354">
        <v>6.4791295113</v>
      </c>
      <c r="BT12" s="354">
        <v>6.4270255150000004</v>
      </c>
      <c r="BU12" s="354">
        <v>6.4444952316000004</v>
      </c>
      <c r="BV12" s="354">
        <v>6.4139335012999998</v>
      </c>
    </row>
    <row r="13" spans="1:75" ht="11.05" customHeight="1" x14ac:dyDescent="0.2">
      <c r="A13" s="267" t="s">
        <v>1180</v>
      </c>
      <c r="B13" s="546" t="s">
        <v>1090</v>
      </c>
      <c r="C13" s="574">
        <v>12.701934059999999</v>
      </c>
      <c r="D13" s="574">
        <v>11.339181357999999</v>
      </c>
      <c r="E13" s="574">
        <v>13.044423666</v>
      </c>
      <c r="F13" s="574">
        <v>13.177950471999999</v>
      </c>
      <c r="G13" s="574">
        <v>13.148569667</v>
      </c>
      <c r="H13" s="574">
        <v>13.413906181</v>
      </c>
      <c r="I13" s="574">
        <v>13.928182467999999</v>
      </c>
      <c r="J13" s="574">
        <v>13.742500088</v>
      </c>
      <c r="K13" s="574">
        <v>14.135085005000001</v>
      </c>
      <c r="L13" s="574">
        <v>14.276074779</v>
      </c>
      <c r="M13" s="574">
        <v>14.753398993999999</v>
      </c>
      <c r="N13" s="574">
        <v>14.909945206</v>
      </c>
      <c r="O13" s="574">
        <v>14.625612143</v>
      </c>
      <c r="P13" s="574">
        <v>14.843340798</v>
      </c>
      <c r="Q13" s="574">
        <v>14.648183818</v>
      </c>
      <c r="R13" s="574">
        <v>15.153194688999999</v>
      </c>
      <c r="S13" s="574">
        <v>15.325266192999999</v>
      </c>
      <c r="T13" s="574">
        <v>15.216384036999999</v>
      </c>
      <c r="U13" s="574">
        <v>15.272299992000001</v>
      </c>
      <c r="V13" s="574">
        <v>15.445727319</v>
      </c>
      <c r="W13" s="574">
        <v>15.858441457</v>
      </c>
      <c r="X13" s="574">
        <v>16.283867226000002</v>
      </c>
      <c r="Y13" s="574">
        <v>16.391679783000001</v>
      </c>
      <c r="Z13" s="574">
        <v>16.091150712000001</v>
      </c>
      <c r="AA13" s="574">
        <v>16.225279437000001</v>
      </c>
      <c r="AB13" s="574">
        <v>16.845006769000001</v>
      </c>
      <c r="AC13" s="574">
        <v>16.483802932</v>
      </c>
      <c r="AD13" s="574">
        <v>16.545562499999999</v>
      </c>
      <c r="AE13" s="574">
        <v>17.197823185000001</v>
      </c>
      <c r="AF13" s="574">
        <v>16.466474367</v>
      </c>
      <c r="AG13" s="574">
        <v>16.563768141000001</v>
      </c>
      <c r="AH13" s="574">
        <v>16.631702785000002</v>
      </c>
      <c r="AI13" s="574">
        <v>16.518429508000001</v>
      </c>
      <c r="AJ13" s="574">
        <v>16.168063622999998</v>
      </c>
      <c r="AK13" s="574">
        <v>15.932713353</v>
      </c>
      <c r="AL13" s="574">
        <v>15.222906966</v>
      </c>
      <c r="AM13" s="574">
        <v>15.592298263</v>
      </c>
      <c r="AN13" s="574">
        <v>16.168524037000001</v>
      </c>
      <c r="AO13" s="574">
        <v>15.494826666</v>
      </c>
      <c r="AP13" s="574">
        <v>14.741797869999999</v>
      </c>
      <c r="AQ13" s="574">
        <v>14.177787277</v>
      </c>
      <c r="AR13" s="574">
        <v>14.210791973999999</v>
      </c>
      <c r="AS13" s="574">
        <v>14.574669382</v>
      </c>
      <c r="AT13" s="574">
        <v>14.578963114</v>
      </c>
      <c r="AU13" s="574">
        <v>14.189203059</v>
      </c>
      <c r="AV13" s="574">
        <v>14.184773862</v>
      </c>
      <c r="AW13" s="574">
        <v>14.242684424</v>
      </c>
      <c r="AX13" s="574">
        <v>14.194937502</v>
      </c>
      <c r="AY13" s="872">
        <v>14.308338712999999</v>
      </c>
      <c r="AZ13" s="872">
        <v>14.554504937000001</v>
      </c>
      <c r="BA13" s="872">
        <v>15.889903297</v>
      </c>
      <c r="BB13" s="872">
        <v>15.456818457000001</v>
      </c>
      <c r="BC13" s="872">
        <v>15.015726862999999</v>
      </c>
      <c r="BD13" s="872">
        <v>14.395049572</v>
      </c>
      <c r="BE13" s="872">
        <v>15.50861465</v>
      </c>
      <c r="BF13" s="872">
        <v>15.680786940000001</v>
      </c>
      <c r="BG13" s="872">
        <v>15.534577326999999</v>
      </c>
      <c r="BH13" s="354">
        <v>15.521594811</v>
      </c>
      <c r="BI13" s="354">
        <v>15.450961563</v>
      </c>
      <c r="BJ13" s="354">
        <v>15.541958770000001</v>
      </c>
      <c r="BK13" s="354">
        <v>15.49318066</v>
      </c>
      <c r="BL13" s="354">
        <v>15.488035579</v>
      </c>
      <c r="BM13" s="354">
        <v>15.414879764</v>
      </c>
      <c r="BN13" s="354">
        <v>15.416441955</v>
      </c>
      <c r="BO13" s="354">
        <v>15.330134429999999</v>
      </c>
      <c r="BP13" s="354">
        <v>15.398014929</v>
      </c>
      <c r="BQ13" s="354">
        <v>15.416843022</v>
      </c>
      <c r="BR13" s="354">
        <v>15.505885293</v>
      </c>
      <c r="BS13" s="354">
        <v>15.662023083999999</v>
      </c>
      <c r="BT13" s="354">
        <v>15.923122095</v>
      </c>
      <c r="BU13" s="354">
        <v>16.077827401</v>
      </c>
      <c r="BV13" s="354">
        <v>15.984935195</v>
      </c>
    </row>
    <row r="14" spans="1:75" ht="11.05" customHeight="1" x14ac:dyDescent="0.2">
      <c r="A14" s="267" t="s">
        <v>1181</v>
      </c>
      <c r="B14" s="546" t="s">
        <v>1092</v>
      </c>
      <c r="C14" s="574">
        <v>15.977627791</v>
      </c>
      <c r="D14" s="574">
        <v>13.065738417</v>
      </c>
      <c r="E14" s="574">
        <v>16.324481891000001</v>
      </c>
      <c r="F14" s="574">
        <v>17.209192156</v>
      </c>
      <c r="G14" s="574">
        <v>17.168083197000001</v>
      </c>
      <c r="H14" s="574">
        <v>17.201533608999998</v>
      </c>
      <c r="I14" s="574">
        <v>17.682085481000001</v>
      </c>
      <c r="J14" s="574">
        <v>17.931104938000001</v>
      </c>
      <c r="K14" s="574">
        <v>18.36648263</v>
      </c>
      <c r="L14" s="574">
        <v>18.388323398000001</v>
      </c>
      <c r="M14" s="574">
        <v>18.392006119000001</v>
      </c>
      <c r="N14" s="574">
        <v>18.677992767999999</v>
      </c>
      <c r="O14" s="574">
        <v>17.902301047000002</v>
      </c>
      <c r="P14" s="574">
        <v>18.594161052</v>
      </c>
      <c r="Q14" s="574">
        <v>19.591162926999999</v>
      </c>
      <c r="R14" s="574">
        <v>20.108211732000001</v>
      </c>
      <c r="S14" s="574">
        <v>19.788788865000001</v>
      </c>
      <c r="T14" s="574">
        <v>19.676972191000001</v>
      </c>
      <c r="U14" s="574">
        <v>20.093149787000002</v>
      </c>
      <c r="V14" s="574">
        <v>20.571055392000002</v>
      </c>
      <c r="W14" s="574">
        <v>21.266888412</v>
      </c>
      <c r="X14" s="574">
        <v>21.097699047999999</v>
      </c>
      <c r="Y14" s="574">
        <v>21.077673669999999</v>
      </c>
      <c r="Z14" s="574">
        <v>21.045237084</v>
      </c>
      <c r="AA14" s="574">
        <v>21.349563098000001</v>
      </c>
      <c r="AB14" s="574">
        <v>21.304123564000001</v>
      </c>
      <c r="AC14" s="574">
        <v>22.340675507</v>
      </c>
      <c r="AD14" s="574">
        <v>22.524676171999999</v>
      </c>
      <c r="AE14" s="574">
        <v>22.600087458000001</v>
      </c>
      <c r="AF14" s="574">
        <v>22.401232318999998</v>
      </c>
      <c r="AG14" s="574">
        <v>22.693902055999999</v>
      </c>
      <c r="AH14" s="574">
        <v>23.266828775</v>
      </c>
      <c r="AI14" s="574">
        <v>23.404450215000001</v>
      </c>
      <c r="AJ14" s="574">
        <v>23.437066674</v>
      </c>
      <c r="AK14" s="574">
        <v>23.960297577999999</v>
      </c>
      <c r="AL14" s="574">
        <v>24.486966986999999</v>
      </c>
      <c r="AM14" s="574">
        <v>23.263193798</v>
      </c>
      <c r="AN14" s="574">
        <v>24.225307549</v>
      </c>
      <c r="AO14" s="574">
        <v>24.011413031</v>
      </c>
      <c r="AP14" s="574">
        <v>24.223888033000001</v>
      </c>
      <c r="AQ14" s="574">
        <v>24.370539033</v>
      </c>
      <c r="AR14" s="574">
        <v>24.995285377999998</v>
      </c>
      <c r="AS14" s="574">
        <v>25.950188656000002</v>
      </c>
      <c r="AT14" s="574">
        <v>26.417760592</v>
      </c>
      <c r="AU14" s="574">
        <v>26.446323637999999</v>
      </c>
      <c r="AV14" s="574">
        <v>26.973646142</v>
      </c>
      <c r="AW14" s="574">
        <v>26.774829317999998</v>
      </c>
      <c r="AX14" s="574">
        <v>27.257521985</v>
      </c>
      <c r="AY14" s="872">
        <v>26.750474248</v>
      </c>
      <c r="AZ14" s="872">
        <v>27.211608805000001</v>
      </c>
      <c r="BA14" s="872">
        <v>27.799595675999999</v>
      </c>
      <c r="BB14" s="872">
        <v>27.821588464000001</v>
      </c>
      <c r="BC14" s="872">
        <v>28.033572293999999</v>
      </c>
      <c r="BD14" s="872">
        <v>28.264859272999999</v>
      </c>
      <c r="BE14" s="872">
        <v>26.897240602</v>
      </c>
      <c r="BF14" s="872">
        <v>27.717964421000001</v>
      </c>
      <c r="BG14" s="872">
        <v>27.816474048</v>
      </c>
      <c r="BH14" s="354">
        <v>27.826653843999999</v>
      </c>
      <c r="BI14" s="354">
        <v>28.023552555999999</v>
      </c>
      <c r="BJ14" s="354">
        <v>28.062041488999999</v>
      </c>
      <c r="BK14" s="354">
        <v>28.128210299999999</v>
      </c>
      <c r="BL14" s="354">
        <v>27.411079499</v>
      </c>
      <c r="BM14" s="354">
        <v>27.798166890000001</v>
      </c>
      <c r="BN14" s="354">
        <v>27.954286457999999</v>
      </c>
      <c r="BO14" s="354">
        <v>27.923537367000002</v>
      </c>
      <c r="BP14" s="354">
        <v>27.996465970999999</v>
      </c>
      <c r="BQ14" s="354">
        <v>28.022729340000001</v>
      </c>
      <c r="BR14" s="354">
        <v>28.020467763999999</v>
      </c>
      <c r="BS14" s="354">
        <v>28.107059383999999</v>
      </c>
      <c r="BT14" s="354">
        <v>28.138466428000001</v>
      </c>
      <c r="BU14" s="354">
        <v>28.203080259</v>
      </c>
      <c r="BV14" s="354">
        <v>28.148664359000001</v>
      </c>
    </row>
    <row r="15" spans="1:75" ht="11.05" customHeight="1" x14ac:dyDescent="0.2">
      <c r="A15" s="267" t="s">
        <v>1182</v>
      </c>
      <c r="B15" s="546" t="s">
        <v>1094</v>
      </c>
      <c r="C15" s="574">
        <v>26.205280332000001</v>
      </c>
      <c r="D15" s="574">
        <v>24.063170659000001</v>
      </c>
      <c r="E15" s="574">
        <v>26.299110702</v>
      </c>
      <c r="F15" s="574">
        <v>26.283859111000002</v>
      </c>
      <c r="G15" s="574">
        <v>26.347638344</v>
      </c>
      <c r="H15" s="574">
        <v>25.761680335000001</v>
      </c>
      <c r="I15" s="574">
        <v>26.084771816</v>
      </c>
      <c r="J15" s="574">
        <v>25.800826555</v>
      </c>
      <c r="K15" s="574">
        <v>26.141929828999999</v>
      </c>
      <c r="L15" s="574">
        <v>26.332110435000001</v>
      </c>
      <c r="M15" s="574">
        <v>26.235388914000001</v>
      </c>
      <c r="N15" s="574">
        <v>26.032943044</v>
      </c>
      <c r="O15" s="574">
        <v>25.013684264999998</v>
      </c>
      <c r="P15" s="574">
        <v>25.258344774000001</v>
      </c>
      <c r="Q15" s="574">
        <v>25.840108393000001</v>
      </c>
      <c r="R15" s="574">
        <v>26.098025758999999</v>
      </c>
      <c r="S15" s="574">
        <v>25.854047376</v>
      </c>
      <c r="T15" s="574">
        <v>25.931285094</v>
      </c>
      <c r="U15" s="574">
        <v>25.977212704999999</v>
      </c>
      <c r="V15" s="574">
        <v>26.018872792</v>
      </c>
      <c r="W15" s="574">
        <v>26.319408175</v>
      </c>
      <c r="X15" s="574">
        <v>26.118670054999999</v>
      </c>
      <c r="Y15" s="574">
        <v>25.966512071</v>
      </c>
      <c r="Z15" s="574">
        <v>25.309082829000001</v>
      </c>
      <c r="AA15" s="574">
        <v>25.730517155000001</v>
      </c>
      <c r="AB15" s="574">
        <v>24.912261862000001</v>
      </c>
      <c r="AC15" s="574">
        <v>25.516421067</v>
      </c>
      <c r="AD15" s="574">
        <v>24.984899567999999</v>
      </c>
      <c r="AE15" s="574">
        <v>25.212225974999999</v>
      </c>
      <c r="AF15" s="574">
        <v>25.359579868000001</v>
      </c>
      <c r="AG15" s="574">
        <v>25.034021354</v>
      </c>
      <c r="AH15" s="574">
        <v>25.248414021999999</v>
      </c>
      <c r="AI15" s="574">
        <v>25.313093994999999</v>
      </c>
      <c r="AJ15" s="574">
        <v>25.385859205999999</v>
      </c>
      <c r="AK15" s="574">
        <v>25.495610294999999</v>
      </c>
      <c r="AL15" s="574">
        <v>25.402980840000001</v>
      </c>
      <c r="AM15" s="574">
        <v>24.198443058999999</v>
      </c>
      <c r="AN15" s="574">
        <v>24.997819238999998</v>
      </c>
      <c r="AO15" s="574">
        <v>25.487232422000002</v>
      </c>
      <c r="AP15" s="574">
        <v>25.168187915000001</v>
      </c>
      <c r="AQ15" s="574">
        <v>25.237477532</v>
      </c>
      <c r="AR15" s="574">
        <v>25.052203083999999</v>
      </c>
      <c r="AS15" s="574">
        <v>24.338180329</v>
      </c>
      <c r="AT15" s="574">
        <v>23.995862009</v>
      </c>
      <c r="AU15" s="574">
        <v>23.716079216000001</v>
      </c>
      <c r="AV15" s="574">
        <v>23.842243546999999</v>
      </c>
      <c r="AW15" s="574">
        <v>24.14228902</v>
      </c>
      <c r="AX15" s="574">
        <v>24.519846461</v>
      </c>
      <c r="AY15" s="872">
        <v>24.044242114999999</v>
      </c>
      <c r="AZ15" s="872">
        <v>23.702403898</v>
      </c>
      <c r="BA15" s="872">
        <v>24.758779289</v>
      </c>
      <c r="BB15" s="872">
        <v>24.799113923</v>
      </c>
      <c r="BC15" s="872">
        <v>25.041993954999999</v>
      </c>
      <c r="BD15" s="872">
        <v>25.061421936999999</v>
      </c>
      <c r="BE15" s="872">
        <v>26.324916645999998</v>
      </c>
      <c r="BF15" s="872">
        <v>24.653904090000001</v>
      </c>
      <c r="BG15" s="872">
        <v>24.664896809999998</v>
      </c>
      <c r="BH15" s="354">
        <v>24.585585928</v>
      </c>
      <c r="BI15" s="354">
        <v>24.623590290999999</v>
      </c>
      <c r="BJ15" s="354">
        <v>24.518430722000002</v>
      </c>
      <c r="BK15" s="354">
        <v>24.293813865000001</v>
      </c>
      <c r="BL15" s="354">
        <v>24.316384177</v>
      </c>
      <c r="BM15" s="354">
        <v>24.225298890000001</v>
      </c>
      <c r="BN15" s="354">
        <v>24.268130020000001</v>
      </c>
      <c r="BO15" s="354">
        <v>24.083755779000001</v>
      </c>
      <c r="BP15" s="354">
        <v>24.144015725999999</v>
      </c>
      <c r="BQ15" s="354">
        <v>23.988880126000002</v>
      </c>
      <c r="BR15" s="354">
        <v>23.985967315</v>
      </c>
      <c r="BS15" s="354">
        <v>24.004692038000002</v>
      </c>
      <c r="BT15" s="354">
        <v>23.798951867</v>
      </c>
      <c r="BU15" s="354">
        <v>23.739959418000002</v>
      </c>
      <c r="BV15" s="354">
        <v>23.67811202</v>
      </c>
    </row>
    <row r="16" spans="1:75" ht="11.05"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872"/>
      <c r="AZ16" s="872"/>
      <c r="BA16" s="872"/>
      <c r="BB16" s="872"/>
      <c r="BC16" s="872"/>
      <c r="BD16" s="872"/>
      <c r="BE16" s="872"/>
      <c r="BF16" s="872"/>
      <c r="BG16" s="872"/>
      <c r="BH16" s="354"/>
      <c r="BI16" s="354"/>
      <c r="BJ16" s="354"/>
      <c r="BK16" s="354"/>
      <c r="BL16" s="354"/>
      <c r="BM16" s="354"/>
      <c r="BN16" s="354"/>
      <c r="BO16" s="354"/>
      <c r="BP16" s="354"/>
      <c r="BQ16" s="354"/>
      <c r="BR16" s="354"/>
      <c r="BS16" s="354"/>
      <c r="BT16" s="354"/>
      <c r="BU16" s="354"/>
      <c r="BV16" s="354"/>
    </row>
    <row r="17" spans="1:74" s="276" customFormat="1" ht="11.05" customHeight="1" x14ac:dyDescent="0.2">
      <c r="A17" s="595" t="s">
        <v>460</v>
      </c>
      <c r="B17" s="596" t="s">
        <v>1183</v>
      </c>
      <c r="C17" s="313">
        <v>107.58770968</v>
      </c>
      <c r="D17" s="313">
        <v>110.56132143000001</v>
      </c>
      <c r="E17" s="313">
        <v>85.164580645000001</v>
      </c>
      <c r="F17" s="313">
        <v>75.720699999999994</v>
      </c>
      <c r="G17" s="313">
        <v>68.271612903000005</v>
      </c>
      <c r="H17" s="313">
        <v>74.734366667000003</v>
      </c>
      <c r="I17" s="313">
        <v>77.986774194000006</v>
      </c>
      <c r="J17" s="313">
        <v>78.589225806000002</v>
      </c>
      <c r="K17" s="313">
        <v>71.273700000000005</v>
      </c>
      <c r="L17" s="313">
        <v>72.881516129000005</v>
      </c>
      <c r="M17" s="313">
        <v>89.499233333000006</v>
      </c>
      <c r="N17" s="313">
        <v>97.039387097000002</v>
      </c>
      <c r="O17" s="313">
        <v>115.55025806</v>
      </c>
      <c r="P17" s="313">
        <v>109.01546429</v>
      </c>
      <c r="Q17" s="313">
        <v>89.734451613000004</v>
      </c>
      <c r="R17" s="313">
        <v>78.606233333000006</v>
      </c>
      <c r="S17" s="313">
        <v>72.265258064999998</v>
      </c>
      <c r="T17" s="313">
        <v>77.236466667000002</v>
      </c>
      <c r="U17" s="313">
        <v>83.535548387000006</v>
      </c>
      <c r="V17" s="313">
        <v>82.796806451999998</v>
      </c>
      <c r="W17" s="313">
        <v>76.451033332999998</v>
      </c>
      <c r="X17" s="313">
        <v>76.207193548000006</v>
      </c>
      <c r="Y17" s="313">
        <v>92.298199999999994</v>
      </c>
      <c r="Z17" s="313">
        <v>108.99809677</v>
      </c>
      <c r="AA17" s="313">
        <v>107.18551613</v>
      </c>
      <c r="AB17" s="313">
        <v>105.87621428999999</v>
      </c>
      <c r="AC17" s="313">
        <v>97.627516129</v>
      </c>
      <c r="AD17" s="313">
        <v>80.943266667000003</v>
      </c>
      <c r="AE17" s="313">
        <v>74.845903226000004</v>
      </c>
      <c r="AF17" s="313">
        <v>78.971366666999998</v>
      </c>
      <c r="AG17" s="313">
        <v>86.207322581</v>
      </c>
      <c r="AH17" s="313">
        <v>86.409451613000002</v>
      </c>
      <c r="AI17" s="313">
        <v>79.385666666999995</v>
      </c>
      <c r="AJ17" s="313">
        <v>78.918645161000001</v>
      </c>
      <c r="AK17" s="313">
        <v>94.372633332999996</v>
      </c>
      <c r="AL17" s="313">
        <v>102.50525806</v>
      </c>
      <c r="AM17" s="313">
        <v>120.3901652</v>
      </c>
      <c r="AN17" s="313">
        <v>102.68403965</v>
      </c>
      <c r="AO17" s="313">
        <v>90.552098834000006</v>
      </c>
      <c r="AP17" s="313">
        <v>80.151328397</v>
      </c>
      <c r="AQ17" s="313">
        <v>75.512521324000005</v>
      </c>
      <c r="AR17" s="313">
        <v>81.275747167000006</v>
      </c>
      <c r="AS17" s="313">
        <v>88.828691840999994</v>
      </c>
      <c r="AT17" s="313">
        <v>87.841357673000005</v>
      </c>
      <c r="AU17" s="313">
        <v>80.804947795000004</v>
      </c>
      <c r="AV17" s="313">
        <v>78.628615132999997</v>
      </c>
      <c r="AW17" s="313">
        <v>90.576047298000006</v>
      </c>
      <c r="AX17" s="313">
        <v>108.47260574000001</v>
      </c>
      <c r="AY17" s="889">
        <v>126.84687623000001</v>
      </c>
      <c r="AZ17" s="889">
        <v>115.94906646</v>
      </c>
      <c r="BA17" s="889">
        <v>88.990816351000007</v>
      </c>
      <c r="BB17" s="889">
        <v>79.743090527999996</v>
      </c>
      <c r="BC17" s="889">
        <v>74.617710970999994</v>
      </c>
      <c r="BD17" s="889">
        <v>80.805051831</v>
      </c>
      <c r="BE17" s="889">
        <v>88.326413516000002</v>
      </c>
      <c r="BF17" s="889">
        <v>85.334616100000005</v>
      </c>
      <c r="BG17" s="889">
        <v>78.775449100000003</v>
      </c>
      <c r="BH17" s="437">
        <v>79.193610000000007</v>
      </c>
      <c r="BI17" s="437">
        <v>93.125770000000003</v>
      </c>
      <c r="BJ17" s="437">
        <v>109.1421</v>
      </c>
      <c r="BK17" s="437">
        <v>117.0573</v>
      </c>
      <c r="BL17" s="437">
        <v>109.10209999999999</v>
      </c>
      <c r="BM17" s="437">
        <v>93.115120000000005</v>
      </c>
      <c r="BN17" s="437">
        <v>80.914249999999996</v>
      </c>
      <c r="BO17" s="437">
        <v>74.779309999999995</v>
      </c>
      <c r="BP17" s="437">
        <v>80.069360000000003</v>
      </c>
      <c r="BQ17" s="437">
        <v>87.347930000000005</v>
      </c>
      <c r="BR17" s="437">
        <v>88.715540000000004</v>
      </c>
      <c r="BS17" s="437">
        <v>82.881690000000006</v>
      </c>
      <c r="BT17" s="437">
        <v>81.275019999999998</v>
      </c>
      <c r="BU17" s="437">
        <v>94.947119999999998</v>
      </c>
      <c r="BV17" s="437">
        <v>110.36190000000001</v>
      </c>
    </row>
    <row r="18" spans="1:74" ht="11.05" customHeight="1" x14ac:dyDescent="0.2">
      <c r="A18" s="267" t="s">
        <v>266</v>
      </c>
      <c r="B18" s="597" t="s">
        <v>1184</v>
      </c>
      <c r="C18" s="574">
        <v>0.59506687096999999</v>
      </c>
      <c r="D18" s="574">
        <v>1.6568891786</v>
      </c>
      <c r="E18" s="574">
        <v>0.87938351612999999</v>
      </c>
      <c r="F18" s="574">
        <v>-0.89617026666999999</v>
      </c>
      <c r="G18" s="574">
        <v>-0.42039096774000001</v>
      </c>
      <c r="H18" s="574">
        <v>0.18894849999999999</v>
      </c>
      <c r="I18" s="574">
        <v>-0.4005303871</v>
      </c>
      <c r="J18" s="574">
        <v>-0.27672203225999997</v>
      </c>
      <c r="K18" s="574">
        <v>-0.82671456666999998</v>
      </c>
      <c r="L18" s="574">
        <v>-2.4316505483999999</v>
      </c>
      <c r="M18" s="574">
        <v>-3.0635067667000002</v>
      </c>
      <c r="N18" s="574">
        <v>-1.0568236773999999</v>
      </c>
      <c r="O18" s="574">
        <v>-2.3878300323000001</v>
      </c>
      <c r="P18" s="574">
        <v>-1.0038420714</v>
      </c>
      <c r="Q18" s="574">
        <v>-1.4046214516</v>
      </c>
      <c r="R18" s="574">
        <v>-1.4682919333</v>
      </c>
      <c r="S18" s="574">
        <v>-0.8946233871</v>
      </c>
      <c r="T18" s="574">
        <v>-7.0550566667000006E-2</v>
      </c>
      <c r="U18" s="574">
        <v>-0.66425077419</v>
      </c>
      <c r="V18" s="574">
        <v>-0.56517093547999997</v>
      </c>
      <c r="W18" s="574">
        <v>-1.1267432666999999</v>
      </c>
      <c r="X18" s="574">
        <v>-1.7233011935</v>
      </c>
      <c r="Y18" s="574">
        <v>-2.1549469999999999</v>
      </c>
      <c r="Z18" s="574">
        <v>-0.79663912903</v>
      </c>
      <c r="AA18" s="574">
        <v>0.53114593548</v>
      </c>
      <c r="AB18" s="574">
        <v>1.0004648571000001</v>
      </c>
      <c r="AC18" s="574">
        <v>-0.41553645161000002</v>
      </c>
      <c r="AD18" s="574">
        <v>0.83547266666999997</v>
      </c>
      <c r="AE18" s="574">
        <v>-0.47999967741999999</v>
      </c>
      <c r="AF18" s="574">
        <v>-0.24628266667000001</v>
      </c>
      <c r="AG18" s="574">
        <v>-0.76896096774</v>
      </c>
      <c r="AH18" s="574">
        <v>-0.97574496773999997</v>
      </c>
      <c r="AI18" s="574">
        <v>-0.91001783332999997</v>
      </c>
      <c r="AJ18" s="574">
        <v>-1.2950059355000001</v>
      </c>
      <c r="AK18" s="574">
        <v>-0.40325923333000002</v>
      </c>
      <c r="AL18" s="574">
        <v>1.1334275161</v>
      </c>
      <c r="AM18" s="574">
        <v>0.57098842097000002</v>
      </c>
      <c r="AN18" s="574">
        <v>0.70140968931000003</v>
      </c>
      <c r="AO18" s="574">
        <v>-0.12033377871000001</v>
      </c>
      <c r="AP18" s="574">
        <v>-1.7927349033</v>
      </c>
      <c r="AQ18" s="574">
        <v>-1.4375524502999999</v>
      </c>
      <c r="AR18" s="574">
        <v>-0.67084093333000006</v>
      </c>
      <c r="AS18" s="574">
        <v>-0.89783215903000002</v>
      </c>
      <c r="AT18" s="574">
        <v>-0.34403816547999999</v>
      </c>
      <c r="AU18" s="574">
        <v>0.13991026118</v>
      </c>
      <c r="AV18" s="574">
        <v>-1.3403175123</v>
      </c>
      <c r="AW18" s="574">
        <v>-1.1566417355</v>
      </c>
      <c r="AX18" s="574">
        <v>-0.45089345097</v>
      </c>
      <c r="AY18" s="872">
        <v>1.0822584565</v>
      </c>
      <c r="AZ18" s="872">
        <v>1.7007982102000001</v>
      </c>
      <c r="BA18" s="872">
        <v>-1.4298548422999999</v>
      </c>
      <c r="BB18" s="872">
        <v>-1.1705138054999999</v>
      </c>
      <c r="BC18" s="872">
        <v>-0.33111983515999999</v>
      </c>
      <c r="BD18" s="872">
        <v>-5.8292268816999997E-2</v>
      </c>
      <c r="BE18" s="872">
        <v>-0.13262609677000001</v>
      </c>
      <c r="BF18" s="872">
        <v>-0.90158452581000004</v>
      </c>
      <c r="BG18" s="872">
        <v>-2.1371119952000002</v>
      </c>
      <c r="BH18" s="354">
        <v>-1.577067</v>
      </c>
      <c r="BI18" s="354">
        <v>-1.338611</v>
      </c>
      <c r="BJ18" s="354">
        <v>-0.45237349999999998</v>
      </c>
      <c r="BK18" s="354">
        <v>-1.0971770000000001</v>
      </c>
      <c r="BL18" s="354">
        <v>-0.96858849999999996</v>
      </c>
      <c r="BM18" s="354">
        <v>-0.64124460000000005</v>
      </c>
      <c r="BN18" s="354">
        <v>-0.84364280000000003</v>
      </c>
      <c r="BO18" s="354">
        <v>-0.43006860000000002</v>
      </c>
      <c r="BP18" s="354">
        <v>-5.8331099999999997E-2</v>
      </c>
      <c r="BQ18" s="354">
        <v>-1.1487890000000001</v>
      </c>
      <c r="BR18" s="354">
        <v>0.5087566</v>
      </c>
      <c r="BS18" s="354">
        <v>1.3154680000000001</v>
      </c>
      <c r="BT18" s="354">
        <v>-2.5952800000000002E-2</v>
      </c>
      <c r="BU18" s="354">
        <v>3.1039400000000002E-2</v>
      </c>
      <c r="BV18" s="354">
        <v>1.969932</v>
      </c>
    </row>
    <row r="19" spans="1:74" s="276" customFormat="1" ht="11.05" customHeight="1" x14ac:dyDescent="0.2">
      <c r="A19" s="598" t="s">
        <v>459</v>
      </c>
      <c r="B19" s="599" t="s">
        <v>1185</v>
      </c>
      <c r="C19" s="313">
        <v>106.99264281000001</v>
      </c>
      <c r="D19" s="313">
        <v>108.90443225</v>
      </c>
      <c r="E19" s="313">
        <v>84.285197128999997</v>
      </c>
      <c r="F19" s="313">
        <v>76.616870266999996</v>
      </c>
      <c r="G19" s="313">
        <v>68.692003870999997</v>
      </c>
      <c r="H19" s="313">
        <v>74.545418166999994</v>
      </c>
      <c r="I19" s="313">
        <v>78.387304580999995</v>
      </c>
      <c r="J19" s="313">
        <v>78.865947839</v>
      </c>
      <c r="K19" s="313">
        <v>72.100414567000001</v>
      </c>
      <c r="L19" s="313">
        <v>75.313166676999998</v>
      </c>
      <c r="M19" s="313">
        <v>92.562740099999999</v>
      </c>
      <c r="N19" s="313">
        <v>98.096210773999999</v>
      </c>
      <c r="O19" s="313">
        <v>117.9380881</v>
      </c>
      <c r="P19" s="313">
        <v>110.01930636</v>
      </c>
      <c r="Q19" s="313">
        <v>91.139073065000005</v>
      </c>
      <c r="R19" s="313">
        <v>80.074525266999999</v>
      </c>
      <c r="S19" s="313">
        <v>73.159881451999993</v>
      </c>
      <c r="T19" s="313">
        <v>77.307017232999996</v>
      </c>
      <c r="U19" s="313">
        <v>84.199799161000001</v>
      </c>
      <c r="V19" s="313">
        <v>83.361977386999996</v>
      </c>
      <c r="W19" s="313">
        <v>77.577776600000007</v>
      </c>
      <c r="X19" s="313">
        <v>77.930494741999993</v>
      </c>
      <c r="Y19" s="313">
        <v>94.453147000000001</v>
      </c>
      <c r="Z19" s="313">
        <v>109.79473590000001</v>
      </c>
      <c r="AA19" s="313">
        <v>106.65437018999999</v>
      </c>
      <c r="AB19" s="313">
        <v>104.87574943</v>
      </c>
      <c r="AC19" s="313">
        <v>98.043052580999998</v>
      </c>
      <c r="AD19" s="313">
        <v>80.107793999999998</v>
      </c>
      <c r="AE19" s="313">
        <v>75.325902902999999</v>
      </c>
      <c r="AF19" s="313">
        <v>79.217649332999997</v>
      </c>
      <c r="AG19" s="313">
        <v>86.976283547999998</v>
      </c>
      <c r="AH19" s="313">
        <v>87.385196581000002</v>
      </c>
      <c r="AI19" s="313">
        <v>80.295684499999993</v>
      </c>
      <c r="AJ19" s="313">
        <v>80.213651096999996</v>
      </c>
      <c r="AK19" s="313">
        <v>94.775892567</v>
      </c>
      <c r="AL19" s="313">
        <v>101.37183055</v>
      </c>
      <c r="AM19" s="313">
        <v>119.81917677</v>
      </c>
      <c r="AN19" s="313">
        <v>101.98262997</v>
      </c>
      <c r="AO19" s="313">
        <v>90.672432612999998</v>
      </c>
      <c r="AP19" s="313">
        <v>81.944063299999996</v>
      </c>
      <c r="AQ19" s="313">
        <v>76.950073774000003</v>
      </c>
      <c r="AR19" s="313">
        <v>81.9465881</v>
      </c>
      <c r="AS19" s="313">
        <v>89.726523999999998</v>
      </c>
      <c r="AT19" s="313">
        <v>88.185395838999995</v>
      </c>
      <c r="AU19" s="313">
        <v>80.665037533000003</v>
      </c>
      <c r="AV19" s="313">
        <v>79.968932644999995</v>
      </c>
      <c r="AW19" s="313">
        <v>91.732689033</v>
      </c>
      <c r="AX19" s="313">
        <v>108.92349919</v>
      </c>
      <c r="AY19" s="889">
        <v>125.76461777</v>
      </c>
      <c r="AZ19" s="889">
        <v>114.24826825</v>
      </c>
      <c r="BA19" s="889">
        <v>90.420671193999993</v>
      </c>
      <c r="BB19" s="889">
        <v>80.913604332999995</v>
      </c>
      <c r="BC19" s="889">
        <v>74.948830806000004</v>
      </c>
      <c r="BD19" s="889">
        <v>80.863344100000006</v>
      </c>
      <c r="BE19" s="889">
        <v>88.459039613000002</v>
      </c>
      <c r="BF19" s="889">
        <v>86.236200625999999</v>
      </c>
      <c r="BG19" s="889">
        <v>80.912561095000001</v>
      </c>
      <c r="BH19" s="437">
        <v>80.770679999999999</v>
      </c>
      <c r="BI19" s="437">
        <v>94.464380000000006</v>
      </c>
      <c r="BJ19" s="437">
        <v>109.5945</v>
      </c>
      <c r="BK19" s="437">
        <v>118.1545</v>
      </c>
      <c r="BL19" s="437">
        <v>110.0707</v>
      </c>
      <c r="BM19" s="437">
        <v>93.756360000000001</v>
      </c>
      <c r="BN19" s="437">
        <v>81.757890000000003</v>
      </c>
      <c r="BO19" s="437">
        <v>75.209379999999996</v>
      </c>
      <c r="BP19" s="437">
        <v>80.127690000000001</v>
      </c>
      <c r="BQ19" s="437">
        <v>88.496719999999996</v>
      </c>
      <c r="BR19" s="437">
        <v>88.206789999999998</v>
      </c>
      <c r="BS19" s="437">
        <v>81.566220000000001</v>
      </c>
      <c r="BT19" s="437">
        <v>81.300979999999996</v>
      </c>
      <c r="BU19" s="437">
        <v>94.916079999999994</v>
      </c>
      <c r="BV19" s="437">
        <v>108.392</v>
      </c>
    </row>
    <row r="20" spans="1:74" ht="11.05" customHeight="1" x14ac:dyDescent="0.2">
      <c r="A20" s="267" t="s">
        <v>260</v>
      </c>
      <c r="B20" s="600" t="s">
        <v>1186</v>
      </c>
      <c r="C20" s="574">
        <v>92.644387097000006</v>
      </c>
      <c r="D20" s="574">
        <v>85.780857143000006</v>
      </c>
      <c r="E20" s="574">
        <v>93.553870967999998</v>
      </c>
      <c r="F20" s="574">
        <v>94.286233332999998</v>
      </c>
      <c r="G20" s="574">
        <v>94.210677419000007</v>
      </c>
      <c r="H20" s="574">
        <v>93.873199999999997</v>
      </c>
      <c r="I20" s="574">
        <v>94.760225805999994</v>
      </c>
      <c r="J20" s="574">
        <v>95.041032258000001</v>
      </c>
      <c r="K20" s="574">
        <v>95.686233333000004</v>
      </c>
      <c r="L20" s="574">
        <v>97.205645161000007</v>
      </c>
      <c r="M20" s="574">
        <v>98.302733333000006</v>
      </c>
      <c r="N20" s="574">
        <v>99.131096774</v>
      </c>
      <c r="O20" s="574">
        <v>95.189354839000003</v>
      </c>
      <c r="P20" s="574">
        <v>96.099785714000006</v>
      </c>
      <c r="Q20" s="574">
        <v>97.676806451999994</v>
      </c>
      <c r="R20" s="574">
        <v>98.637933333000007</v>
      </c>
      <c r="S20" s="574">
        <v>98.706225806000006</v>
      </c>
      <c r="T20" s="574">
        <v>99.000966667</v>
      </c>
      <c r="U20" s="574">
        <v>99.790580645000006</v>
      </c>
      <c r="V20" s="574">
        <v>100.43803226</v>
      </c>
      <c r="W20" s="574">
        <v>101.9952</v>
      </c>
      <c r="X20" s="574">
        <v>101.81396774</v>
      </c>
      <c r="Y20" s="574">
        <v>101.9417</v>
      </c>
      <c r="Z20" s="574">
        <v>100.47758064999999</v>
      </c>
      <c r="AA20" s="574">
        <v>102.04648387</v>
      </c>
      <c r="AB20" s="574">
        <v>101.78489286</v>
      </c>
      <c r="AC20" s="574">
        <v>103.21383871</v>
      </c>
      <c r="AD20" s="574">
        <v>102.29973333</v>
      </c>
      <c r="AE20" s="574">
        <v>103.49554839</v>
      </c>
      <c r="AF20" s="574">
        <v>103.1194</v>
      </c>
      <c r="AG20" s="574">
        <v>103.33883871</v>
      </c>
      <c r="AH20" s="574">
        <v>104.05980645</v>
      </c>
      <c r="AI20" s="574">
        <v>104.18313333</v>
      </c>
      <c r="AJ20" s="574">
        <v>104.06154839</v>
      </c>
      <c r="AK20" s="574">
        <v>105.5497</v>
      </c>
      <c r="AL20" s="574">
        <v>105.54935484000001</v>
      </c>
      <c r="AM20" s="574">
        <v>103.43012903</v>
      </c>
      <c r="AN20" s="574">
        <v>105.90217241000001</v>
      </c>
      <c r="AO20" s="574">
        <v>102.59780644999999</v>
      </c>
      <c r="AP20" s="574">
        <v>101.6829</v>
      </c>
      <c r="AQ20" s="574">
        <v>101.5013871</v>
      </c>
      <c r="AR20" s="574">
        <v>102.76996667</v>
      </c>
      <c r="AS20" s="574">
        <v>104.11870967999999</v>
      </c>
      <c r="AT20" s="574">
        <v>103.04990323</v>
      </c>
      <c r="AU20" s="574">
        <v>101.79993333</v>
      </c>
      <c r="AV20" s="574">
        <v>102.88677419</v>
      </c>
      <c r="AW20" s="574">
        <v>102.99290000000001</v>
      </c>
      <c r="AX20" s="574">
        <v>105.57870968</v>
      </c>
      <c r="AY20" s="872">
        <v>104.3723871</v>
      </c>
      <c r="AZ20" s="872">
        <v>104.96410714</v>
      </c>
      <c r="BA20" s="872">
        <v>107.44990323</v>
      </c>
      <c r="BB20" s="872">
        <v>107.0294</v>
      </c>
      <c r="BC20" s="872">
        <v>106.63580645</v>
      </c>
      <c r="BD20" s="872">
        <v>107.25316667</v>
      </c>
      <c r="BE20" s="872">
        <v>107.99274194</v>
      </c>
      <c r="BF20" s="872">
        <v>107.4889</v>
      </c>
      <c r="BG20" s="872">
        <v>107.58620000000001</v>
      </c>
      <c r="BH20" s="354">
        <v>107.72069999999999</v>
      </c>
      <c r="BI20" s="354">
        <v>108.1722</v>
      </c>
      <c r="BJ20" s="354">
        <v>108.79559999999999</v>
      </c>
      <c r="BK20" s="354">
        <v>108.70910000000001</v>
      </c>
      <c r="BL20" s="354">
        <v>106.84699999999999</v>
      </c>
      <c r="BM20" s="354">
        <v>107.67529999999999</v>
      </c>
      <c r="BN20" s="354">
        <v>107.8074</v>
      </c>
      <c r="BO20" s="354">
        <v>107.38460000000001</v>
      </c>
      <c r="BP20" s="354">
        <v>107.24460000000001</v>
      </c>
      <c r="BQ20" s="354">
        <v>106.9068</v>
      </c>
      <c r="BR20" s="354">
        <v>106.7055</v>
      </c>
      <c r="BS20" s="354">
        <v>106.70010000000001</v>
      </c>
      <c r="BT20" s="354">
        <v>106.95399999999999</v>
      </c>
      <c r="BU20" s="354">
        <v>107.6157</v>
      </c>
      <c r="BV20" s="354">
        <v>107.96080000000001</v>
      </c>
    </row>
    <row r="21" spans="1:74" ht="11.05" customHeight="1" x14ac:dyDescent="0.2">
      <c r="A21" s="267" t="s">
        <v>6</v>
      </c>
      <c r="B21" s="600" t="s">
        <v>1187</v>
      </c>
      <c r="C21" s="574">
        <v>23.185580645000002</v>
      </c>
      <c r="D21" s="574">
        <v>28.392607142999999</v>
      </c>
      <c r="E21" s="574">
        <v>2.0584193547999998</v>
      </c>
      <c r="F21" s="574">
        <v>-5.9842333332999997</v>
      </c>
      <c r="G21" s="574">
        <v>-13.661225805999999</v>
      </c>
      <c r="H21" s="574">
        <v>-8.4638000000000009</v>
      </c>
      <c r="I21" s="574">
        <v>-5.6422903226000001</v>
      </c>
      <c r="J21" s="574">
        <v>-5.3048064516000002</v>
      </c>
      <c r="K21" s="574">
        <v>-13.256266667</v>
      </c>
      <c r="L21" s="574">
        <v>-11.857354838999999</v>
      </c>
      <c r="M21" s="574">
        <v>4.5579333333000003</v>
      </c>
      <c r="N21" s="574">
        <v>10.654903226</v>
      </c>
      <c r="O21" s="574">
        <v>32.704612902999997</v>
      </c>
      <c r="P21" s="574">
        <v>24.027392856999999</v>
      </c>
      <c r="Q21" s="574">
        <v>5.5094838709999996</v>
      </c>
      <c r="R21" s="574">
        <v>-7.3495666667000004</v>
      </c>
      <c r="S21" s="574">
        <v>-13.301483871</v>
      </c>
      <c r="T21" s="574">
        <v>-11.064500000000001</v>
      </c>
      <c r="U21" s="574">
        <v>-6.0294193547999999</v>
      </c>
      <c r="V21" s="574">
        <v>-6.8869032258000002</v>
      </c>
      <c r="W21" s="574">
        <v>-14.872</v>
      </c>
      <c r="X21" s="574">
        <v>-13.933387097000001</v>
      </c>
      <c r="Y21" s="574">
        <v>2.6001666666999999</v>
      </c>
      <c r="Z21" s="574">
        <v>18.974419354999998</v>
      </c>
      <c r="AA21" s="574">
        <v>15.046935484</v>
      </c>
      <c r="AB21" s="574">
        <v>14.592464286</v>
      </c>
      <c r="AC21" s="574">
        <v>7.4417741934999997</v>
      </c>
      <c r="AD21" s="574">
        <v>-9.1640666667000001</v>
      </c>
      <c r="AE21" s="574">
        <v>-14.868548387000001</v>
      </c>
      <c r="AF21" s="574">
        <v>-11.694966666999999</v>
      </c>
      <c r="AG21" s="574">
        <v>-4.4753225806000003</v>
      </c>
      <c r="AH21" s="574">
        <v>-4.4776129031999998</v>
      </c>
      <c r="AI21" s="574">
        <v>-11.021833333</v>
      </c>
      <c r="AJ21" s="574">
        <v>-10.593774194</v>
      </c>
      <c r="AK21" s="574">
        <v>2.34</v>
      </c>
      <c r="AL21" s="574">
        <v>9.4303548386999996</v>
      </c>
      <c r="AM21" s="574">
        <v>27.324838710000002</v>
      </c>
      <c r="AN21" s="574">
        <v>9.0176551723999996</v>
      </c>
      <c r="AO21" s="574">
        <v>1.4377096774</v>
      </c>
      <c r="AP21" s="574">
        <v>-8.5539666666999992</v>
      </c>
      <c r="AQ21" s="574">
        <v>-11.710741935</v>
      </c>
      <c r="AR21" s="574">
        <v>-8.4524666666999995</v>
      </c>
      <c r="AS21" s="574">
        <v>-3.8698387097000002</v>
      </c>
      <c r="AT21" s="574">
        <v>-2.6275483871</v>
      </c>
      <c r="AU21" s="574">
        <v>-8.3516333333000006</v>
      </c>
      <c r="AV21" s="574">
        <v>-10.452096773999999</v>
      </c>
      <c r="AW21" s="574">
        <v>0.73023333332999996</v>
      </c>
      <c r="AX21" s="574">
        <v>15.395483871</v>
      </c>
      <c r="AY21" s="872">
        <v>32.514935483999999</v>
      </c>
      <c r="AZ21" s="872">
        <v>22.727785713999999</v>
      </c>
      <c r="BA21" s="872">
        <v>-1.5613870968000001</v>
      </c>
      <c r="BB21" s="872">
        <v>-10.135899999999999</v>
      </c>
      <c r="BC21" s="872">
        <v>-15.987935483999999</v>
      </c>
      <c r="BD21" s="872">
        <v>-11.824433333</v>
      </c>
      <c r="BE21" s="872">
        <v>-4.9644516128999996</v>
      </c>
      <c r="BF21" s="872">
        <v>-5.8070967741999997</v>
      </c>
      <c r="BG21" s="872">
        <v>-10.779861905000001</v>
      </c>
      <c r="BH21" s="354">
        <v>-10.639670000000001</v>
      </c>
      <c r="BI21" s="354">
        <v>2.5044729999999999</v>
      </c>
      <c r="BJ21" s="354">
        <v>16.789249999999999</v>
      </c>
      <c r="BK21" s="354">
        <v>24.07666</v>
      </c>
      <c r="BL21" s="354">
        <v>19.042459999999998</v>
      </c>
      <c r="BM21" s="354">
        <v>3.6203690000000002</v>
      </c>
      <c r="BN21" s="354">
        <v>-8.8215780000000006</v>
      </c>
      <c r="BO21" s="354">
        <v>-13.794</v>
      </c>
      <c r="BP21" s="354">
        <v>-10.06011</v>
      </c>
      <c r="BQ21" s="354">
        <v>-3.8459479999999999</v>
      </c>
      <c r="BR21" s="354">
        <v>-2.6577039999999998</v>
      </c>
      <c r="BS21" s="354">
        <v>-8.9844480000000004</v>
      </c>
      <c r="BT21" s="354">
        <v>-8.3925429999999999</v>
      </c>
      <c r="BU21" s="354">
        <v>4.9539739999999997</v>
      </c>
      <c r="BV21" s="354">
        <v>17.757269999999998</v>
      </c>
    </row>
    <row r="22" spans="1:74" ht="11.05" customHeight="1" x14ac:dyDescent="0.2">
      <c r="A22" s="267" t="s">
        <v>264</v>
      </c>
      <c r="B22" s="600" t="s">
        <v>1188</v>
      </c>
      <c r="C22" s="574">
        <v>0.17719354839000001</v>
      </c>
      <c r="D22" s="574">
        <v>0.16407142857000001</v>
      </c>
      <c r="E22" s="574">
        <v>0.17893548386999999</v>
      </c>
      <c r="F22" s="574">
        <v>0.18033333333000001</v>
      </c>
      <c r="G22" s="574">
        <v>0.18019354839000001</v>
      </c>
      <c r="H22" s="574">
        <v>0.17953333332999999</v>
      </c>
      <c r="I22" s="574">
        <v>0.18122580645</v>
      </c>
      <c r="J22" s="574">
        <v>0.18177419354999999</v>
      </c>
      <c r="K22" s="574">
        <v>0.183</v>
      </c>
      <c r="L22" s="574">
        <v>0.18590322580999999</v>
      </c>
      <c r="M22" s="574">
        <v>0.188</v>
      </c>
      <c r="N22" s="574">
        <v>0.18958064516000001</v>
      </c>
      <c r="O22" s="574">
        <v>0.19209677419000001</v>
      </c>
      <c r="P22" s="574">
        <v>0.19392857143</v>
      </c>
      <c r="Q22" s="574">
        <v>0.19712903226</v>
      </c>
      <c r="R22" s="574">
        <v>0.19906666667</v>
      </c>
      <c r="S22" s="574">
        <v>0.19919354839</v>
      </c>
      <c r="T22" s="574">
        <v>0.19980000000000001</v>
      </c>
      <c r="U22" s="574">
        <v>0.20138709677</v>
      </c>
      <c r="V22" s="574">
        <v>0.20267741935</v>
      </c>
      <c r="W22" s="574">
        <v>0.20583333333000001</v>
      </c>
      <c r="X22" s="574">
        <v>0.2054516129</v>
      </c>
      <c r="Y22" s="574">
        <v>0.20573333332999999</v>
      </c>
      <c r="Z22" s="574">
        <v>0.20277419355000001</v>
      </c>
      <c r="AA22" s="574">
        <v>0.315</v>
      </c>
      <c r="AB22" s="574">
        <v>0.31417857143</v>
      </c>
      <c r="AC22" s="574">
        <v>0.31858064516000001</v>
      </c>
      <c r="AD22" s="574">
        <v>0.31576666666999997</v>
      </c>
      <c r="AE22" s="574">
        <v>0.31945161290000001</v>
      </c>
      <c r="AF22" s="574">
        <v>0.31830000000000003</v>
      </c>
      <c r="AG22" s="574">
        <v>0.31896774193999999</v>
      </c>
      <c r="AH22" s="574">
        <v>0.32119354839000003</v>
      </c>
      <c r="AI22" s="574">
        <v>0.3216</v>
      </c>
      <c r="AJ22" s="574">
        <v>0.32122580644999998</v>
      </c>
      <c r="AK22" s="574">
        <v>0.32579999999999998</v>
      </c>
      <c r="AL22" s="574">
        <v>0.32580645160999999</v>
      </c>
      <c r="AM22" s="574">
        <v>0.38680645160999999</v>
      </c>
      <c r="AN22" s="574">
        <v>0.34699999999999998</v>
      </c>
      <c r="AO22" s="574">
        <v>0.33290322580999998</v>
      </c>
      <c r="AP22" s="574">
        <v>0.32550000000000001</v>
      </c>
      <c r="AQ22" s="574">
        <v>0.3185483871</v>
      </c>
      <c r="AR22" s="574">
        <v>0.29659999999999997</v>
      </c>
      <c r="AS22" s="574">
        <v>0.33838709677000001</v>
      </c>
      <c r="AT22" s="574">
        <v>0.32390322580999997</v>
      </c>
      <c r="AU22" s="574">
        <v>0.27496666667000003</v>
      </c>
      <c r="AV22" s="574">
        <v>0.28725806452000002</v>
      </c>
      <c r="AW22" s="574">
        <v>0.31346666667</v>
      </c>
      <c r="AX22" s="574">
        <v>0.39564516128999999</v>
      </c>
      <c r="AY22" s="872">
        <v>0.44567741934999999</v>
      </c>
      <c r="AZ22" s="872">
        <v>0.41021428571000002</v>
      </c>
      <c r="BA22" s="872">
        <v>0.34277419354999999</v>
      </c>
      <c r="BB22" s="872">
        <v>0.31353333333</v>
      </c>
      <c r="BC22" s="872">
        <v>0.27416129031999997</v>
      </c>
      <c r="BD22" s="872">
        <v>0.25996666667000001</v>
      </c>
      <c r="BE22" s="872">
        <v>0.31151612902999998</v>
      </c>
      <c r="BF22" s="872">
        <v>0.33683740000000001</v>
      </c>
      <c r="BG22" s="872">
        <v>0.33714300000000003</v>
      </c>
      <c r="BH22" s="354">
        <v>0.33756439999999999</v>
      </c>
      <c r="BI22" s="354">
        <v>0.33897909999999998</v>
      </c>
      <c r="BJ22" s="354">
        <v>0.34093269999999998</v>
      </c>
      <c r="BK22" s="354">
        <v>0.34066160000000001</v>
      </c>
      <c r="BL22" s="354">
        <v>0.33482630000000002</v>
      </c>
      <c r="BM22" s="354">
        <v>0.3374219</v>
      </c>
      <c r="BN22" s="354">
        <v>0.33783609999999997</v>
      </c>
      <c r="BO22" s="354">
        <v>0.33651110000000001</v>
      </c>
      <c r="BP22" s="354">
        <v>0.33607229999999999</v>
      </c>
      <c r="BQ22" s="354">
        <v>0.33501389999999998</v>
      </c>
      <c r="BR22" s="354">
        <v>0.33438319999999999</v>
      </c>
      <c r="BS22" s="354">
        <v>0.334366</v>
      </c>
      <c r="BT22" s="354">
        <v>0.33516180000000001</v>
      </c>
      <c r="BU22" s="354">
        <v>0.33723520000000001</v>
      </c>
      <c r="BV22" s="354">
        <v>0.33831679999999997</v>
      </c>
    </row>
    <row r="23" spans="1:74" ht="11.05" customHeight="1" x14ac:dyDescent="0.2">
      <c r="A23" s="267" t="s">
        <v>1189</v>
      </c>
      <c r="B23" s="600" t="s">
        <v>1190</v>
      </c>
      <c r="C23" s="574">
        <v>-9.0145184838999999</v>
      </c>
      <c r="D23" s="574">
        <v>-5.4331034643000002</v>
      </c>
      <c r="E23" s="574">
        <v>-11.506028677</v>
      </c>
      <c r="F23" s="574">
        <v>-11.865463067</v>
      </c>
      <c r="G23" s="574">
        <v>-12.03764129</v>
      </c>
      <c r="H23" s="574">
        <v>-11.043515167000001</v>
      </c>
      <c r="I23" s="574">
        <v>-10.91185671</v>
      </c>
      <c r="J23" s="574">
        <v>-11.052052161000001</v>
      </c>
      <c r="K23" s="574">
        <v>-10.512552100000001</v>
      </c>
      <c r="L23" s="574">
        <v>-10.221026870999999</v>
      </c>
      <c r="M23" s="574">
        <v>-10.485926567</v>
      </c>
      <c r="N23" s="574">
        <v>-11.879369871</v>
      </c>
      <c r="O23" s="574">
        <v>-10.147976419000001</v>
      </c>
      <c r="P23" s="574">
        <v>-10.301800785999999</v>
      </c>
      <c r="Q23" s="574">
        <v>-12.244346289999999</v>
      </c>
      <c r="R23" s="574">
        <v>-11.412908067</v>
      </c>
      <c r="S23" s="574">
        <v>-12.444054032</v>
      </c>
      <c r="T23" s="574">
        <v>-10.829249432999999</v>
      </c>
      <c r="U23" s="574">
        <v>-9.7627492258000004</v>
      </c>
      <c r="V23" s="574">
        <v>-10.391829065</v>
      </c>
      <c r="W23" s="574">
        <v>-9.7512567333</v>
      </c>
      <c r="X23" s="574">
        <v>-10.155537516000001</v>
      </c>
      <c r="Y23" s="574">
        <v>-10.294453000000001</v>
      </c>
      <c r="Z23" s="574">
        <v>-9.8600382903000003</v>
      </c>
      <c r="AA23" s="574">
        <v>-10.754049160999999</v>
      </c>
      <c r="AB23" s="574">
        <v>-11.815786286</v>
      </c>
      <c r="AC23" s="574">
        <v>-12.931140967999999</v>
      </c>
      <c r="AD23" s="574">
        <v>-13.343639333</v>
      </c>
      <c r="AE23" s="574">
        <v>-13.62054871</v>
      </c>
      <c r="AF23" s="574">
        <v>-12.525084</v>
      </c>
      <c r="AG23" s="574">
        <v>-12.206200322999999</v>
      </c>
      <c r="AH23" s="574">
        <v>-12.518190516000001</v>
      </c>
      <c r="AI23" s="574">
        <v>-13.187215500000001</v>
      </c>
      <c r="AJ23" s="574">
        <v>-13.575348903</v>
      </c>
      <c r="AK23" s="574">
        <v>-13.439607433000001</v>
      </c>
      <c r="AL23" s="574">
        <v>-13.933685581000001</v>
      </c>
      <c r="AM23" s="574">
        <v>-11.322597418999999</v>
      </c>
      <c r="AN23" s="574">
        <v>-13.284197621000001</v>
      </c>
      <c r="AO23" s="574">
        <v>-13.695986742000001</v>
      </c>
      <c r="AP23" s="574">
        <v>-11.510370032999999</v>
      </c>
      <c r="AQ23" s="574">
        <v>-13.159119774000001</v>
      </c>
      <c r="AR23" s="574">
        <v>-12.667511899999999</v>
      </c>
      <c r="AS23" s="574">
        <v>-10.860734065000001</v>
      </c>
      <c r="AT23" s="574">
        <v>-12.560862225999999</v>
      </c>
      <c r="AU23" s="574">
        <v>-13.058229132999999</v>
      </c>
      <c r="AV23" s="574">
        <v>-12.753002839000001</v>
      </c>
      <c r="AW23" s="574">
        <v>-12.303910967</v>
      </c>
      <c r="AX23" s="574">
        <v>-12.446339516</v>
      </c>
      <c r="AY23" s="872">
        <v>-11.568382226000001</v>
      </c>
      <c r="AZ23" s="872">
        <v>-13.853838893000001</v>
      </c>
      <c r="BA23" s="872">
        <v>-15.810619129000001</v>
      </c>
      <c r="BB23" s="872">
        <v>-16.293429</v>
      </c>
      <c r="BC23" s="872">
        <v>-15.973201452</v>
      </c>
      <c r="BD23" s="872">
        <v>-14.8253559</v>
      </c>
      <c r="BE23" s="872">
        <v>-14.880766839</v>
      </c>
      <c r="BF23" s="872">
        <v>-15.782439999999999</v>
      </c>
      <c r="BG23" s="872">
        <v>-16.230920000000001</v>
      </c>
      <c r="BH23" s="354">
        <v>-16.647939999999998</v>
      </c>
      <c r="BI23" s="354">
        <v>-16.55124</v>
      </c>
      <c r="BJ23" s="354">
        <v>-16.33126</v>
      </c>
      <c r="BK23" s="354">
        <v>-14.971880000000001</v>
      </c>
      <c r="BL23" s="354">
        <v>-16.153600000000001</v>
      </c>
      <c r="BM23" s="354">
        <v>-17.87668</v>
      </c>
      <c r="BN23" s="354">
        <v>-17.565770000000001</v>
      </c>
      <c r="BO23" s="354">
        <v>-18.71773</v>
      </c>
      <c r="BP23" s="354">
        <v>-17.392849999999999</v>
      </c>
      <c r="BQ23" s="354">
        <v>-14.899179999999999</v>
      </c>
      <c r="BR23" s="354">
        <v>-16.175439999999998</v>
      </c>
      <c r="BS23" s="354">
        <v>-16.48376</v>
      </c>
      <c r="BT23" s="354">
        <v>-17.595669999999998</v>
      </c>
      <c r="BU23" s="354">
        <v>-17.99081</v>
      </c>
      <c r="BV23" s="354">
        <v>-17.664370000000002</v>
      </c>
    </row>
    <row r="24" spans="1:74" ht="11.05" customHeight="1" x14ac:dyDescent="0.2">
      <c r="A24" s="267" t="s">
        <v>263</v>
      </c>
      <c r="B24" s="601" t="s">
        <v>1191</v>
      </c>
      <c r="C24" s="574">
        <v>0.20575835483999999</v>
      </c>
      <c r="D24" s="574">
        <v>0.20337485714</v>
      </c>
      <c r="E24" s="574">
        <v>4.5444322581E-2</v>
      </c>
      <c r="F24" s="574">
        <v>2.7103333333E-4</v>
      </c>
      <c r="G24" s="574">
        <v>5.4031225805999998E-2</v>
      </c>
      <c r="H24" s="574">
        <v>3.7186666667000001E-4</v>
      </c>
      <c r="I24" s="574">
        <v>5.5981774194000002E-2</v>
      </c>
      <c r="J24" s="574">
        <v>6.9454838709999997E-4</v>
      </c>
      <c r="K24" s="574">
        <v>4.1527399999999999E-2</v>
      </c>
      <c r="L24" s="574">
        <v>7.7432258065000001E-4</v>
      </c>
      <c r="M24" s="574">
        <v>5.8121266667000002E-2</v>
      </c>
      <c r="N24" s="574">
        <v>5.2932741934999999E-2</v>
      </c>
      <c r="O24" s="574">
        <v>0.20826609676999999</v>
      </c>
      <c r="P24" s="574">
        <v>0.16081885713999999</v>
      </c>
      <c r="Q24" s="574">
        <v>8.5459612902999998E-2</v>
      </c>
      <c r="R24" s="574">
        <v>5.0344999999999999E-3</v>
      </c>
      <c r="S24" s="574">
        <v>2.0806870968000001E-2</v>
      </c>
      <c r="T24" s="574">
        <v>5.9327333333000004E-3</v>
      </c>
      <c r="U24" s="574">
        <v>9.3112E-2</v>
      </c>
      <c r="V24" s="574">
        <v>9.8441838709999993E-2</v>
      </c>
      <c r="W24" s="574">
        <v>5.3478333333000002E-3</v>
      </c>
      <c r="X24" s="574">
        <v>6.7019032257999997E-3</v>
      </c>
      <c r="Y24" s="574">
        <v>4.6510900000000001E-2</v>
      </c>
      <c r="Z24" s="574">
        <v>9.6239838709999997E-2</v>
      </c>
      <c r="AA24" s="574">
        <v>8.5911354839000004E-2</v>
      </c>
      <c r="AB24" s="574">
        <v>0.14487800000000001</v>
      </c>
      <c r="AC24" s="574">
        <v>4.3813935483999998E-2</v>
      </c>
      <c r="AD24" s="574">
        <v>6.6590333333000004E-3</v>
      </c>
      <c r="AE24" s="574">
        <v>5.2297580645000001E-2</v>
      </c>
      <c r="AF24" s="574">
        <v>8.9040666666999994E-3</v>
      </c>
      <c r="AG24" s="574">
        <v>4.8428612902999997E-2</v>
      </c>
      <c r="AH24" s="574">
        <v>8.4130645160999992E-3</v>
      </c>
      <c r="AI24" s="574">
        <v>5.9294666667000003E-3</v>
      </c>
      <c r="AJ24" s="574">
        <v>7.1173225806000001E-3</v>
      </c>
      <c r="AK24" s="574">
        <v>5.0585666667000003E-3</v>
      </c>
      <c r="AL24" s="574">
        <v>8.9055322581000004E-2</v>
      </c>
      <c r="AM24" s="574">
        <v>0.13997558064999999</v>
      </c>
      <c r="AN24" s="574">
        <v>9.5281758620999996E-2</v>
      </c>
      <c r="AO24" s="574">
        <v>0.15135938709999999</v>
      </c>
      <c r="AP24" s="574">
        <v>1.5020000000000001E-3</v>
      </c>
      <c r="AQ24" s="574">
        <v>9.3461290323000005E-4</v>
      </c>
      <c r="AR24" s="574">
        <v>9.278E-4</v>
      </c>
      <c r="AS24" s="574">
        <v>1.5922580645E-3</v>
      </c>
      <c r="AT24" s="574">
        <v>2.0852903226000002E-3</v>
      </c>
      <c r="AU24" s="574">
        <v>7.1357966667000006E-2</v>
      </c>
      <c r="AV24" s="574">
        <v>1.9825483870999998E-3</v>
      </c>
      <c r="AW24" s="574">
        <v>1.3918666667E-3</v>
      </c>
      <c r="AX24" s="574">
        <v>7.1811064516000001E-2</v>
      </c>
      <c r="AY24" s="872">
        <v>5.8225709676999998E-2</v>
      </c>
      <c r="AZ24" s="872">
        <v>1.0801785713999999E-2</v>
      </c>
      <c r="BA24" s="872">
        <v>6.6925161289999998E-3</v>
      </c>
      <c r="BB24" s="872">
        <v>5.5083666666999997E-3</v>
      </c>
      <c r="BC24" s="872">
        <v>7.0580322581000002E-3</v>
      </c>
      <c r="BD24" s="872">
        <v>6.5553666666999999E-3</v>
      </c>
      <c r="BE24" s="872">
        <v>8.7532903225999992E-3</v>
      </c>
      <c r="BF24" s="872">
        <v>5.2531340426000002E-2</v>
      </c>
      <c r="BG24" s="872">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05" customHeight="1" x14ac:dyDescent="0.2">
      <c r="A25" s="267" t="s">
        <v>530</v>
      </c>
      <c r="B25" s="601" t="s">
        <v>1192</v>
      </c>
      <c r="C25" s="574">
        <v>9.8450243547999996</v>
      </c>
      <c r="D25" s="574">
        <v>7.4426269999999999</v>
      </c>
      <c r="E25" s="574">
        <v>10.355585194</v>
      </c>
      <c r="F25" s="574">
        <v>10.227275799999999</v>
      </c>
      <c r="G25" s="574">
        <v>10.158760097</v>
      </c>
      <c r="H25" s="574">
        <v>9.0456053999999995</v>
      </c>
      <c r="I25" s="574">
        <v>9.6820432581000002</v>
      </c>
      <c r="J25" s="574">
        <v>9.6213580967999999</v>
      </c>
      <c r="K25" s="574">
        <v>9.4937819000000001</v>
      </c>
      <c r="L25" s="574">
        <v>9.6167383870999998</v>
      </c>
      <c r="M25" s="574">
        <v>10.2132348</v>
      </c>
      <c r="N25" s="574">
        <v>11.140731871</v>
      </c>
      <c r="O25" s="574">
        <v>11.412610935</v>
      </c>
      <c r="P25" s="574">
        <v>11.313065785999999</v>
      </c>
      <c r="Q25" s="574">
        <v>11.745664935000001</v>
      </c>
      <c r="R25" s="574">
        <v>11.015428967</v>
      </c>
      <c r="S25" s="574">
        <v>11.33703029</v>
      </c>
      <c r="T25" s="574">
        <v>10.021977232999999</v>
      </c>
      <c r="U25" s="574">
        <v>9.6908051613000001</v>
      </c>
      <c r="V25" s="574">
        <v>9.6843560644999993</v>
      </c>
      <c r="W25" s="574">
        <v>9.8459686666999993</v>
      </c>
      <c r="X25" s="574">
        <v>9.9942913871000005</v>
      </c>
      <c r="Y25" s="574">
        <v>10.086944799999999</v>
      </c>
      <c r="Z25" s="574">
        <v>10.966464452</v>
      </c>
      <c r="AA25" s="574">
        <v>10.875970161</v>
      </c>
      <c r="AB25" s="574">
        <v>11.652665036</v>
      </c>
      <c r="AC25" s="574">
        <v>11.824260774000001</v>
      </c>
      <c r="AD25" s="574">
        <v>12.528115133</v>
      </c>
      <c r="AE25" s="574">
        <v>11.831429452</v>
      </c>
      <c r="AF25" s="574">
        <v>10.929080633</v>
      </c>
      <c r="AG25" s="574">
        <v>11.267489774</v>
      </c>
      <c r="AH25" s="574">
        <v>11.388993580999999</v>
      </c>
      <c r="AI25" s="574">
        <v>11.5534509</v>
      </c>
      <c r="AJ25" s="574">
        <v>12.400103516</v>
      </c>
      <c r="AK25" s="574">
        <v>12.8753989</v>
      </c>
      <c r="AL25" s="574">
        <v>13.643065194</v>
      </c>
      <c r="AM25" s="574">
        <v>12.782593774</v>
      </c>
      <c r="AN25" s="574">
        <v>12.398711172000001</v>
      </c>
      <c r="AO25" s="574">
        <v>11.932180355</v>
      </c>
      <c r="AP25" s="574">
        <v>10.125862933000001</v>
      </c>
      <c r="AQ25" s="574">
        <v>11.862035323000001</v>
      </c>
      <c r="AR25" s="574">
        <v>11.8807531</v>
      </c>
      <c r="AS25" s="574">
        <v>10.447505839</v>
      </c>
      <c r="AT25" s="574">
        <v>11.728194096999999</v>
      </c>
      <c r="AU25" s="574">
        <v>12.1009837</v>
      </c>
      <c r="AV25" s="574">
        <v>12.135486258</v>
      </c>
      <c r="AW25" s="574">
        <v>12.535502366999999</v>
      </c>
      <c r="AX25" s="574">
        <v>13.251173323</v>
      </c>
      <c r="AY25" s="872">
        <v>13.385500903000001</v>
      </c>
      <c r="AZ25" s="872">
        <v>14.615418785999999</v>
      </c>
      <c r="BA25" s="872">
        <v>14.772740419</v>
      </c>
      <c r="BB25" s="872">
        <v>14.9374515</v>
      </c>
      <c r="BC25" s="872">
        <v>14.041883774</v>
      </c>
      <c r="BD25" s="872">
        <v>13.532549767000001</v>
      </c>
      <c r="BE25" s="872">
        <v>14.059765387000001</v>
      </c>
      <c r="BF25" s="872">
        <v>14.7</v>
      </c>
      <c r="BG25" s="872">
        <v>14.846</v>
      </c>
      <c r="BH25" s="354">
        <v>15.315</v>
      </c>
      <c r="BI25" s="354">
        <v>16.027999999999999</v>
      </c>
      <c r="BJ25" s="354">
        <v>16.709</v>
      </c>
      <c r="BK25" s="354">
        <v>16.294</v>
      </c>
      <c r="BL25" s="354">
        <v>15.901</v>
      </c>
      <c r="BM25" s="354">
        <v>16.469000000000001</v>
      </c>
      <c r="BN25" s="354">
        <v>15.775</v>
      </c>
      <c r="BO25" s="354">
        <v>16.765000000000001</v>
      </c>
      <c r="BP25" s="354">
        <v>15.984</v>
      </c>
      <c r="BQ25" s="354">
        <v>14.516999999999999</v>
      </c>
      <c r="BR25" s="354">
        <v>15.74353406</v>
      </c>
      <c r="BS25" s="354">
        <v>15.68873187</v>
      </c>
      <c r="BT25" s="354">
        <v>16.469585930000001</v>
      </c>
      <c r="BU25" s="354">
        <v>17.186193150000001</v>
      </c>
      <c r="BV25" s="354">
        <v>18.31396775</v>
      </c>
    </row>
    <row r="26" spans="1:74" ht="11.05" customHeight="1" x14ac:dyDescent="0.2">
      <c r="A26" s="267" t="s">
        <v>262</v>
      </c>
      <c r="B26" s="601" t="s">
        <v>1193</v>
      </c>
      <c r="C26" s="574">
        <v>8.9569485806000007</v>
      </c>
      <c r="D26" s="574">
        <v>9.5057082143000002</v>
      </c>
      <c r="E26" s="574">
        <v>7.6545735806000001</v>
      </c>
      <c r="F26" s="574">
        <v>6.9447321666999997</v>
      </c>
      <c r="G26" s="574">
        <v>6.5546419677000003</v>
      </c>
      <c r="H26" s="574">
        <v>6.9278436333000002</v>
      </c>
      <c r="I26" s="574">
        <v>7.2913991935000002</v>
      </c>
      <c r="J26" s="574">
        <v>7.1267339031999999</v>
      </c>
      <c r="K26" s="574">
        <v>7.2982389999999997</v>
      </c>
      <c r="L26" s="574">
        <v>7.3598816451999998</v>
      </c>
      <c r="M26" s="574">
        <v>8.0212966666999996</v>
      </c>
      <c r="N26" s="574">
        <v>8.0955897418999996</v>
      </c>
      <c r="O26" s="574">
        <v>9.3470130000000005</v>
      </c>
      <c r="P26" s="574">
        <v>9.0512807500000001</v>
      </c>
      <c r="Q26" s="574">
        <v>8.2843733871000005</v>
      </c>
      <c r="R26" s="574">
        <v>8.1605300333000006</v>
      </c>
      <c r="S26" s="574">
        <v>7.4263955484000004</v>
      </c>
      <c r="T26" s="574">
        <v>7.6225831667000001</v>
      </c>
      <c r="U26" s="574">
        <v>8.2026819677000002</v>
      </c>
      <c r="V26" s="574">
        <v>7.5099342903000004</v>
      </c>
      <c r="W26" s="574">
        <v>7.7912675</v>
      </c>
      <c r="X26" s="574">
        <v>7.7181611290000003</v>
      </c>
      <c r="Y26" s="574">
        <v>8.1586572667000006</v>
      </c>
      <c r="Z26" s="574">
        <v>9.3524510967999994</v>
      </c>
      <c r="AA26" s="574">
        <v>8.7911647097000003</v>
      </c>
      <c r="AB26" s="574">
        <v>8.5656576428999998</v>
      </c>
      <c r="AC26" s="574">
        <v>8.0018956774000003</v>
      </c>
      <c r="AD26" s="574">
        <v>7.3360328333</v>
      </c>
      <c r="AE26" s="574">
        <v>6.9179313226000003</v>
      </c>
      <c r="AF26" s="574">
        <v>7.7063092332999998</v>
      </c>
      <c r="AG26" s="574">
        <v>8.2119556774000007</v>
      </c>
      <c r="AH26" s="574">
        <v>7.9406427418999996</v>
      </c>
      <c r="AI26" s="574">
        <v>7.6602253666999998</v>
      </c>
      <c r="AJ26" s="574">
        <v>7.4426765483999997</v>
      </c>
      <c r="AK26" s="574">
        <v>8.3623148</v>
      </c>
      <c r="AL26" s="574">
        <v>8.8409213870999999</v>
      </c>
      <c r="AM26" s="574">
        <v>10.27803171</v>
      </c>
      <c r="AN26" s="574">
        <v>8.8100624138000008</v>
      </c>
      <c r="AO26" s="574">
        <v>7.6997171934999997</v>
      </c>
      <c r="AP26" s="574">
        <v>7.3945232333000002</v>
      </c>
      <c r="AQ26" s="574">
        <v>7.6908277096999997</v>
      </c>
      <c r="AR26" s="574">
        <v>8.2233396666999994</v>
      </c>
      <c r="AS26" s="574">
        <v>8.7539868065000004</v>
      </c>
      <c r="AT26" s="574">
        <v>8.4134010967999995</v>
      </c>
      <c r="AU26" s="574">
        <v>8.1465208666999995</v>
      </c>
      <c r="AV26" s="574">
        <v>8.1894093870999995</v>
      </c>
      <c r="AW26" s="574">
        <v>9.0124092999999998</v>
      </c>
      <c r="AX26" s="574">
        <v>9.9176569355000002</v>
      </c>
      <c r="AY26" s="872">
        <v>10.769202129</v>
      </c>
      <c r="AZ26" s="872">
        <v>10.543113249999999</v>
      </c>
      <c r="BA26" s="872">
        <v>8.4802686773999998</v>
      </c>
      <c r="BB26" s="872">
        <v>7.8687493333000003</v>
      </c>
      <c r="BC26" s="872">
        <v>7.7503943548000001</v>
      </c>
      <c r="BD26" s="872">
        <v>8.2077533332999995</v>
      </c>
      <c r="BE26" s="872">
        <v>8.3087220644999995</v>
      </c>
      <c r="BF26" s="872">
        <v>8.3222430000000003</v>
      </c>
      <c r="BG26" s="872">
        <v>8.1451510000000003</v>
      </c>
      <c r="BH26" s="354">
        <v>7.7634340000000002</v>
      </c>
      <c r="BI26" s="354">
        <v>8.6822110000000006</v>
      </c>
      <c r="BJ26" s="354">
        <v>9.7420069999999992</v>
      </c>
      <c r="BK26" s="354">
        <v>10.56521</v>
      </c>
      <c r="BL26" s="354">
        <v>9.7940149999999999</v>
      </c>
      <c r="BM26" s="354">
        <v>8.7812889999999992</v>
      </c>
      <c r="BN26" s="354">
        <v>8.2346880000000002</v>
      </c>
      <c r="BO26" s="354">
        <v>8.0109279999999998</v>
      </c>
      <c r="BP26" s="354">
        <v>8.3917470000000005</v>
      </c>
      <c r="BQ26" s="354">
        <v>9.2790470000000003</v>
      </c>
      <c r="BR26" s="354">
        <v>9.2157359999999997</v>
      </c>
      <c r="BS26" s="354">
        <v>8.950825</v>
      </c>
      <c r="BT26" s="354">
        <v>8.3038889999999999</v>
      </c>
      <c r="BU26" s="354">
        <v>8.5913190000000004</v>
      </c>
      <c r="BV26" s="354">
        <v>10.03256</v>
      </c>
    </row>
    <row r="27" spans="1:74" ht="11.05" customHeight="1" x14ac:dyDescent="0.2">
      <c r="A27" s="267" t="s">
        <v>531</v>
      </c>
      <c r="B27" s="601" t="s">
        <v>1194</v>
      </c>
      <c r="C27" s="574">
        <v>8.3328895160999998</v>
      </c>
      <c r="D27" s="574">
        <v>7.7003808213999996</v>
      </c>
      <c r="E27" s="574">
        <v>8.8512142902999997</v>
      </c>
      <c r="F27" s="574">
        <v>8.5838079332999992</v>
      </c>
      <c r="G27" s="574">
        <v>8.4882218065000004</v>
      </c>
      <c r="H27" s="574">
        <v>8.9265471999999999</v>
      </c>
      <c r="I27" s="574">
        <v>8.5775157418999992</v>
      </c>
      <c r="J27" s="574">
        <v>8.5583995484000006</v>
      </c>
      <c r="K27" s="574">
        <v>8.3589710667000006</v>
      </c>
      <c r="L27" s="574">
        <v>7.9656754194000001</v>
      </c>
      <c r="M27" s="574">
        <v>8.3528429667000008</v>
      </c>
      <c r="N27" s="574">
        <v>8.8878600968000008</v>
      </c>
      <c r="O27" s="574">
        <v>8.2917610968000002</v>
      </c>
      <c r="P27" s="574">
        <v>8.2022080000000006</v>
      </c>
      <c r="Q27" s="574">
        <v>8.8696254194000002</v>
      </c>
      <c r="R27" s="574">
        <v>8.5640821667000004</v>
      </c>
      <c r="S27" s="574">
        <v>8.5553847742000002</v>
      </c>
      <c r="T27" s="574">
        <v>8.4366778667000002</v>
      </c>
      <c r="U27" s="574">
        <v>8.3686093548000002</v>
      </c>
      <c r="V27" s="574">
        <v>8.3166361612999999</v>
      </c>
      <c r="W27" s="574">
        <v>7.7028572332999996</v>
      </c>
      <c r="X27" s="574">
        <v>7.8872658065000003</v>
      </c>
      <c r="Y27" s="574">
        <v>8.4136552666999993</v>
      </c>
      <c r="Z27" s="574">
        <v>8.3432591613000007</v>
      </c>
      <c r="AA27" s="574">
        <v>8.7564508065000002</v>
      </c>
      <c r="AB27" s="574">
        <v>8.8749392142999994</v>
      </c>
      <c r="AC27" s="574">
        <v>9.1558717096999995</v>
      </c>
      <c r="AD27" s="574">
        <v>8.1617736667000003</v>
      </c>
      <c r="AE27" s="574">
        <v>8.7615337097000001</v>
      </c>
      <c r="AF27" s="574">
        <v>9.3144950333000001</v>
      </c>
      <c r="AG27" s="574">
        <v>9.1997672580999996</v>
      </c>
      <c r="AH27" s="574">
        <v>9.0787232902999992</v>
      </c>
      <c r="AI27" s="574">
        <v>9.3007085332999999</v>
      </c>
      <c r="AJ27" s="574">
        <v>8.6258731935000004</v>
      </c>
      <c r="AK27" s="574">
        <v>8.9322838332999996</v>
      </c>
      <c r="AL27" s="574">
        <v>9.2215967097</v>
      </c>
      <c r="AM27" s="574">
        <v>8.9592722581000004</v>
      </c>
      <c r="AN27" s="574">
        <v>9.7920472758999999</v>
      </c>
      <c r="AO27" s="574">
        <v>9.6158381935000001</v>
      </c>
      <c r="AP27" s="574">
        <v>8.7815854000000009</v>
      </c>
      <c r="AQ27" s="574">
        <v>8.9896781289999996</v>
      </c>
      <c r="AR27" s="574">
        <v>9.0116590999999993</v>
      </c>
      <c r="AS27" s="574">
        <v>9.1694722581000008</v>
      </c>
      <c r="AT27" s="574">
        <v>9.2484955806000002</v>
      </c>
      <c r="AU27" s="574">
        <v>9.1760327332999996</v>
      </c>
      <c r="AV27" s="574">
        <v>8.8099952257999998</v>
      </c>
      <c r="AW27" s="574">
        <v>8.7832685667000003</v>
      </c>
      <c r="AX27" s="574">
        <v>9.1856077419000002</v>
      </c>
      <c r="AY27" s="872">
        <v>9.0114153870999996</v>
      </c>
      <c r="AZ27" s="872">
        <v>9.7934278570999993</v>
      </c>
      <c r="BA27" s="872">
        <v>9.5256353225999995</v>
      </c>
      <c r="BB27" s="872">
        <v>9.2312572332999991</v>
      </c>
      <c r="BC27" s="872">
        <v>9.6896836128999997</v>
      </c>
      <c r="BD27" s="872">
        <v>9.5073301666999992</v>
      </c>
      <c r="BE27" s="872">
        <v>9.1390818710000001</v>
      </c>
      <c r="BF27" s="872">
        <v>9.457217</v>
      </c>
      <c r="BG27" s="872">
        <v>9.5492299999999997</v>
      </c>
      <c r="BH27" s="354">
        <v>9.1355079999999997</v>
      </c>
      <c r="BI27" s="354">
        <v>9.2531859999999995</v>
      </c>
      <c r="BJ27" s="354">
        <v>9.4677120000000006</v>
      </c>
      <c r="BK27" s="354">
        <v>9.39114</v>
      </c>
      <c r="BL27" s="354">
        <v>10.133889999999999</v>
      </c>
      <c r="BM27" s="354">
        <v>10.240309999999999</v>
      </c>
      <c r="BN27" s="354">
        <v>10.065810000000001</v>
      </c>
      <c r="BO27" s="354">
        <v>9.9944970000000009</v>
      </c>
      <c r="BP27" s="354">
        <v>9.8431820000000005</v>
      </c>
      <c r="BQ27" s="354">
        <v>9.7088289999999997</v>
      </c>
      <c r="BR27" s="354">
        <v>9.70017</v>
      </c>
      <c r="BS27" s="354">
        <v>9.7650120000000005</v>
      </c>
      <c r="BT27" s="354">
        <v>9.469106</v>
      </c>
      <c r="BU27" s="354">
        <v>9.4436710000000001</v>
      </c>
      <c r="BV27" s="354">
        <v>9.4864130000000007</v>
      </c>
    </row>
    <row r="28" spans="1:74" ht="11.05"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872"/>
      <c r="AZ28" s="872"/>
      <c r="BA28" s="872"/>
      <c r="BB28" s="872"/>
      <c r="BC28" s="872"/>
      <c r="BD28" s="872"/>
      <c r="BE28" s="872"/>
      <c r="BF28" s="872"/>
      <c r="BG28" s="872"/>
      <c r="BH28" s="354"/>
      <c r="BI28" s="354"/>
      <c r="BJ28" s="354"/>
      <c r="BK28" s="354"/>
      <c r="BL28" s="354"/>
      <c r="BM28" s="354"/>
      <c r="BN28" s="354"/>
      <c r="BO28" s="354"/>
      <c r="BP28" s="354"/>
      <c r="BQ28" s="354"/>
      <c r="BR28" s="354"/>
      <c r="BS28" s="354"/>
      <c r="BT28" s="354"/>
      <c r="BU28" s="354"/>
      <c r="BV28" s="354"/>
    </row>
    <row r="29" spans="1:74" ht="11.05" customHeight="1" x14ac:dyDescent="0.2">
      <c r="A29" s="602"/>
      <c r="B29" s="37" t="s">
        <v>468</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872"/>
      <c r="AZ29" s="872"/>
      <c r="BA29" s="872"/>
      <c r="BB29" s="872"/>
      <c r="BC29" s="872"/>
      <c r="BD29" s="872"/>
      <c r="BE29" s="872"/>
      <c r="BF29" s="872"/>
      <c r="BG29" s="872"/>
      <c r="BH29" s="354"/>
      <c r="BI29" s="354"/>
      <c r="BJ29" s="354"/>
      <c r="BK29" s="354"/>
      <c r="BL29" s="354"/>
      <c r="BM29" s="354"/>
      <c r="BN29" s="354"/>
      <c r="BO29" s="354"/>
      <c r="BP29" s="354"/>
      <c r="BQ29" s="354"/>
      <c r="BR29" s="354"/>
      <c r="BS29" s="354"/>
      <c r="BT29" s="354"/>
      <c r="BU29" s="354"/>
      <c r="BV29" s="354"/>
    </row>
    <row r="30" spans="1:74" s="276" customFormat="1" ht="11.05" customHeight="1" x14ac:dyDescent="0.2">
      <c r="A30" s="595" t="s">
        <v>272</v>
      </c>
      <c r="B30" s="596" t="s">
        <v>1195</v>
      </c>
      <c r="C30" s="313">
        <v>107.58770968</v>
      </c>
      <c r="D30" s="313">
        <v>110.56132143000001</v>
      </c>
      <c r="E30" s="313">
        <v>85.164580645000001</v>
      </c>
      <c r="F30" s="313">
        <v>75.720699999999994</v>
      </c>
      <c r="G30" s="313">
        <v>68.271612903000005</v>
      </c>
      <c r="H30" s="313">
        <v>74.734366667000003</v>
      </c>
      <c r="I30" s="313">
        <v>77.986774194000006</v>
      </c>
      <c r="J30" s="313">
        <v>78.589225806000002</v>
      </c>
      <c r="K30" s="313">
        <v>71.273700000000005</v>
      </c>
      <c r="L30" s="313">
        <v>72.881516129000005</v>
      </c>
      <c r="M30" s="313">
        <v>89.499233333000006</v>
      </c>
      <c r="N30" s="313">
        <v>97.039387097000002</v>
      </c>
      <c r="O30" s="313">
        <v>115.55025806</v>
      </c>
      <c r="P30" s="313">
        <v>109.01546429</v>
      </c>
      <c r="Q30" s="313">
        <v>89.734451613000004</v>
      </c>
      <c r="R30" s="313">
        <v>78.606233333000006</v>
      </c>
      <c r="S30" s="313">
        <v>72.265258064999998</v>
      </c>
      <c r="T30" s="313">
        <v>77.236466667000002</v>
      </c>
      <c r="U30" s="313">
        <v>83.535548387000006</v>
      </c>
      <c r="V30" s="313">
        <v>82.796806451999998</v>
      </c>
      <c r="W30" s="313">
        <v>76.451033332999998</v>
      </c>
      <c r="X30" s="313">
        <v>76.207193548000006</v>
      </c>
      <c r="Y30" s="313">
        <v>92.298199999999994</v>
      </c>
      <c r="Z30" s="313">
        <v>108.99809677</v>
      </c>
      <c r="AA30" s="313">
        <v>107.18551613</v>
      </c>
      <c r="AB30" s="313">
        <v>105.87621428999999</v>
      </c>
      <c r="AC30" s="313">
        <v>97.627516129</v>
      </c>
      <c r="AD30" s="313">
        <v>80.943266667000003</v>
      </c>
      <c r="AE30" s="313">
        <v>74.845903226000004</v>
      </c>
      <c r="AF30" s="313">
        <v>78.971366666999998</v>
      </c>
      <c r="AG30" s="313">
        <v>86.207322581</v>
      </c>
      <c r="AH30" s="313">
        <v>86.409451613000002</v>
      </c>
      <c r="AI30" s="313">
        <v>79.385666666999995</v>
      </c>
      <c r="AJ30" s="313">
        <v>78.918645161000001</v>
      </c>
      <c r="AK30" s="313">
        <v>94.372633332999996</v>
      </c>
      <c r="AL30" s="313">
        <v>102.50525806</v>
      </c>
      <c r="AM30" s="313">
        <v>120.3901652</v>
      </c>
      <c r="AN30" s="313">
        <v>102.68403965</v>
      </c>
      <c r="AO30" s="313">
        <v>90.552098834000006</v>
      </c>
      <c r="AP30" s="313">
        <v>80.151328397</v>
      </c>
      <c r="AQ30" s="313">
        <v>75.512521324000005</v>
      </c>
      <c r="AR30" s="313">
        <v>81.275747167000006</v>
      </c>
      <c r="AS30" s="313">
        <v>88.828691840999994</v>
      </c>
      <c r="AT30" s="313">
        <v>87.841357673000005</v>
      </c>
      <c r="AU30" s="313">
        <v>80.804947795000004</v>
      </c>
      <c r="AV30" s="313">
        <v>78.628615132999997</v>
      </c>
      <c r="AW30" s="313">
        <v>90.576047298000006</v>
      </c>
      <c r="AX30" s="313">
        <v>108.47260574000001</v>
      </c>
      <c r="AY30" s="889">
        <v>126.84687623000001</v>
      </c>
      <c r="AZ30" s="889">
        <v>115.94906646</v>
      </c>
      <c r="BA30" s="889">
        <v>88.990816351000007</v>
      </c>
      <c r="BB30" s="889">
        <v>79.743090527999996</v>
      </c>
      <c r="BC30" s="889">
        <v>74.617710970999994</v>
      </c>
      <c r="BD30" s="889">
        <v>80.805051831</v>
      </c>
      <c r="BE30" s="889">
        <v>88.326413516000002</v>
      </c>
      <c r="BF30" s="889">
        <v>85.334616100000005</v>
      </c>
      <c r="BG30" s="889">
        <v>78.775449100000003</v>
      </c>
      <c r="BH30" s="437">
        <v>79.193610000000007</v>
      </c>
      <c r="BI30" s="437">
        <v>93.125770000000003</v>
      </c>
      <c r="BJ30" s="437">
        <v>109.1421</v>
      </c>
      <c r="BK30" s="437">
        <v>117.0573</v>
      </c>
      <c r="BL30" s="437">
        <v>109.10209999999999</v>
      </c>
      <c r="BM30" s="437">
        <v>93.115120000000005</v>
      </c>
      <c r="BN30" s="437">
        <v>80.914249999999996</v>
      </c>
      <c r="BO30" s="437">
        <v>74.779309999999995</v>
      </c>
      <c r="BP30" s="437">
        <v>80.069360000000003</v>
      </c>
      <c r="BQ30" s="437">
        <v>87.347930000000005</v>
      </c>
      <c r="BR30" s="437">
        <v>88.715540000000004</v>
      </c>
      <c r="BS30" s="437">
        <v>82.881690000000006</v>
      </c>
      <c r="BT30" s="437">
        <v>81.275019999999998</v>
      </c>
      <c r="BU30" s="437">
        <v>94.947119999999998</v>
      </c>
      <c r="BV30" s="437">
        <v>110.36190000000001</v>
      </c>
    </row>
    <row r="31" spans="1:74" ht="11.05" customHeight="1" x14ac:dyDescent="0.2">
      <c r="A31" s="267" t="s">
        <v>267</v>
      </c>
      <c r="B31" s="597" t="s">
        <v>1196</v>
      </c>
      <c r="C31" s="574">
        <v>28.879483871000001</v>
      </c>
      <c r="D31" s="574">
        <v>31.28</v>
      </c>
      <c r="E31" s="574">
        <v>18.521387097000002</v>
      </c>
      <c r="F31" s="574">
        <v>11.403533333</v>
      </c>
      <c r="G31" s="574">
        <v>7.0301612902999997</v>
      </c>
      <c r="H31" s="574">
        <v>4.3185666666999998</v>
      </c>
      <c r="I31" s="574">
        <v>3.6412258065000001</v>
      </c>
      <c r="J31" s="574">
        <v>3.4335806452000002</v>
      </c>
      <c r="K31" s="574">
        <v>3.9506000000000001</v>
      </c>
      <c r="L31" s="574">
        <v>6.2142580645000001</v>
      </c>
      <c r="M31" s="574">
        <v>16.068766666999998</v>
      </c>
      <c r="N31" s="574">
        <v>21.588548386999999</v>
      </c>
      <c r="O31" s="574">
        <v>30.888548387</v>
      </c>
      <c r="P31" s="574">
        <v>28.257357143</v>
      </c>
      <c r="Q31" s="574">
        <v>18.985451612999999</v>
      </c>
      <c r="R31" s="574">
        <v>12.8185</v>
      </c>
      <c r="S31" s="574">
        <v>6.4925483871000003</v>
      </c>
      <c r="T31" s="574">
        <v>4.1313333332999997</v>
      </c>
      <c r="U31" s="574">
        <v>3.556</v>
      </c>
      <c r="V31" s="574">
        <v>3.3192903226000001</v>
      </c>
      <c r="W31" s="574">
        <v>3.8031000000000001</v>
      </c>
      <c r="X31" s="574">
        <v>7.8042903226</v>
      </c>
      <c r="Y31" s="574">
        <v>17.107500000000002</v>
      </c>
      <c r="Z31" s="574">
        <v>26.929032257999999</v>
      </c>
      <c r="AA31" s="574">
        <v>26.045516128999999</v>
      </c>
      <c r="AB31" s="574">
        <v>24.658714285999999</v>
      </c>
      <c r="AC31" s="574">
        <v>20.557225806000002</v>
      </c>
      <c r="AD31" s="574">
        <v>11.354433332999999</v>
      </c>
      <c r="AE31" s="574">
        <v>6.4063548387000004</v>
      </c>
      <c r="AF31" s="574">
        <v>4.3322333332999996</v>
      </c>
      <c r="AG31" s="574">
        <v>3.6317096773999999</v>
      </c>
      <c r="AH31" s="574">
        <v>3.4210967742</v>
      </c>
      <c r="AI31" s="574">
        <v>3.8123999999999998</v>
      </c>
      <c r="AJ31" s="574">
        <v>7.3594838710000001</v>
      </c>
      <c r="AK31" s="574">
        <v>16.571333332999998</v>
      </c>
      <c r="AL31" s="574">
        <v>21.313032258</v>
      </c>
      <c r="AM31" s="574">
        <v>30.146709677</v>
      </c>
      <c r="AN31" s="574">
        <v>22.321034482999998</v>
      </c>
      <c r="AO31" s="574">
        <v>16.432290323</v>
      </c>
      <c r="AP31" s="574">
        <v>10.603866667</v>
      </c>
      <c r="AQ31" s="574">
        <v>5.5670967742000004</v>
      </c>
      <c r="AR31" s="574">
        <v>4.0743999999999998</v>
      </c>
      <c r="AS31" s="574">
        <v>3.4665161289999999</v>
      </c>
      <c r="AT31" s="574">
        <v>3.4084516129</v>
      </c>
      <c r="AU31" s="574">
        <v>3.7998333333000001</v>
      </c>
      <c r="AV31" s="574">
        <v>6.2730967741999999</v>
      </c>
      <c r="AW31" s="574">
        <v>13.773733332999999</v>
      </c>
      <c r="AX31" s="574">
        <v>24.467032258</v>
      </c>
      <c r="AY31" s="872">
        <v>33.453225805999999</v>
      </c>
      <c r="AZ31" s="872">
        <v>28.526392857000001</v>
      </c>
      <c r="BA31" s="872">
        <v>16.966129032000001</v>
      </c>
      <c r="BB31" s="872">
        <v>10.904233333000001</v>
      </c>
      <c r="BC31" s="872">
        <v>6.0670322581000002</v>
      </c>
      <c r="BD31" s="872">
        <v>4.2949000000000002</v>
      </c>
      <c r="BE31" s="872">
        <v>3.6347741935000002</v>
      </c>
      <c r="BF31" s="872">
        <v>3.4615589999999998</v>
      </c>
      <c r="BG31" s="872">
        <v>3.1109469999999999</v>
      </c>
      <c r="BH31" s="354">
        <v>6.8672930000000001</v>
      </c>
      <c r="BI31" s="354">
        <v>15.722440000000001</v>
      </c>
      <c r="BJ31" s="354">
        <v>24.24389</v>
      </c>
      <c r="BK31" s="354">
        <v>28.122240000000001</v>
      </c>
      <c r="BL31" s="354">
        <v>25.109860000000001</v>
      </c>
      <c r="BM31" s="354">
        <v>18.357800000000001</v>
      </c>
      <c r="BN31" s="354">
        <v>10.999359999999999</v>
      </c>
      <c r="BO31" s="354">
        <v>6.3142500000000004</v>
      </c>
      <c r="BP31" s="354">
        <v>4.1997730000000004</v>
      </c>
      <c r="BQ31" s="354">
        <v>3.5219320000000001</v>
      </c>
      <c r="BR31" s="354">
        <v>3.4564149999999998</v>
      </c>
      <c r="BS31" s="354">
        <v>3.809104</v>
      </c>
      <c r="BT31" s="354">
        <v>7.5341550000000002</v>
      </c>
      <c r="BU31" s="354">
        <v>15.768409999999999</v>
      </c>
      <c r="BV31" s="354">
        <v>24.170559999999998</v>
      </c>
    </row>
    <row r="32" spans="1:74" ht="11.05" customHeight="1" x14ac:dyDescent="0.2">
      <c r="A32" s="267" t="s">
        <v>268</v>
      </c>
      <c r="B32" s="597" t="s">
        <v>1197</v>
      </c>
      <c r="C32" s="574">
        <v>16.014709676999999</v>
      </c>
      <c r="D32" s="574">
        <v>17.720071429000001</v>
      </c>
      <c r="E32" s="574">
        <v>11.523</v>
      </c>
      <c r="F32" s="574">
        <v>8.2424333332999993</v>
      </c>
      <c r="G32" s="574">
        <v>5.8760645160999996</v>
      </c>
      <c r="H32" s="574">
        <v>4.7786666667000004</v>
      </c>
      <c r="I32" s="574">
        <v>4.6074193548000002</v>
      </c>
      <c r="J32" s="574">
        <v>4.5474516128999998</v>
      </c>
      <c r="K32" s="574">
        <v>4.9851666666999996</v>
      </c>
      <c r="L32" s="574">
        <v>6.3043225806000001</v>
      </c>
      <c r="M32" s="574">
        <v>11.220433333000001</v>
      </c>
      <c r="N32" s="574">
        <v>12.936903226</v>
      </c>
      <c r="O32" s="574">
        <v>17.771000000000001</v>
      </c>
      <c r="P32" s="574">
        <v>16.572821429000001</v>
      </c>
      <c r="Q32" s="574">
        <v>12.434741935</v>
      </c>
      <c r="R32" s="574">
        <v>9.1979000000000006</v>
      </c>
      <c r="S32" s="574">
        <v>5.9086129031999999</v>
      </c>
      <c r="T32" s="574">
        <v>4.8707333332999996</v>
      </c>
      <c r="U32" s="574">
        <v>4.6646451613000002</v>
      </c>
      <c r="V32" s="574">
        <v>4.5670000000000002</v>
      </c>
      <c r="W32" s="574">
        <v>4.9968666666999999</v>
      </c>
      <c r="X32" s="574">
        <v>7.2032258064999999</v>
      </c>
      <c r="Y32" s="574">
        <v>11.7782</v>
      </c>
      <c r="Z32" s="574">
        <v>15.878548387</v>
      </c>
      <c r="AA32" s="574">
        <v>15.472129032</v>
      </c>
      <c r="AB32" s="574">
        <v>15.284428570999999</v>
      </c>
      <c r="AC32" s="574">
        <v>13.269193548000001</v>
      </c>
      <c r="AD32" s="574">
        <v>8.5131666667000001</v>
      </c>
      <c r="AE32" s="574">
        <v>5.9397741934999999</v>
      </c>
      <c r="AF32" s="574">
        <v>5.0293666666999997</v>
      </c>
      <c r="AG32" s="574">
        <v>4.6668064516000003</v>
      </c>
      <c r="AH32" s="574">
        <v>4.7703870968000004</v>
      </c>
      <c r="AI32" s="574">
        <v>4.9272</v>
      </c>
      <c r="AJ32" s="574">
        <v>7.2960967741999996</v>
      </c>
      <c r="AK32" s="574">
        <v>11.6561</v>
      </c>
      <c r="AL32" s="574">
        <v>13.414032258000001</v>
      </c>
      <c r="AM32" s="574">
        <v>17.557451613000001</v>
      </c>
      <c r="AN32" s="574">
        <v>14.398</v>
      </c>
      <c r="AO32" s="574">
        <v>11.244677419</v>
      </c>
      <c r="AP32" s="574">
        <v>8.2926000000000002</v>
      </c>
      <c r="AQ32" s="574">
        <v>5.7049354838999999</v>
      </c>
      <c r="AR32" s="574">
        <v>5.1289999999999996</v>
      </c>
      <c r="AS32" s="574">
        <v>4.7374193548000001</v>
      </c>
      <c r="AT32" s="574">
        <v>4.8108709676999997</v>
      </c>
      <c r="AU32" s="574">
        <v>5.1506999999999996</v>
      </c>
      <c r="AV32" s="574">
        <v>6.8662258065000001</v>
      </c>
      <c r="AW32" s="574">
        <v>10.552</v>
      </c>
      <c r="AX32" s="574">
        <v>15.069709677000001</v>
      </c>
      <c r="AY32" s="872">
        <v>19.734838709999998</v>
      </c>
      <c r="AZ32" s="872">
        <v>17.685357143000001</v>
      </c>
      <c r="BA32" s="872">
        <v>11.749225806</v>
      </c>
      <c r="BB32" s="872">
        <v>8.8528666667000007</v>
      </c>
      <c r="BC32" s="872">
        <v>6.1630967741999996</v>
      </c>
      <c r="BD32" s="872">
        <v>5.2233999999999998</v>
      </c>
      <c r="BE32" s="872">
        <v>5.1938387096999996</v>
      </c>
      <c r="BF32" s="872">
        <v>4.7632209999999997</v>
      </c>
      <c r="BG32" s="872">
        <v>4.8809769999999997</v>
      </c>
      <c r="BH32" s="354">
        <v>7.1759180000000002</v>
      </c>
      <c r="BI32" s="354">
        <v>11.36871</v>
      </c>
      <c r="BJ32" s="354">
        <v>14.9412</v>
      </c>
      <c r="BK32" s="354">
        <v>16.82179</v>
      </c>
      <c r="BL32" s="354">
        <v>15.710470000000001</v>
      </c>
      <c r="BM32" s="354">
        <v>12.399760000000001</v>
      </c>
      <c r="BN32" s="354">
        <v>8.6539289999999998</v>
      </c>
      <c r="BO32" s="354">
        <v>6.2215249999999997</v>
      </c>
      <c r="BP32" s="354">
        <v>5.1742569999999999</v>
      </c>
      <c r="BQ32" s="354">
        <v>4.7359629999999999</v>
      </c>
      <c r="BR32" s="354">
        <v>4.7699449999999999</v>
      </c>
      <c r="BS32" s="354">
        <v>5.2923910000000003</v>
      </c>
      <c r="BT32" s="354">
        <v>7.5919930000000004</v>
      </c>
      <c r="BU32" s="354">
        <v>11.4826</v>
      </c>
      <c r="BV32" s="354">
        <v>14.999420000000001</v>
      </c>
    </row>
    <row r="33" spans="1:75" ht="11.05" customHeight="1" x14ac:dyDescent="0.2">
      <c r="A33" s="267" t="s">
        <v>270</v>
      </c>
      <c r="B33" s="597" t="s">
        <v>1198</v>
      </c>
      <c r="C33" s="574">
        <v>25.674258065</v>
      </c>
      <c r="D33" s="574">
        <v>24.630892856999999</v>
      </c>
      <c r="E33" s="574">
        <v>22.872129032</v>
      </c>
      <c r="F33" s="574">
        <v>22.718900000000001</v>
      </c>
      <c r="G33" s="574">
        <v>21.429967741999999</v>
      </c>
      <c r="H33" s="574">
        <v>21.481133332999999</v>
      </c>
      <c r="I33" s="574">
        <v>21.695032258000001</v>
      </c>
      <c r="J33" s="574">
        <v>21.756483871</v>
      </c>
      <c r="K33" s="574">
        <v>21.503066666999999</v>
      </c>
      <c r="L33" s="574">
        <v>22.052129032</v>
      </c>
      <c r="M33" s="574">
        <v>24.537299999999998</v>
      </c>
      <c r="N33" s="574">
        <v>25.093870968000001</v>
      </c>
      <c r="O33" s="574">
        <v>26.604225805999999</v>
      </c>
      <c r="P33" s="574">
        <v>26.028178571000002</v>
      </c>
      <c r="Q33" s="574">
        <v>24.527354839000001</v>
      </c>
      <c r="R33" s="574">
        <v>23.503866667</v>
      </c>
      <c r="S33" s="574">
        <v>22.040903226000001</v>
      </c>
      <c r="T33" s="574">
        <v>21.805066666999998</v>
      </c>
      <c r="U33" s="574">
        <v>21.416193547999999</v>
      </c>
      <c r="V33" s="574">
        <v>21.810903226000001</v>
      </c>
      <c r="W33" s="574">
        <v>21.7515</v>
      </c>
      <c r="X33" s="574">
        <v>22.293677419000002</v>
      </c>
      <c r="Y33" s="574">
        <v>24.297466666999998</v>
      </c>
      <c r="Z33" s="574">
        <v>24.517870968</v>
      </c>
      <c r="AA33" s="574">
        <v>24.859677419</v>
      </c>
      <c r="AB33" s="574">
        <v>25.302535714000001</v>
      </c>
      <c r="AC33" s="574">
        <v>24.455548387</v>
      </c>
      <c r="AD33" s="574">
        <v>23.564266666999998</v>
      </c>
      <c r="AE33" s="574">
        <v>22.008225805999999</v>
      </c>
      <c r="AF33" s="574">
        <v>21.875333333</v>
      </c>
      <c r="AG33" s="574">
        <v>21.621129031999999</v>
      </c>
      <c r="AH33" s="574">
        <v>22.172161289999998</v>
      </c>
      <c r="AI33" s="574">
        <v>22.351400000000002</v>
      </c>
      <c r="AJ33" s="574">
        <v>22.911354839000001</v>
      </c>
      <c r="AK33" s="574">
        <v>24.712333333</v>
      </c>
      <c r="AL33" s="574">
        <v>25.474967742</v>
      </c>
      <c r="AM33" s="574">
        <v>25.895516129000001</v>
      </c>
      <c r="AN33" s="574">
        <v>24.72737931</v>
      </c>
      <c r="AO33" s="574">
        <v>24.120032257999998</v>
      </c>
      <c r="AP33" s="574">
        <v>23.333100000000002</v>
      </c>
      <c r="AQ33" s="574">
        <v>22.127516129</v>
      </c>
      <c r="AR33" s="574">
        <v>21.932766666999999</v>
      </c>
      <c r="AS33" s="574">
        <v>22.112741934999999</v>
      </c>
      <c r="AT33" s="574">
        <v>22.510290323</v>
      </c>
      <c r="AU33" s="574">
        <v>22.307133332999999</v>
      </c>
      <c r="AV33" s="574">
        <v>22.360483871</v>
      </c>
      <c r="AW33" s="574">
        <v>24.128666667000001</v>
      </c>
      <c r="AX33" s="574">
        <v>25.755580644999998</v>
      </c>
      <c r="AY33" s="872">
        <v>26.815935484000001</v>
      </c>
      <c r="AZ33" s="872">
        <v>26.305107143000001</v>
      </c>
      <c r="BA33" s="872">
        <v>24.173806452000001</v>
      </c>
      <c r="BB33" s="872">
        <v>23.289566666999999</v>
      </c>
      <c r="BC33" s="872">
        <v>22.388258064999999</v>
      </c>
      <c r="BD33" s="872">
        <v>21.894133332999999</v>
      </c>
      <c r="BE33" s="872">
        <v>21.894967741999999</v>
      </c>
      <c r="BF33" s="872">
        <v>22.113309999999998</v>
      </c>
      <c r="BG33" s="872">
        <v>22.004930000000002</v>
      </c>
      <c r="BH33" s="354">
        <v>22.364550000000001</v>
      </c>
      <c r="BI33" s="354">
        <v>24.288019999999999</v>
      </c>
      <c r="BJ33" s="354">
        <v>25.150449999999999</v>
      </c>
      <c r="BK33" s="354">
        <v>25.635909999999999</v>
      </c>
      <c r="BL33" s="354">
        <v>25.204350000000002</v>
      </c>
      <c r="BM33" s="354">
        <v>23.79588</v>
      </c>
      <c r="BN33" s="354">
        <v>22.869579999999999</v>
      </c>
      <c r="BO33" s="354">
        <v>21.65992</v>
      </c>
      <c r="BP33" s="354">
        <v>21.543150000000001</v>
      </c>
      <c r="BQ33" s="354">
        <v>21.526520000000001</v>
      </c>
      <c r="BR33" s="354">
        <v>21.895150000000001</v>
      </c>
      <c r="BS33" s="354">
        <v>21.97119</v>
      </c>
      <c r="BT33" s="354">
        <v>22.398399999999999</v>
      </c>
      <c r="BU33" s="354">
        <v>24.324179999999998</v>
      </c>
      <c r="BV33" s="354">
        <v>25.187200000000001</v>
      </c>
    </row>
    <row r="34" spans="1:75" ht="11.05" customHeight="1" x14ac:dyDescent="0.2">
      <c r="A34" s="267" t="s">
        <v>271</v>
      </c>
      <c r="B34" s="597" t="s">
        <v>1199</v>
      </c>
      <c r="C34" s="574">
        <v>27.87178274</v>
      </c>
      <c r="D34" s="574">
        <v>28.019485209999999</v>
      </c>
      <c r="E34" s="574">
        <v>23.93483681</v>
      </c>
      <c r="F34" s="574">
        <v>25.376018299999998</v>
      </c>
      <c r="G34" s="574">
        <v>26.252197389999999</v>
      </c>
      <c r="H34" s="574">
        <v>36.236205830000003</v>
      </c>
      <c r="I34" s="574">
        <v>39.949802579999997</v>
      </c>
      <c r="J34" s="574">
        <v>40.720301130000003</v>
      </c>
      <c r="K34" s="574">
        <v>32.95772247</v>
      </c>
      <c r="L34" s="574">
        <v>30.292222580000001</v>
      </c>
      <c r="M34" s="574">
        <v>28.944711399999999</v>
      </c>
      <c r="N34" s="574">
        <v>28.353089579999999</v>
      </c>
      <c r="O34" s="574">
        <v>30.619830189999998</v>
      </c>
      <c r="P34" s="574">
        <v>28.714266930000001</v>
      </c>
      <c r="Q34" s="574">
        <v>25.059587000000001</v>
      </c>
      <c r="R34" s="574">
        <v>24.769173070000001</v>
      </c>
      <c r="S34" s="574">
        <v>29.764088709999999</v>
      </c>
      <c r="T34" s="574">
        <v>38.150875429999999</v>
      </c>
      <c r="U34" s="574">
        <v>45.321610229999997</v>
      </c>
      <c r="V34" s="574">
        <v>44.52079165</v>
      </c>
      <c r="W34" s="574">
        <v>37.504624030000002</v>
      </c>
      <c r="X34" s="574">
        <v>30.530112259999999</v>
      </c>
      <c r="Y34" s="574">
        <v>30.07022907</v>
      </c>
      <c r="Z34" s="574">
        <v>32.012954550000003</v>
      </c>
      <c r="AA34" s="574">
        <v>31.088806099999999</v>
      </c>
      <c r="AB34" s="574">
        <v>30.95135282</v>
      </c>
      <c r="AC34" s="574">
        <v>30.21935968</v>
      </c>
      <c r="AD34" s="574">
        <v>28.762220129999999</v>
      </c>
      <c r="AE34" s="574">
        <v>31.917368289999999</v>
      </c>
      <c r="AF34" s="574">
        <v>39.254347770000003</v>
      </c>
      <c r="AG34" s="574">
        <v>47.572305550000003</v>
      </c>
      <c r="AH34" s="574">
        <v>47.4688941</v>
      </c>
      <c r="AI34" s="574">
        <v>39.957835369999998</v>
      </c>
      <c r="AJ34" s="574">
        <v>32.77268419</v>
      </c>
      <c r="AK34" s="574">
        <v>32.10607907</v>
      </c>
      <c r="AL34" s="574">
        <v>32.89078181</v>
      </c>
      <c r="AM34" s="574">
        <v>36.659584549999998</v>
      </c>
      <c r="AN34" s="574">
        <v>31.627479309999998</v>
      </c>
      <c r="AO34" s="574">
        <v>29.75000206</v>
      </c>
      <c r="AP34" s="574">
        <v>29.347961730000002</v>
      </c>
      <c r="AQ34" s="574">
        <v>33.719585840000001</v>
      </c>
      <c r="AR34" s="574">
        <v>41.469480500000003</v>
      </c>
      <c r="AS34" s="574">
        <v>49.49620797</v>
      </c>
      <c r="AT34" s="574">
        <v>48.176744769999999</v>
      </c>
      <c r="AU34" s="574">
        <v>40.93118973</v>
      </c>
      <c r="AV34" s="574">
        <v>34.53716352</v>
      </c>
      <c r="AW34" s="574">
        <v>33.068155900000001</v>
      </c>
      <c r="AX34" s="574">
        <v>33.331315420000003</v>
      </c>
      <c r="AY34" s="872">
        <v>36.383553650000003</v>
      </c>
      <c r="AZ34" s="872">
        <v>33.343844109999999</v>
      </c>
      <c r="BA34" s="872">
        <v>26.89617119</v>
      </c>
      <c r="BB34" s="872">
        <v>27.861399129999999</v>
      </c>
      <c r="BC34" s="872">
        <v>31.369065809999999</v>
      </c>
      <c r="BD34" s="872">
        <v>40.497693767000001</v>
      </c>
      <c r="BE34" s="872">
        <v>48.378929644999999</v>
      </c>
      <c r="BF34" s="872">
        <v>45.9161</v>
      </c>
      <c r="BG34" s="872">
        <v>39.954520000000002</v>
      </c>
      <c r="BH34" s="354">
        <v>33.938580000000002</v>
      </c>
      <c r="BI34" s="354">
        <v>32.32302</v>
      </c>
      <c r="BJ34" s="354">
        <v>34.725999999999999</v>
      </c>
      <c r="BK34" s="354">
        <v>36.071750000000002</v>
      </c>
      <c r="BL34" s="354">
        <v>33.077460000000002</v>
      </c>
      <c r="BM34" s="354">
        <v>29.144780000000001</v>
      </c>
      <c r="BN34" s="354">
        <v>29.45101</v>
      </c>
      <c r="BO34" s="354">
        <v>31.899239999999999</v>
      </c>
      <c r="BP34" s="354">
        <v>40.266649999999998</v>
      </c>
      <c r="BQ34" s="354">
        <v>48.41442</v>
      </c>
      <c r="BR34" s="354">
        <v>49.387090000000001</v>
      </c>
      <c r="BS34" s="354">
        <v>42.831470000000003</v>
      </c>
      <c r="BT34" s="354">
        <v>34.817979999999999</v>
      </c>
      <c r="BU34" s="354">
        <v>33.861759999999997</v>
      </c>
      <c r="BV34" s="354">
        <v>35.871839999999999</v>
      </c>
    </row>
    <row r="35" spans="1:75" ht="11.05" customHeight="1" x14ac:dyDescent="0.2">
      <c r="A35" s="267" t="s">
        <v>269</v>
      </c>
      <c r="B35" s="597" t="s">
        <v>1200</v>
      </c>
      <c r="C35" s="574">
        <v>4.9656451613000003</v>
      </c>
      <c r="D35" s="574">
        <v>4.5977857142999996</v>
      </c>
      <c r="E35" s="574">
        <v>5.0143870968000002</v>
      </c>
      <c r="F35" s="574">
        <v>5.0536666666999999</v>
      </c>
      <c r="G35" s="574">
        <v>5.0496129031999999</v>
      </c>
      <c r="H35" s="574">
        <v>5.0315000000000003</v>
      </c>
      <c r="I35" s="574">
        <v>5.0790645160999999</v>
      </c>
      <c r="J35" s="574">
        <v>5.0940967741999996</v>
      </c>
      <c r="K35" s="574">
        <v>5.1287000000000003</v>
      </c>
      <c r="L35" s="574">
        <v>5.2101290323000002</v>
      </c>
      <c r="M35" s="574">
        <v>5.2689333332999997</v>
      </c>
      <c r="N35" s="574">
        <v>5.3133225806000004</v>
      </c>
      <c r="O35" s="574">
        <v>4.9342580644999998</v>
      </c>
      <c r="P35" s="574">
        <v>4.9814642857000004</v>
      </c>
      <c r="Q35" s="574">
        <v>5.0631935484000001</v>
      </c>
      <c r="R35" s="574">
        <v>5.1130333332999998</v>
      </c>
      <c r="S35" s="574">
        <v>5.1165483870999999</v>
      </c>
      <c r="T35" s="574">
        <v>5.1318333333000004</v>
      </c>
      <c r="U35" s="574">
        <v>5.1727741934999996</v>
      </c>
      <c r="V35" s="574">
        <v>5.2063225806000002</v>
      </c>
      <c r="W35" s="574">
        <v>5.2870666667000004</v>
      </c>
      <c r="X35" s="574">
        <v>5.2776451612999997</v>
      </c>
      <c r="Y35" s="574">
        <v>5.2842666666999998</v>
      </c>
      <c r="Z35" s="574">
        <v>5.2083870968000001</v>
      </c>
      <c r="AA35" s="574">
        <v>5.3077419355000002</v>
      </c>
      <c r="AB35" s="574">
        <v>5.2941071428999997</v>
      </c>
      <c r="AC35" s="574">
        <v>5.3684516129000004</v>
      </c>
      <c r="AD35" s="574">
        <v>5.3209</v>
      </c>
      <c r="AE35" s="574">
        <v>5.3830967742000002</v>
      </c>
      <c r="AF35" s="574">
        <v>5.3635333333000004</v>
      </c>
      <c r="AG35" s="574">
        <v>5.3749677418999999</v>
      </c>
      <c r="AH35" s="574">
        <v>5.4124516129</v>
      </c>
      <c r="AI35" s="574">
        <v>5.4188666666999996</v>
      </c>
      <c r="AJ35" s="574">
        <v>5.4125483871000002</v>
      </c>
      <c r="AK35" s="574">
        <v>5.4899333332999998</v>
      </c>
      <c r="AL35" s="574">
        <v>5.4899354839000001</v>
      </c>
      <c r="AM35" s="574">
        <v>5.3564193547999999</v>
      </c>
      <c r="AN35" s="574">
        <v>5.5108275861999996</v>
      </c>
      <c r="AO35" s="574">
        <v>5.3683870968000003</v>
      </c>
      <c r="AP35" s="574">
        <v>5.3337333332999997</v>
      </c>
      <c r="AQ35" s="574">
        <v>5.3301935483999996</v>
      </c>
      <c r="AR35" s="574">
        <v>5.3871666666999998</v>
      </c>
      <c r="AS35" s="574">
        <v>5.4449032258000001</v>
      </c>
      <c r="AT35" s="574">
        <v>5.4016774194000003</v>
      </c>
      <c r="AU35" s="574">
        <v>5.3510666667000004</v>
      </c>
      <c r="AV35" s="574">
        <v>5.4096129032000002</v>
      </c>
      <c r="AW35" s="574">
        <v>5.4158666667000004</v>
      </c>
      <c r="AX35" s="574">
        <v>5.5289032257999997</v>
      </c>
      <c r="AY35" s="872">
        <v>5.441516129</v>
      </c>
      <c r="AZ35" s="872">
        <v>5.4858928570999996</v>
      </c>
      <c r="BA35" s="872">
        <v>5.6311935483999997</v>
      </c>
      <c r="BB35" s="872">
        <v>5.6134000000000004</v>
      </c>
      <c r="BC35" s="872">
        <v>5.6040645161000002</v>
      </c>
      <c r="BD35" s="872">
        <v>5.6327999999999996</v>
      </c>
      <c r="BE35" s="872">
        <v>5.6749677418999998</v>
      </c>
      <c r="BF35" s="872">
        <v>5.6449980000000002</v>
      </c>
      <c r="BG35" s="872">
        <v>5.6483739999999996</v>
      </c>
      <c r="BH35" s="354">
        <v>5.6520729999999997</v>
      </c>
      <c r="BI35" s="354">
        <v>5.6711359999999997</v>
      </c>
      <c r="BJ35" s="354">
        <v>5.6882250000000001</v>
      </c>
      <c r="BK35" s="354">
        <v>5.6851130000000003</v>
      </c>
      <c r="BL35" s="354">
        <v>5.5943180000000003</v>
      </c>
      <c r="BM35" s="354">
        <v>5.6446329999999998</v>
      </c>
      <c r="BN35" s="354">
        <v>5.6577489999999999</v>
      </c>
      <c r="BO35" s="354">
        <v>5.638274</v>
      </c>
      <c r="BP35" s="354">
        <v>5.6341960000000002</v>
      </c>
      <c r="BQ35" s="354">
        <v>5.6174679999999997</v>
      </c>
      <c r="BR35" s="354">
        <v>5.6128669999999996</v>
      </c>
      <c r="BS35" s="354">
        <v>5.6156509999999997</v>
      </c>
      <c r="BT35" s="354">
        <v>5.6299489999999999</v>
      </c>
      <c r="BU35" s="354">
        <v>5.6611669999999998</v>
      </c>
      <c r="BV35" s="354">
        <v>5.6644690000000004</v>
      </c>
    </row>
    <row r="36" spans="1:75" ht="11.05" customHeight="1" x14ac:dyDescent="0.2">
      <c r="A36" s="267" t="s">
        <v>273</v>
      </c>
      <c r="B36" s="597" t="s">
        <v>1201</v>
      </c>
      <c r="C36" s="574">
        <v>4.0324193548</v>
      </c>
      <c r="D36" s="574">
        <v>4.1637142857000002</v>
      </c>
      <c r="E36" s="574">
        <v>3.1494193548</v>
      </c>
      <c r="F36" s="574">
        <v>2.7768000000000002</v>
      </c>
      <c r="G36" s="574">
        <v>2.4842258065</v>
      </c>
      <c r="H36" s="574">
        <v>2.7389000000000001</v>
      </c>
      <c r="I36" s="574">
        <v>2.8648387096999999</v>
      </c>
      <c r="J36" s="574">
        <v>2.8879032258000001</v>
      </c>
      <c r="K36" s="574">
        <v>2.5991</v>
      </c>
      <c r="L36" s="574">
        <v>2.6590645160999999</v>
      </c>
      <c r="M36" s="574">
        <v>3.3097333333000001</v>
      </c>
      <c r="N36" s="574">
        <v>3.6042903225999998</v>
      </c>
      <c r="O36" s="574">
        <v>4.5548387097000003</v>
      </c>
      <c r="P36" s="574">
        <v>4.2837857143000004</v>
      </c>
      <c r="Q36" s="574">
        <v>3.486516129</v>
      </c>
      <c r="R36" s="574">
        <v>3.0262333333</v>
      </c>
      <c r="S36" s="574">
        <v>2.7649677419000001</v>
      </c>
      <c r="T36" s="574">
        <v>2.9690333333000001</v>
      </c>
      <c r="U36" s="574">
        <v>3.2267419355000002</v>
      </c>
      <c r="V36" s="574">
        <v>3.1949354839000002</v>
      </c>
      <c r="W36" s="574">
        <v>2.9302999999999999</v>
      </c>
      <c r="X36" s="574">
        <v>2.9206451613</v>
      </c>
      <c r="Y36" s="574">
        <v>3.5829666667</v>
      </c>
      <c r="Z36" s="574">
        <v>4.2737419355000004</v>
      </c>
      <c r="AA36" s="574">
        <v>4.1340322581000004</v>
      </c>
      <c r="AB36" s="574">
        <v>4.0814285714</v>
      </c>
      <c r="AC36" s="574">
        <v>3.7437096774</v>
      </c>
      <c r="AD36" s="574">
        <v>3.0686333333000002</v>
      </c>
      <c r="AE36" s="574">
        <v>2.8186774194000002</v>
      </c>
      <c r="AF36" s="574">
        <v>2.9868666667000001</v>
      </c>
      <c r="AG36" s="574">
        <v>3.2800322580999999</v>
      </c>
      <c r="AH36" s="574">
        <v>3.2867096774000002</v>
      </c>
      <c r="AI36" s="574">
        <v>3.0014333333000001</v>
      </c>
      <c r="AJ36" s="574">
        <v>2.9827419355</v>
      </c>
      <c r="AK36" s="574">
        <v>3.6067</v>
      </c>
      <c r="AL36" s="574">
        <v>3.9367096774000001</v>
      </c>
      <c r="AM36" s="574">
        <v>4.5892258065</v>
      </c>
      <c r="AN36" s="574">
        <v>3.9140689654999998</v>
      </c>
      <c r="AO36" s="574">
        <v>3.4514516129000001</v>
      </c>
      <c r="AP36" s="574">
        <v>3.0548333333</v>
      </c>
      <c r="AQ36" s="574">
        <v>2.8779354839</v>
      </c>
      <c r="AR36" s="574">
        <v>3.0977000000000001</v>
      </c>
      <c r="AS36" s="574">
        <v>3.3857419355</v>
      </c>
      <c r="AT36" s="574">
        <v>3.3480645161</v>
      </c>
      <c r="AU36" s="574">
        <v>3.0797666666999999</v>
      </c>
      <c r="AV36" s="574">
        <v>2.9967741934999998</v>
      </c>
      <c r="AW36" s="574">
        <v>3.4523666667000001</v>
      </c>
      <c r="AX36" s="574">
        <v>4.1348064516000003</v>
      </c>
      <c r="AY36" s="872">
        <v>4.8355483871000002</v>
      </c>
      <c r="AZ36" s="872">
        <v>4.4202142857000002</v>
      </c>
      <c r="BA36" s="872">
        <v>3.3920322581</v>
      </c>
      <c r="BB36" s="872">
        <v>3.0393666666999999</v>
      </c>
      <c r="BC36" s="872">
        <v>2.8439354839000002</v>
      </c>
      <c r="BD36" s="872">
        <v>3.0798666667000001</v>
      </c>
      <c r="BE36" s="872">
        <v>3.3666774194000002</v>
      </c>
      <c r="BF36" s="872">
        <v>3.2531699999999999</v>
      </c>
      <c r="BG36" s="872">
        <v>2.9934430000000001</v>
      </c>
      <c r="BH36" s="354">
        <v>3.0129389999999998</v>
      </c>
      <c r="BI36" s="354">
        <v>3.570192</v>
      </c>
      <c r="BJ36" s="354">
        <v>4.2101030000000002</v>
      </c>
      <c r="BK36" s="354">
        <v>4.5212690000000002</v>
      </c>
      <c r="BL36" s="354">
        <v>4.2063420000000002</v>
      </c>
      <c r="BM36" s="354">
        <v>3.5729980000000001</v>
      </c>
      <c r="BN36" s="354">
        <v>3.083358</v>
      </c>
      <c r="BO36" s="354">
        <v>2.8468469999999999</v>
      </c>
      <c r="BP36" s="354">
        <v>3.0520849999999999</v>
      </c>
      <c r="BQ36" s="354">
        <v>3.332376</v>
      </c>
      <c r="BR36" s="354">
        <v>3.3948130000000001</v>
      </c>
      <c r="BS36" s="354">
        <v>3.1626210000000001</v>
      </c>
      <c r="BT36" s="354">
        <v>3.1032839999999999</v>
      </c>
      <c r="BU36" s="354">
        <v>3.6497480000000002</v>
      </c>
      <c r="BV36" s="354">
        <v>4.2692019999999999</v>
      </c>
    </row>
    <row r="37" spans="1:75" ht="11.05" customHeight="1" x14ac:dyDescent="0.2">
      <c r="A37" s="267" t="s">
        <v>276</v>
      </c>
      <c r="B37" s="597" t="s">
        <v>1202</v>
      </c>
      <c r="C37" s="574">
        <v>0.14929032258</v>
      </c>
      <c r="D37" s="574">
        <v>0.14928571429000001</v>
      </c>
      <c r="E37" s="574">
        <v>0.14929032258</v>
      </c>
      <c r="F37" s="574">
        <v>0.14929999999999999</v>
      </c>
      <c r="G37" s="574">
        <v>0.14929032258</v>
      </c>
      <c r="H37" s="574">
        <v>0.14929999999999999</v>
      </c>
      <c r="I37" s="574">
        <v>0.14929032258</v>
      </c>
      <c r="J37" s="574">
        <v>0.14929032258</v>
      </c>
      <c r="K37" s="574">
        <v>0.14929999999999999</v>
      </c>
      <c r="L37" s="574">
        <v>0.14929032258</v>
      </c>
      <c r="M37" s="574">
        <v>0.14929999999999999</v>
      </c>
      <c r="N37" s="574">
        <v>0.14929032258</v>
      </c>
      <c r="O37" s="574">
        <v>0.17825806452000001</v>
      </c>
      <c r="P37" s="574">
        <v>0.17824999999999999</v>
      </c>
      <c r="Q37" s="574">
        <v>0.17825806452000001</v>
      </c>
      <c r="R37" s="574">
        <v>0.17823333332999999</v>
      </c>
      <c r="S37" s="574">
        <v>0.17825806452000001</v>
      </c>
      <c r="T37" s="574">
        <v>0.17823333332999999</v>
      </c>
      <c r="U37" s="574">
        <v>0.17825806452000001</v>
      </c>
      <c r="V37" s="574">
        <v>0.17825806452000001</v>
      </c>
      <c r="W37" s="574">
        <v>0.17823333332999999</v>
      </c>
      <c r="X37" s="574">
        <v>0.17825806452000001</v>
      </c>
      <c r="Y37" s="574">
        <v>0.17823333332999999</v>
      </c>
      <c r="Z37" s="574">
        <v>0.17825806452000001</v>
      </c>
      <c r="AA37" s="574">
        <v>0.17025806452</v>
      </c>
      <c r="AB37" s="574">
        <v>0.17025000000000001</v>
      </c>
      <c r="AC37" s="574">
        <v>0.17025806452</v>
      </c>
      <c r="AD37" s="574">
        <v>0.17023333332999999</v>
      </c>
      <c r="AE37" s="574">
        <v>0.17025806452</v>
      </c>
      <c r="AF37" s="574">
        <v>0.17023333332999999</v>
      </c>
      <c r="AG37" s="574">
        <v>0.17025806452</v>
      </c>
      <c r="AH37" s="574">
        <v>0.17025806452</v>
      </c>
      <c r="AI37" s="574">
        <v>0.17023333332999999</v>
      </c>
      <c r="AJ37" s="574">
        <v>0.17025806452</v>
      </c>
      <c r="AK37" s="574">
        <v>0.17023333332999999</v>
      </c>
      <c r="AL37" s="574">
        <v>0.17025806452</v>
      </c>
      <c r="AM37" s="574">
        <v>0.18525806451999999</v>
      </c>
      <c r="AN37" s="574">
        <v>0.18525</v>
      </c>
      <c r="AO37" s="574">
        <v>0.18525806451999999</v>
      </c>
      <c r="AP37" s="574">
        <v>0.18523333333</v>
      </c>
      <c r="AQ37" s="574">
        <v>0.18525806451999999</v>
      </c>
      <c r="AR37" s="574">
        <v>0.18523333333</v>
      </c>
      <c r="AS37" s="574">
        <v>0.18516129032</v>
      </c>
      <c r="AT37" s="574">
        <v>0.18525806451999999</v>
      </c>
      <c r="AU37" s="574">
        <v>0.18525806451999999</v>
      </c>
      <c r="AV37" s="574">
        <v>0.18525806451999999</v>
      </c>
      <c r="AW37" s="574">
        <v>0.18525806451999999</v>
      </c>
      <c r="AX37" s="574">
        <v>0.18525806451999999</v>
      </c>
      <c r="AY37" s="872">
        <v>0.18225806452000001</v>
      </c>
      <c r="AZ37" s="872">
        <v>0.18225806452000001</v>
      </c>
      <c r="BA37" s="872">
        <v>0.18225806452000001</v>
      </c>
      <c r="BB37" s="872">
        <v>0.18225806452000001</v>
      </c>
      <c r="BC37" s="872">
        <v>0.18225806452000001</v>
      </c>
      <c r="BD37" s="872">
        <v>0.18225806452000001</v>
      </c>
      <c r="BE37" s="872">
        <v>0.18225806452000001</v>
      </c>
      <c r="BF37" s="872">
        <v>0.18225810000000001</v>
      </c>
      <c r="BG37" s="872">
        <v>0.18225810000000001</v>
      </c>
      <c r="BH37" s="354">
        <v>0.18225810000000001</v>
      </c>
      <c r="BI37" s="354">
        <v>0.18225810000000001</v>
      </c>
      <c r="BJ37" s="354">
        <v>0.18225810000000001</v>
      </c>
      <c r="BK37" s="354">
        <v>0.19925809999999999</v>
      </c>
      <c r="BL37" s="354">
        <v>0.19925809999999999</v>
      </c>
      <c r="BM37" s="354">
        <v>0.19925809999999999</v>
      </c>
      <c r="BN37" s="354">
        <v>0.19925809999999999</v>
      </c>
      <c r="BO37" s="354">
        <v>0.19925809999999999</v>
      </c>
      <c r="BP37" s="354">
        <v>0.19925809999999999</v>
      </c>
      <c r="BQ37" s="354">
        <v>0.19925809999999999</v>
      </c>
      <c r="BR37" s="354">
        <v>0.19925809999999999</v>
      </c>
      <c r="BS37" s="354">
        <v>0.19925809999999999</v>
      </c>
      <c r="BT37" s="354">
        <v>0.19925809999999999</v>
      </c>
      <c r="BU37" s="354">
        <v>0.19925809999999999</v>
      </c>
      <c r="BV37" s="354">
        <v>0.19925809999999999</v>
      </c>
    </row>
    <row r="38" spans="1:75" ht="11.05"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870"/>
      <c r="AZ38" s="870"/>
      <c r="BA38" s="870"/>
      <c r="BB38" s="870"/>
      <c r="BC38" s="870"/>
      <c r="BD38" s="870"/>
      <c r="BE38" s="870"/>
      <c r="BF38" s="870"/>
      <c r="BG38" s="870"/>
      <c r="BH38" s="352"/>
      <c r="BI38" s="352"/>
      <c r="BJ38" s="559"/>
      <c r="BK38" s="559"/>
      <c r="BL38" s="559"/>
      <c r="BM38" s="559"/>
      <c r="BN38" s="559"/>
      <c r="BO38" s="559"/>
      <c r="BP38" s="559"/>
      <c r="BQ38" s="559"/>
      <c r="BR38" s="559"/>
      <c r="BS38" s="559"/>
      <c r="BT38" s="559"/>
      <c r="BU38" s="559"/>
      <c r="BV38" s="559"/>
    </row>
    <row r="39" spans="1:75" ht="11.05" customHeight="1" x14ac:dyDescent="0.2">
      <c r="A39" s="602"/>
      <c r="B39" s="39" t="s">
        <v>1203</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59"/>
      <c r="AZ39" s="659"/>
      <c r="BA39" s="659"/>
      <c r="BB39" s="659"/>
      <c r="BC39" s="659"/>
      <c r="BD39" s="659"/>
      <c r="BE39" s="659"/>
      <c r="BF39" s="659"/>
      <c r="BG39" s="659"/>
      <c r="BH39" s="660"/>
      <c r="BI39" s="660"/>
      <c r="BJ39" s="660"/>
      <c r="BK39" s="660"/>
      <c r="BL39" s="660"/>
      <c r="BM39" s="660"/>
      <c r="BN39" s="660"/>
      <c r="BO39" s="660"/>
      <c r="BP39" s="660"/>
      <c r="BQ39" s="660"/>
      <c r="BR39" s="660"/>
      <c r="BS39" s="660"/>
      <c r="BT39" s="660"/>
      <c r="BU39" s="660"/>
      <c r="BV39" s="660"/>
    </row>
    <row r="40" spans="1:75" ht="11.05" customHeight="1" x14ac:dyDescent="0.2">
      <c r="A40" s="595" t="s">
        <v>265</v>
      </c>
      <c r="B40" s="596" t="s">
        <v>1204</v>
      </c>
      <c r="C40" s="347">
        <v>2634.9670000000001</v>
      </c>
      <c r="D40" s="347">
        <v>1859.2180000000001</v>
      </c>
      <c r="E40" s="347">
        <v>1801.2249999999999</v>
      </c>
      <c r="F40" s="347">
        <v>1975.0329999999999</v>
      </c>
      <c r="G40" s="347">
        <v>2389.8910000000001</v>
      </c>
      <c r="H40" s="347">
        <v>2585.1260000000002</v>
      </c>
      <c r="I40" s="347">
        <v>2754.7139999999999</v>
      </c>
      <c r="J40" s="347">
        <v>2917.268</v>
      </c>
      <c r="K40" s="347">
        <v>3305.982</v>
      </c>
      <c r="L40" s="347">
        <v>3665.3850000000002</v>
      </c>
      <c r="M40" s="347">
        <v>3532.7750000000001</v>
      </c>
      <c r="N40" s="347">
        <v>3209.982</v>
      </c>
      <c r="O40" s="347">
        <v>2215.9409999999998</v>
      </c>
      <c r="P40" s="347">
        <v>1562.018</v>
      </c>
      <c r="Q40" s="347">
        <v>1401.4649999999999</v>
      </c>
      <c r="R40" s="347">
        <v>1611.7650000000001</v>
      </c>
      <c r="S40" s="347">
        <v>2001.915</v>
      </c>
      <c r="T40" s="347">
        <v>2325.3209999999999</v>
      </c>
      <c r="U40" s="347">
        <v>2505.1219999999998</v>
      </c>
      <c r="V40" s="347">
        <v>2709.422</v>
      </c>
      <c r="W40" s="347">
        <v>3145.643</v>
      </c>
      <c r="X40" s="347">
        <v>3569.384</v>
      </c>
      <c r="Y40" s="347">
        <v>3501.05</v>
      </c>
      <c r="Z40" s="347">
        <v>2925.38</v>
      </c>
      <c r="AA40" s="347">
        <v>2470.0149999999999</v>
      </c>
      <c r="AB40" s="347">
        <v>2072.183</v>
      </c>
      <c r="AC40" s="347">
        <v>1849.895</v>
      </c>
      <c r="AD40" s="347">
        <v>2116.4609999999998</v>
      </c>
      <c r="AE40" s="347">
        <v>2576.48</v>
      </c>
      <c r="AF40" s="347">
        <v>2901.6610000000001</v>
      </c>
      <c r="AG40" s="347">
        <v>3035.1959999999999</v>
      </c>
      <c r="AH40" s="347">
        <v>3167.9470000000001</v>
      </c>
      <c r="AI40" s="347">
        <v>3489.8319999999999</v>
      </c>
      <c r="AJ40" s="347">
        <v>3809.3820000000001</v>
      </c>
      <c r="AK40" s="347">
        <v>3742.2440000000001</v>
      </c>
      <c r="AL40" s="347">
        <v>3457.4810000000002</v>
      </c>
      <c r="AM40" s="347">
        <v>2611.3649999999998</v>
      </c>
      <c r="AN40" s="347">
        <v>2349.6799999999998</v>
      </c>
      <c r="AO40" s="347">
        <v>2306.056</v>
      </c>
      <c r="AP40" s="347">
        <v>2562.4479999999999</v>
      </c>
      <c r="AQ40" s="347">
        <v>2923.1759999999999</v>
      </c>
      <c r="AR40" s="347">
        <v>3174.9720000000002</v>
      </c>
      <c r="AS40" s="347">
        <v>3293.614</v>
      </c>
      <c r="AT40" s="347">
        <v>3370.2539999999999</v>
      </c>
      <c r="AU40" s="347">
        <v>3615.3359999999998</v>
      </c>
      <c r="AV40" s="347">
        <v>3938.3980000000001</v>
      </c>
      <c r="AW40" s="347">
        <v>3914.8719999999998</v>
      </c>
      <c r="AX40" s="347">
        <v>3437.5189999999998</v>
      </c>
      <c r="AY40" s="876">
        <v>2424.5990000000002</v>
      </c>
      <c r="AZ40" s="876">
        <v>1789.6189999999999</v>
      </c>
      <c r="BA40" s="876">
        <v>1835.8679999999999</v>
      </c>
      <c r="BB40" s="876">
        <v>2140.9569999999999</v>
      </c>
      <c r="BC40" s="876">
        <v>2636.5929999999998</v>
      </c>
      <c r="BD40" s="876">
        <v>2990.1329999999998</v>
      </c>
      <c r="BE40" s="876">
        <v>3144.4850000000001</v>
      </c>
      <c r="BF40" s="876">
        <v>3324.5050000000001</v>
      </c>
      <c r="BG40" s="876">
        <v>3647.9008570999999</v>
      </c>
      <c r="BH40" s="358">
        <v>3977.7310000000002</v>
      </c>
      <c r="BI40" s="358">
        <v>3902.596</v>
      </c>
      <c r="BJ40" s="358">
        <v>3382.13</v>
      </c>
      <c r="BK40" s="358">
        <v>2635.7530000000002</v>
      </c>
      <c r="BL40" s="358">
        <v>2102.5639999999999</v>
      </c>
      <c r="BM40" s="358">
        <v>1990.3330000000001</v>
      </c>
      <c r="BN40" s="358">
        <v>2254.98</v>
      </c>
      <c r="BO40" s="358">
        <v>2682.5940000000001</v>
      </c>
      <c r="BP40" s="358">
        <v>2984.3980000000001</v>
      </c>
      <c r="BQ40" s="358">
        <v>3103.6219999999998</v>
      </c>
      <c r="BR40" s="358">
        <v>3186.011</v>
      </c>
      <c r="BS40" s="358">
        <v>3455.5450000000001</v>
      </c>
      <c r="BT40" s="358">
        <v>3715.7130000000002</v>
      </c>
      <c r="BU40" s="358">
        <v>3567.0940000000001</v>
      </c>
      <c r="BV40" s="358">
        <v>3016.6190000000001</v>
      </c>
    </row>
    <row r="41" spans="1:75" ht="11.05" customHeight="1" x14ac:dyDescent="0.2">
      <c r="A41" s="267" t="s">
        <v>546</v>
      </c>
      <c r="B41" s="597" t="s">
        <v>1205</v>
      </c>
      <c r="C41" s="347">
        <v>557.01900000000001</v>
      </c>
      <c r="D41" s="347">
        <v>377.28300000000002</v>
      </c>
      <c r="E41" s="347">
        <v>312.65199999999999</v>
      </c>
      <c r="F41" s="347">
        <v>333.59699999999998</v>
      </c>
      <c r="G41" s="347">
        <v>425.51</v>
      </c>
      <c r="H41" s="347">
        <v>514.76300000000003</v>
      </c>
      <c r="I41" s="347">
        <v>604.83100000000002</v>
      </c>
      <c r="J41" s="347">
        <v>688.31500000000005</v>
      </c>
      <c r="K41" s="347">
        <v>804.37800000000004</v>
      </c>
      <c r="L41" s="347">
        <v>904.35299999999995</v>
      </c>
      <c r="M41" s="347">
        <v>841.98699999999997</v>
      </c>
      <c r="N41" s="347">
        <v>765.726</v>
      </c>
      <c r="O41" s="347">
        <v>503.01</v>
      </c>
      <c r="P41" s="347">
        <v>331.68299999999999</v>
      </c>
      <c r="Q41" s="347">
        <v>242.15100000000001</v>
      </c>
      <c r="R41" s="347">
        <v>259.29899999999998</v>
      </c>
      <c r="S41" s="347">
        <v>370.637</v>
      </c>
      <c r="T41" s="347">
        <v>481.84500000000003</v>
      </c>
      <c r="U41" s="347">
        <v>557.35299999999995</v>
      </c>
      <c r="V41" s="347">
        <v>629.06200000000001</v>
      </c>
      <c r="W41" s="347">
        <v>759.00300000000004</v>
      </c>
      <c r="X41" s="347">
        <v>857.32299999999998</v>
      </c>
      <c r="Y41" s="347">
        <v>841.90499999999997</v>
      </c>
      <c r="Z41" s="347">
        <v>698.23500000000001</v>
      </c>
      <c r="AA41" s="347">
        <v>547.44799999999998</v>
      </c>
      <c r="AB41" s="347">
        <v>422.834</v>
      </c>
      <c r="AC41" s="347">
        <v>334.17899999999997</v>
      </c>
      <c r="AD41" s="347">
        <v>418.238</v>
      </c>
      <c r="AE41" s="347">
        <v>551.75</v>
      </c>
      <c r="AF41" s="347">
        <v>646.41</v>
      </c>
      <c r="AG41" s="347">
        <v>692.00599999999997</v>
      </c>
      <c r="AH41" s="347">
        <v>764.74699999999996</v>
      </c>
      <c r="AI41" s="347">
        <v>852.88599999999997</v>
      </c>
      <c r="AJ41" s="347">
        <v>932.17499999999995</v>
      </c>
      <c r="AK41" s="347">
        <v>875.81299999999999</v>
      </c>
      <c r="AL41" s="347">
        <v>786.59500000000003</v>
      </c>
      <c r="AM41" s="347">
        <v>571.32100000000003</v>
      </c>
      <c r="AN41" s="347">
        <v>421.95600000000002</v>
      </c>
      <c r="AO41" s="347">
        <v>368.798</v>
      </c>
      <c r="AP41" s="347">
        <v>448.67</v>
      </c>
      <c r="AQ41" s="347">
        <v>579.13599999999997</v>
      </c>
      <c r="AR41" s="347">
        <v>670.03899999999999</v>
      </c>
      <c r="AS41" s="347">
        <v>719.99099999999999</v>
      </c>
      <c r="AT41" s="347">
        <v>763.95500000000004</v>
      </c>
      <c r="AU41" s="347">
        <v>862.27300000000002</v>
      </c>
      <c r="AV41" s="347">
        <v>932.58100000000002</v>
      </c>
      <c r="AW41" s="347">
        <v>900.21600000000001</v>
      </c>
      <c r="AX41" s="347">
        <v>747.06299999999999</v>
      </c>
      <c r="AY41" s="876">
        <v>503.64699999999999</v>
      </c>
      <c r="AZ41" s="876">
        <v>338.78399999999999</v>
      </c>
      <c r="BA41" s="876">
        <v>293.75099999999998</v>
      </c>
      <c r="BB41" s="876">
        <v>357.70600000000002</v>
      </c>
      <c r="BC41" s="876">
        <v>507.49200000000002</v>
      </c>
      <c r="BD41" s="876">
        <v>610.327</v>
      </c>
      <c r="BE41" s="876">
        <v>653.83699999999999</v>
      </c>
      <c r="BF41" s="876">
        <v>741.28571428999999</v>
      </c>
      <c r="BG41" s="876">
        <v>847.42857143000003</v>
      </c>
      <c r="BH41" s="358">
        <v>935.26949999999999</v>
      </c>
      <c r="BI41" s="358">
        <v>901.53869999999995</v>
      </c>
      <c r="BJ41" s="358">
        <v>769.38099999999997</v>
      </c>
      <c r="BK41" s="358">
        <v>556.50900000000001</v>
      </c>
      <c r="BL41" s="358">
        <v>392.18860000000001</v>
      </c>
      <c r="BM41" s="358">
        <v>325.733</v>
      </c>
      <c r="BN41" s="358">
        <v>390.78629999999998</v>
      </c>
      <c r="BO41" s="358">
        <v>514.65390000000002</v>
      </c>
      <c r="BP41" s="358">
        <v>615.47619999999995</v>
      </c>
      <c r="BQ41" s="358">
        <v>673.43539999999996</v>
      </c>
      <c r="BR41" s="358">
        <v>720.81370000000004</v>
      </c>
      <c r="BS41" s="358">
        <v>805.91150000000005</v>
      </c>
      <c r="BT41" s="358">
        <v>872.58460000000002</v>
      </c>
      <c r="BU41" s="358">
        <v>822.95910000000003</v>
      </c>
      <c r="BV41" s="358">
        <v>687.0444</v>
      </c>
    </row>
    <row r="42" spans="1:75" ht="11.05" customHeight="1" x14ac:dyDescent="0.2">
      <c r="A42" s="267" t="s">
        <v>547</v>
      </c>
      <c r="B42" s="597" t="s">
        <v>1206</v>
      </c>
      <c r="C42" s="347">
        <v>692.38099999999997</v>
      </c>
      <c r="D42" s="347">
        <v>453.46300000000002</v>
      </c>
      <c r="E42" s="347">
        <v>395.23099999999999</v>
      </c>
      <c r="F42" s="347">
        <v>437.99299999999999</v>
      </c>
      <c r="G42" s="347">
        <v>531.67999999999995</v>
      </c>
      <c r="H42" s="347">
        <v>629.53800000000001</v>
      </c>
      <c r="I42" s="347">
        <v>720.101</v>
      </c>
      <c r="J42" s="347">
        <v>827.45600000000002</v>
      </c>
      <c r="K42" s="347">
        <v>965.71500000000003</v>
      </c>
      <c r="L42" s="347">
        <v>1075.3610000000001</v>
      </c>
      <c r="M42" s="347">
        <v>1022.811</v>
      </c>
      <c r="N42" s="347">
        <v>886.6</v>
      </c>
      <c r="O42" s="347">
        <v>574.95299999999997</v>
      </c>
      <c r="P42" s="347">
        <v>372.28699999999998</v>
      </c>
      <c r="Q42" s="347">
        <v>296.10599999999999</v>
      </c>
      <c r="R42" s="347">
        <v>330.20800000000003</v>
      </c>
      <c r="S42" s="347">
        <v>444.25799999999998</v>
      </c>
      <c r="T42" s="347">
        <v>557.01099999999997</v>
      </c>
      <c r="U42" s="347">
        <v>648.32299999999998</v>
      </c>
      <c r="V42" s="347">
        <v>767.01400000000001</v>
      </c>
      <c r="W42" s="347">
        <v>916.58699999999999</v>
      </c>
      <c r="X42" s="347">
        <v>1053.441</v>
      </c>
      <c r="Y42" s="347">
        <v>1030.375</v>
      </c>
      <c r="Z42" s="347">
        <v>831.31100000000004</v>
      </c>
      <c r="AA42" s="347">
        <v>660.15</v>
      </c>
      <c r="AB42" s="347">
        <v>518.22699999999998</v>
      </c>
      <c r="AC42" s="347">
        <v>416.673</v>
      </c>
      <c r="AD42" s="347">
        <v>485.03300000000002</v>
      </c>
      <c r="AE42" s="347">
        <v>595.16899999999998</v>
      </c>
      <c r="AF42" s="347">
        <v>700.62599999999998</v>
      </c>
      <c r="AG42" s="347">
        <v>779.96100000000001</v>
      </c>
      <c r="AH42" s="347">
        <v>870.601</v>
      </c>
      <c r="AI42" s="347">
        <v>992.84299999999996</v>
      </c>
      <c r="AJ42" s="347">
        <v>1099.3240000000001</v>
      </c>
      <c r="AK42" s="347">
        <v>1078.2449999999999</v>
      </c>
      <c r="AL42" s="347">
        <v>950.48199999999997</v>
      </c>
      <c r="AM42" s="347">
        <v>689.48299999999995</v>
      </c>
      <c r="AN42" s="347">
        <v>572.15</v>
      </c>
      <c r="AO42" s="347">
        <v>507.346</v>
      </c>
      <c r="AP42" s="347">
        <v>578.56200000000001</v>
      </c>
      <c r="AQ42" s="347">
        <v>685.50400000000002</v>
      </c>
      <c r="AR42" s="347">
        <v>781.08500000000004</v>
      </c>
      <c r="AS42" s="347">
        <v>844.38199999999995</v>
      </c>
      <c r="AT42" s="347">
        <v>920.68799999999999</v>
      </c>
      <c r="AU42" s="347">
        <v>1022.034</v>
      </c>
      <c r="AV42" s="347">
        <v>1115.779</v>
      </c>
      <c r="AW42" s="347">
        <v>1096.6010000000001</v>
      </c>
      <c r="AX42" s="347">
        <v>893.35299999999995</v>
      </c>
      <c r="AY42" s="876">
        <v>598.31200000000001</v>
      </c>
      <c r="AZ42" s="876">
        <v>393.12400000000002</v>
      </c>
      <c r="BA42" s="876">
        <v>364.93299999999999</v>
      </c>
      <c r="BB42" s="876">
        <v>444.24799999999999</v>
      </c>
      <c r="BC42" s="876">
        <v>580.72199999999998</v>
      </c>
      <c r="BD42" s="876">
        <v>691.18100000000004</v>
      </c>
      <c r="BE42" s="876">
        <v>766.73</v>
      </c>
      <c r="BF42" s="876">
        <v>868.57142856999997</v>
      </c>
      <c r="BG42" s="876">
        <v>989.71428571000001</v>
      </c>
      <c r="BH42" s="358">
        <v>1099.4860000000001</v>
      </c>
      <c r="BI42" s="358">
        <v>1070.691</v>
      </c>
      <c r="BJ42" s="358">
        <v>891.74310000000003</v>
      </c>
      <c r="BK42" s="358">
        <v>660.55169999999998</v>
      </c>
      <c r="BL42" s="358">
        <v>484.98180000000002</v>
      </c>
      <c r="BM42" s="358">
        <v>417.01</v>
      </c>
      <c r="BN42" s="358">
        <v>481.48630000000003</v>
      </c>
      <c r="BO42" s="358">
        <v>601.74580000000003</v>
      </c>
      <c r="BP42" s="358">
        <v>711.8664</v>
      </c>
      <c r="BQ42" s="358">
        <v>783.18039999999996</v>
      </c>
      <c r="BR42" s="358">
        <v>856.99760000000003</v>
      </c>
      <c r="BS42" s="358">
        <v>966.82830000000001</v>
      </c>
      <c r="BT42" s="358">
        <v>1069.096</v>
      </c>
      <c r="BU42" s="358">
        <v>1017.713</v>
      </c>
      <c r="BV42" s="358">
        <v>832.10270000000003</v>
      </c>
    </row>
    <row r="43" spans="1:75" ht="11.05" customHeight="1" x14ac:dyDescent="0.2">
      <c r="A43" s="267" t="s">
        <v>548</v>
      </c>
      <c r="B43" s="597" t="s">
        <v>1207</v>
      </c>
      <c r="C43" s="347">
        <v>944.577</v>
      </c>
      <c r="D43" s="347">
        <v>679.43299999999999</v>
      </c>
      <c r="E43" s="347">
        <v>760.14800000000002</v>
      </c>
      <c r="F43" s="347">
        <v>832.26900000000001</v>
      </c>
      <c r="G43" s="347">
        <v>978.79600000000005</v>
      </c>
      <c r="H43" s="347">
        <v>993.36500000000001</v>
      </c>
      <c r="I43" s="347">
        <v>973.06899999999996</v>
      </c>
      <c r="J43" s="347">
        <v>939.52200000000005</v>
      </c>
      <c r="K43" s="347">
        <v>1052.7349999999999</v>
      </c>
      <c r="L43" s="347">
        <v>1184.701</v>
      </c>
      <c r="M43" s="347">
        <v>1169.171</v>
      </c>
      <c r="N43" s="347">
        <v>1142.665</v>
      </c>
      <c r="O43" s="347">
        <v>793.52800000000002</v>
      </c>
      <c r="P43" s="347">
        <v>580.62400000000002</v>
      </c>
      <c r="Q43" s="347">
        <v>587.35799999999995</v>
      </c>
      <c r="R43" s="347">
        <v>731.01900000000001</v>
      </c>
      <c r="S43" s="347">
        <v>840.63300000000004</v>
      </c>
      <c r="T43" s="347">
        <v>884.80700000000002</v>
      </c>
      <c r="U43" s="347">
        <v>871.65099999999995</v>
      </c>
      <c r="V43" s="347">
        <v>883.95500000000004</v>
      </c>
      <c r="W43" s="347">
        <v>1006.276</v>
      </c>
      <c r="X43" s="347">
        <v>1170.046</v>
      </c>
      <c r="Y43" s="347">
        <v>1178.8140000000001</v>
      </c>
      <c r="Z43" s="347">
        <v>1041.9649999999999</v>
      </c>
      <c r="AA43" s="347">
        <v>980.09100000000001</v>
      </c>
      <c r="AB43" s="347">
        <v>919.721</v>
      </c>
      <c r="AC43" s="347">
        <v>918.90499999999997</v>
      </c>
      <c r="AD43" s="347">
        <v>983.15899999999999</v>
      </c>
      <c r="AE43" s="347">
        <v>1103.886</v>
      </c>
      <c r="AF43" s="347">
        <v>1137.69</v>
      </c>
      <c r="AG43" s="347">
        <v>1107.895</v>
      </c>
      <c r="AH43" s="347">
        <v>1031.222</v>
      </c>
      <c r="AI43" s="347">
        <v>1091.6469999999999</v>
      </c>
      <c r="AJ43" s="347">
        <v>1209.2539999999999</v>
      </c>
      <c r="AK43" s="347">
        <v>1219.444</v>
      </c>
      <c r="AL43" s="347">
        <v>1182.5409999999999</v>
      </c>
      <c r="AM43" s="347">
        <v>911.72500000000002</v>
      </c>
      <c r="AN43" s="347">
        <v>942.84100000000001</v>
      </c>
      <c r="AO43" s="347">
        <v>1007.333</v>
      </c>
      <c r="AP43" s="347">
        <v>1077.55</v>
      </c>
      <c r="AQ43" s="347">
        <v>1143.296</v>
      </c>
      <c r="AR43" s="347">
        <v>1171.8599999999999</v>
      </c>
      <c r="AS43" s="347">
        <v>1154.67</v>
      </c>
      <c r="AT43" s="347">
        <v>1096.098</v>
      </c>
      <c r="AU43" s="347">
        <v>1120.6079999999999</v>
      </c>
      <c r="AV43" s="347">
        <v>1257.9870000000001</v>
      </c>
      <c r="AW43" s="347">
        <v>1291.538</v>
      </c>
      <c r="AX43" s="347">
        <v>1215.0509999999999</v>
      </c>
      <c r="AY43" s="876">
        <v>864.80899999999997</v>
      </c>
      <c r="AZ43" s="876">
        <v>662.78099999999995</v>
      </c>
      <c r="BA43" s="876">
        <v>777.71900000000005</v>
      </c>
      <c r="BB43" s="876">
        <v>902.43200000000002</v>
      </c>
      <c r="BC43" s="876">
        <v>1051.5540000000001</v>
      </c>
      <c r="BD43" s="876">
        <v>1139.4269999999999</v>
      </c>
      <c r="BE43" s="876">
        <v>1138.203</v>
      </c>
      <c r="BF43" s="876">
        <v>1133.5714286</v>
      </c>
      <c r="BG43" s="876">
        <v>1202</v>
      </c>
      <c r="BH43" s="358">
        <v>1335.979</v>
      </c>
      <c r="BI43" s="358">
        <v>1347.9390000000001</v>
      </c>
      <c r="BJ43" s="358">
        <v>1243.1489999999999</v>
      </c>
      <c r="BK43" s="358">
        <v>1034.9970000000001</v>
      </c>
      <c r="BL43" s="358">
        <v>901.30820000000006</v>
      </c>
      <c r="BM43" s="358">
        <v>928.60749999999996</v>
      </c>
      <c r="BN43" s="358">
        <v>1040.4490000000001</v>
      </c>
      <c r="BO43" s="358">
        <v>1167.492</v>
      </c>
      <c r="BP43" s="358">
        <v>1212.0989999999999</v>
      </c>
      <c r="BQ43" s="358">
        <v>1184.82</v>
      </c>
      <c r="BR43" s="358">
        <v>1130.7919999999999</v>
      </c>
      <c r="BS43" s="358">
        <v>1182.92</v>
      </c>
      <c r="BT43" s="358">
        <v>1256.4680000000001</v>
      </c>
      <c r="BU43" s="358">
        <v>1237.69</v>
      </c>
      <c r="BV43" s="358">
        <v>1100.2059999999999</v>
      </c>
    </row>
    <row r="44" spans="1:75" ht="11.05" customHeight="1" x14ac:dyDescent="0.2">
      <c r="A44" s="267" t="s">
        <v>549</v>
      </c>
      <c r="B44" s="597" t="s">
        <v>1208</v>
      </c>
      <c r="C44" s="347">
        <v>154.86199999999999</v>
      </c>
      <c r="D44" s="347">
        <v>115.10599999999999</v>
      </c>
      <c r="E44" s="347">
        <v>113.42700000000001</v>
      </c>
      <c r="F44" s="347">
        <v>123.884</v>
      </c>
      <c r="G44" s="347">
        <v>154.82900000000001</v>
      </c>
      <c r="H44" s="347">
        <v>175.06200000000001</v>
      </c>
      <c r="I44" s="347">
        <v>184.54599999999999</v>
      </c>
      <c r="J44" s="347">
        <v>190.40700000000001</v>
      </c>
      <c r="K44" s="347">
        <v>205.22200000000001</v>
      </c>
      <c r="L44" s="347">
        <v>213.31800000000001</v>
      </c>
      <c r="M44" s="347">
        <v>204.40299999999999</v>
      </c>
      <c r="N44" s="347">
        <v>171.28200000000001</v>
      </c>
      <c r="O44" s="347">
        <v>127.863</v>
      </c>
      <c r="P44" s="347">
        <v>92.822999999999993</v>
      </c>
      <c r="Q44" s="347">
        <v>90.370999999999995</v>
      </c>
      <c r="R44" s="347">
        <v>92.991</v>
      </c>
      <c r="S44" s="347">
        <v>116.554</v>
      </c>
      <c r="T44" s="347">
        <v>137.01300000000001</v>
      </c>
      <c r="U44" s="347">
        <v>147.446</v>
      </c>
      <c r="V44" s="347">
        <v>159.45599999999999</v>
      </c>
      <c r="W44" s="347">
        <v>184.27699999999999</v>
      </c>
      <c r="X44" s="347">
        <v>206.03299999999999</v>
      </c>
      <c r="Y44" s="347">
        <v>194.33500000000001</v>
      </c>
      <c r="Z44" s="347">
        <v>157.53299999999999</v>
      </c>
      <c r="AA44" s="347">
        <v>122.78</v>
      </c>
      <c r="AB44" s="347">
        <v>93.683000000000007</v>
      </c>
      <c r="AC44" s="347">
        <v>79.253</v>
      </c>
      <c r="AD44" s="347">
        <v>98.120999999999995</v>
      </c>
      <c r="AE44" s="347">
        <v>136.36099999999999</v>
      </c>
      <c r="AF44" s="347">
        <v>171.48599999999999</v>
      </c>
      <c r="AG44" s="347">
        <v>192.15600000000001</v>
      </c>
      <c r="AH44" s="347">
        <v>216.44900000000001</v>
      </c>
      <c r="AI44" s="347">
        <v>239.483</v>
      </c>
      <c r="AJ44" s="347">
        <v>251.86699999999999</v>
      </c>
      <c r="AK44" s="347">
        <v>246.535</v>
      </c>
      <c r="AL44" s="347">
        <v>227.577</v>
      </c>
      <c r="AM44" s="347">
        <v>185.01599999999999</v>
      </c>
      <c r="AN44" s="347">
        <v>168.74</v>
      </c>
      <c r="AO44" s="347">
        <v>167.81299999999999</v>
      </c>
      <c r="AP44" s="347">
        <v>187.05199999999999</v>
      </c>
      <c r="AQ44" s="347">
        <v>215.5</v>
      </c>
      <c r="AR44" s="347">
        <v>237.971</v>
      </c>
      <c r="AS44" s="347">
        <v>253.45599999999999</v>
      </c>
      <c r="AT44" s="347">
        <v>268.15899999999999</v>
      </c>
      <c r="AU44" s="347">
        <v>282.166</v>
      </c>
      <c r="AV44" s="347">
        <v>289.85399999999998</v>
      </c>
      <c r="AW44" s="347">
        <v>287.39299999999997</v>
      </c>
      <c r="AX44" s="347">
        <v>258.79000000000002</v>
      </c>
      <c r="AY44" s="876">
        <v>201.197</v>
      </c>
      <c r="AZ44" s="876">
        <v>170.94300000000001</v>
      </c>
      <c r="BA44" s="876">
        <v>169.76900000000001</v>
      </c>
      <c r="BB44" s="876">
        <v>180.923</v>
      </c>
      <c r="BC44" s="876">
        <v>208.92699999999999</v>
      </c>
      <c r="BD44" s="876">
        <v>231.923</v>
      </c>
      <c r="BE44" s="876">
        <v>249.65799999999999</v>
      </c>
      <c r="BF44" s="876">
        <v>254.85714286000001</v>
      </c>
      <c r="BG44" s="876">
        <v>271.85714286000001</v>
      </c>
      <c r="BH44" s="358">
        <v>282.98869999999999</v>
      </c>
      <c r="BI44" s="358">
        <v>271.76170000000002</v>
      </c>
      <c r="BJ44" s="358">
        <v>223.40950000000001</v>
      </c>
      <c r="BK44" s="358">
        <v>169.2578</v>
      </c>
      <c r="BL44" s="358">
        <v>138.91499999999999</v>
      </c>
      <c r="BM44" s="358">
        <v>127.7697</v>
      </c>
      <c r="BN44" s="358">
        <v>128.87119999999999</v>
      </c>
      <c r="BO44" s="358">
        <v>147.2011</v>
      </c>
      <c r="BP44" s="358">
        <v>171.6241</v>
      </c>
      <c r="BQ44" s="358">
        <v>183.8477</v>
      </c>
      <c r="BR44" s="358">
        <v>201.44200000000001</v>
      </c>
      <c r="BS44" s="358">
        <v>214.14949999999999</v>
      </c>
      <c r="BT44" s="358">
        <v>230.01060000000001</v>
      </c>
      <c r="BU44" s="358">
        <v>211.1232</v>
      </c>
      <c r="BV44" s="358">
        <v>170.02459999999999</v>
      </c>
    </row>
    <row r="45" spans="1:75" ht="11.05" customHeight="1" x14ac:dyDescent="0.2">
      <c r="A45" s="267" t="s">
        <v>550</v>
      </c>
      <c r="B45" s="597" t="s">
        <v>1209</v>
      </c>
      <c r="C45" s="347">
        <v>259.44099999999997</v>
      </c>
      <c r="D45" s="347">
        <v>209.17400000000001</v>
      </c>
      <c r="E45" s="347">
        <v>196.5</v>
      </c>
      <c r="F45" s="347">
        <v>224.02099999999999</v>
      </c>
      <c r="G45" s="347">
        <v>274.25599999999997</v>
      </c>
      <c r="H45" s="347">
        <v>245.655</v>
      </c>
      <c r="I45" s="347">
        <v>243.90199999999999</v>
      </c>
      <c r="J45" s="347">
        <v>242.07</v>
      </c>
      <c r="K45" s="347">
        <v>247.595</v>
      </c>
      <c r="L45" s="347">
        <v>257.26499999999999</v>
      </c>
      <c r="M45" s="347">
        <v>266.36399999999998</v>
      </c>
      <c r="N45" s="347">
        <v>218.285</v>
      </c>
      <c r="O45" s="347">
        <v>193.77</v>
      </c>
      <c r="P45" s="347">
        <v>163.19200000000001</v>
      </c>
      <c r="Q45" s="347">
        <v>164.84899999999999</v>
      </c>
      <c r="R45" s="347">
        <v>177.39500000000001</v>
      </c>
      <c r="S45" s="347">
        <v>207.28</v>
      </c>
      <c r="T45" s="347">
        <v>239.541</v>
      </c>
      <c r="U45" s="347">
        <v>252.923</v>
      </c>
      <c r="V45" s="347">
        <v>240.18</v>
      </c>
      <c r="W45" s="347">
        <v>247.42699999999999</v>
      </c>
      <c r="X45" s="347">
        <v>249.994</v>
      </c>
      <c r="Y45" s="347">
        <v>224.244</v>
      </c>
      <c r="Z45" s="347">
        <v>166.82599999999999</v>
      </c>
      <c r="AA45" s="347">
        <v>130.893</v>
      </c>
      <c r="AB45" s="347">
        <v>90.224999999999994</v>
      </c>
      <c r="AC45" s="347">
        <v>74.186000000000007</v>
      </c>
      <c r="AD45" s="347">
        <v>105.01300000000001</v>
      </c>
      <c r="AE45" s="347">
        <v>161.29900000000001</v>
      </c>
      <c r="AF45" s="347">
        <v>215.55699999999999</v>
      </c>
      <c r="AG45" s="347">
        <v>231.31399999999999</v>
      </c>
      <c r="AH45" s="347">
        <v>251.30500000000001</v>
      </c>
      <c r="AI45" s="347">
        <v>278.26400000000001</v>
      </c>
      <c r="AJ45" s="347">
        <v>282.36900000000003</v>
      </c>
      <c r="AK45" s="347">
        <v>289.61599999999999</v>
      </c>
      <c r="AL45" s="347">
        <v>280.34300000000002</v>
      </c>
      <c r="AM45" s="347">
        <v>226.75899999999999</v>
      </c>
      <c r="AN45" s="347">
        <v>218.74199999999999</v>
      </c>
      <c r="AO45" s="347">
        <v>230.59</v>
      </c>
      <c r="AP45" s="347">
        <v>246.357</v>
      </c>
      <c r="AQ45" s="347">
        <v>274.14600000000002</v>
      </c>
      <c r="AR45" s="347">
        <v>286.44099999999997</v>
      </c>
      <c r="AS45" s="347">
        <v>291.49200000000002</v>
      </c>
      <c r="AT45" s="347">
        <v>290.09899999999999</v>
      </c>
      <c r="AU45" s="347">
        <v>295.74700000000001</v>
      </c>
      <c r="AV45" s="347">
        <v>309.95999999999998</v>
      </c>
      <c r="AW45" s="347">
        <v>308.928</v>
      </c>
      <c r="AX45" s="347">
        <v>294.87099999999998</v>
      </c>
      <c r="AY45" s="876">
        <v>230.155</v>
      </c>
      <c r="AZ45" s="876">
        <v>199.31100000000001</v>
      </c>
      <c r="BA45" s="876">
        <v>205.184</v>
      </c>
      <c r="BB45" s="876">
        <v>230.55099999999999</v>
      </c>
      <c r="BC45" s="876">
        <v>261.24900000000002</v>
      </c>
      <c r="BD45" s="876">
        <v>288.77800000000002</v>
      </c>
      <c r="BE45" s="876">
        <v>305.185</v>
      </c>
      <c r="BF45" s="876">
        <v>293.71428571000001</v>
      </c>
      <c r="BG45" s="876">
        <v>303.14285713999999</v>
      </c>
      <c r="BH45" s="358">
        <v>291.8152</v>
      </c>
      <c r="BI45" s="358">
        <v>280.245</v>
      </c>
      <c r="BJ45" s="358">
        <v>226.13319999999999</v>
      </c>
      <c r="BK45" s="358">
        <v>188.09800000000001</v>
      </c>
      <c r="BL45" s="358">
        <v>160.45320000000001</v>
      </c>
      <c r="BM45" s="358">
        <v>167.35550000000001</v>
      </c>
      <c r="BN45" s="358">
        <v>189.3125</v>
      </c>
      <c r="BO45" s="358">
        <v>225.97499999999999</v>
      </c>
      <c r="BP45" s="358">
        <v>245.7698</v>
      </c>
      <c r="BQ45" s="358">
        <v>248.72790000000001</v>
      </c>
      <c r="BR45" s="358">
        <v>244.6388</v>
      </c>
      <c r="BS45" s="358">
        <v>253.0581</v>
      </c>
      <c r="BT45" s="358">
        <v>255.20240000000001</v>
      </c>
      <c r="BU45" s="358">
        <v>247.084</v>
      </c>
      <c r="BV45" s="358">
        <v>198.9238</v>
      </c>
    </row>
    <row r="46" spans="1:75" ht="11.05" customHeight="1" x14ac:dyDescent="0.2">
      <c r="A46" s="267" t="s">
        <v>551</v>
      </c>
      <c r="B46" s="603" t="s">
        <v>1082</v>
      </c>
      <c r="C46" s="387">
        <v>26.687999999999999</v>
      </c>
      <c r="D46" s="387">
        <v>24.759</v>
      </c>
      <c r="E46" s="387">
        <v>23.266999999999999</v>
      </c>
      <c r="F46" s="387">
        <v>23.27</v>
      </c>
      <c r="G46" s="387">
        <v>24.82</v>
      </c>
      <c r="H46" s="387">
        <v>26.742999999999999</v>
      </c>
      <c r="I46" s="387">
        <v>28.265999999999998</v>
      </c>
      <c r="J46" s="387">
        <v>29.498999999999999</v>
      </c>
      <c r="K46" s="387">
        <v>30.337</v>
      </c>
      <c r="L46" s="387">
        <v>30.388000000000002</v>
      </c>
      <c r="M46" s="387">
        <v>28.04</v>
      </c>
      <c r="N46" s="387">
        <v>25.425999999999998</v>
      </c>
      <c r="O46" s="387">
        <v>22.815999999999999</v>
      </c>
      <c r="P46" s="387">
        <v>21.408999999999999</v>
      </c>
      <c r="Q46" s="387">
        <v>20.631</v>
      </c>
      <c r="R46" s="387">
        <v>20.853000000000002</v>
      </c>
      <c r="S46" s="387">
        <v>22.553000000000001</v>
      </c>
      <c r="T46" s="387">
        <v>25.105</v>
      </c>
      <c r="U46" s="387">
        <v>27.427</v>
      </c>
      <c r="V46" s="387">
        <v>29.754999999999999</v>
      </c>
      <c r="W46" s="387">
        <v>32.075000000000003</v>
      </c>
      <c r="X46" s="387">
        <v>32.548000000000002</v>
      </c>
      <c r="Y46" s="387">
        <v>31.376999999999999</v>
      </c>
      <c r="Z46" s="387">
        <v>29.510999999999999</v>
      </c>
      <c r="AA46" s="387">
        <v>28.652999999999999</v>
      </c>
      <c r="AB46" s="387">
        <v>27.492999999999999</v>
      </c>
      <c r="AC46" s="387">
        <v>26.7</v>
      </c>
      <c r="AD46" s="387">
        <v>26.898</v>
      </c>
      <c r="AE46" s="387">
        <v>28.015000000000001</v>
      </c>
      <c r="AF46" s="387">
        <v>29.890999999999998</v>
      </c>
      <c r="AG46" s="387">
        <v>31.864999999999998</v>
      </c>
      <c r="AH46" s="387">
        <v>33.622999999999998</v>
      </c>
      <c r="AI46" s="387">
        <v>34.71</v>
      </c>
      <c r="AJ46" s="387">
        <v>34.393000000000001</v>
      </c>
      <c r="AK46" s="387">
        <v>32.591000000000001</v>
      </c>
      <c r="AL46" s="387">
        <v>29.943000000000001</v>
      </c>
      <c r="AM46" s="387">
        <v>27.061</v>
      </c>
      <c r="AN46" s="387">
        <v>25.251000000000001</v>
      </c>
      <c r="AO46" s="387">
        <v>24.175999999999998</v>
      </c>
      <c r="AP46" s="387">
        <v>24.257999999999999</v>
      </c>
      <c r="AQ46" s="387">
        <v>25.596</v>
      </c>
      <c r="AR46" s="387">
        <v>27.577000000000002</v>
      </c>
      <c r="AS46" s="387">
        <v>29.623000000000001</v>
      </c>
      <c r="AT46" s="387">
        <v>31.254999999999999</v>
      </c>
      <c r="AU46" s="387">
        <v>32.508000000000003</v>
      </c>
      <c r="AV46" s="387">
        <v>32.238</v>
      </c>
      <c r="AW46" s="387">
        <v>30.196000000000002</v>
      </c>
      <c r="AX46" s="387">
        <v>28.390999999999998</v>
      </c>
      <c r="AY46" s="878">
        <v>26.48</v>
      </c>
      <c r="AZ46" s="878">
        <v>24.677</v>
      </c>
      <c r="BA46" s="878">
        <v>24.513000000000002</v>
      </c>
      <c r="BB46" s="878">
        <v>25.097999999999999</v>
      </c>
      <c r="BC46" s="878">
        <v>26.65</v>
      </c>
      <c r="BD46" s="878">
        <v>28.498000000000001</v>
      </c>
      <c r="BE46" s="878">
        <v>30.873000000000001</v>
      </c>
      <c r="BF46" s="878">
        <v>32.505000000000003</v>
      </c>
      <c r="BG46" s="878">
        <v>33.758000000000003</v>
      </c>
      <c r="BH46" s="360">
        <v>32.192</v>
      </c>
      <c r="BI46" s="360">
        <v>30.4206</v>
      </c>
      <c r="BJ46" s="360">
        <v>28.314</v>
      </c>
      <c r="BK46" s="360">
        <v>26.339600000000001</v>
      </c>
      <c r="BL46" s="360">
        <v>24.7178</v>
      </c>
      <c r="BM46" s="360">
        <v>23.857399999999998</v>
      </c>
      <c r="BN46" s="360">
        <v>24.075399999999998</v>
      </c>
      <c r="BO46" s="360">
        <v>25.526800000000001</v>
      </c>
      <c r="BP46" s="360">
        <v>27.562799999999999</v>
      </c>
      <c r="BQ46" s="360">
        <v>29.610800000000001</v>
      </c>
      <c r="BR46" s="360">
        <v>31.327400000000001</v>
      </c>
      <c r="BS46" s="360">
        <v>32.677599999999998</v>
      </c>
      <c r="BT46" s="360">
        <v>32.351799999999997</v>
      </c>
      <c r="BU46" s="360">
        <v>30.524920000000002</v>
      </c>
      <c r="BV46" s="360">
        <v>28.317</v>
      </c>
    </row>
    <row r="47" spans="1:75" s="170" customFormat="1" ht="12.85" x14ac:dyDescent="0.2">
      <c r="A47" s="169"/>
      <c r="B47" s="1039" t="s">
        <v>1572</v>
      </c>
      <c r="C47" s="1048"/>
      <c r="D47" s="1048"/>
      <c r="E47" s="1048"/>
      <c r="F47" s="1048"/>
      <c r="G47" s="1048"/>
      <c r="H47" s="1048"/>
      <c r="I47" s="1048"/>
      <c r="J47" s="1048"/>
      <c r="K47" s="1048"/>
      <c r="L47" s="1048"/>
      <c r="M47" s="1048"/>
      <c r="N47" s="1048"/>
      <c r="O47" s="1048"/>
      <c r="P47" s="1048"/>
      <c r="Q47" s="1044"/>
      <c r="R47" s="618"/>
      <c r="AY47" s="902"/>
      <c r="AZ47" s="902"/>
      <c r="BA47" s="902"/>
      <c r="BB47" s="950"/>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1.95" customHeight="1" x14ac:dyDescent="0.2">
      <c r="A48" s="169"/>
      <c r="B48" s="1059" t="s">
        <v>1219</v>
      </c>
      <c r="C48" s="1048"/>
      <c r="D48" s="1048"/>
      <c r="E48" s="1048"/>
      <c r="F48" s="1048"/>
      <c r="G48" s="1048"/>
      <c r="H48" s="1048"/>
      <c r="I48" s="1048"/>
      <c r="J48" s="1048"/>
      <c r="K48" s="1048"/>
      <c r="L48" s="1048"/>
      <c r="M48" s="1048"/>
      <c r="N48" s="1048"/>
      <c r="O48" s="1048"/>
      <c r="P48" s="1048"/>
      <c r="Q48" s="1044"/>
      <c r="R48" s="618"/>
      <c r="Y48" s="288"/>
      <c r="Z48" s="288"/>
      <c r="AA48" s="288"/>
      <c r="AB48" s="288"/>
      <c r="AY48" s="902"/>
      <c r="AZ48" s="902"/>
      <c r="BA48" s="902"/>
      <c r="BB48" s="902"/>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1.95" customHeight="1" x14ac:dyDescent="0.2">
      <c r="A49" s="169"/>
      <c r="B49" s="1059" t="s">
        <v>1220</v>
      </c>
      <c r="C49" s="1048"/>
      <c r="D49" s="1048"/>
      <c r="E49" s="1048"/>
      <c r="F49" s="1048"/>
      <c r="G49" s="1048"/>
      <c r="H49" s="1048"/>
      <c r="I49" s="1048"/>
      <c r="J49" s="1048"/>
      <c r="K49" s="1048"/>
      <c r="L49" s="1048"/>
      <c r="M49" s="1048"/>
      <c r="N49" s="1048"/>
      <c r="O49" s="1048"/>
      <c r="P49" s="1048"/>
      <c r="Q49" s="1044"/>
      <c r="R49" s="619"/>
      <c r="AY49" s="902"/>
      <c r="AZ49" s="902"/>
      <c r="BA49" s="902"/>
      <c r="BB49" s="902"/>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1.95" customHeight="1" x14ac:dyDescent="0.2">
      <c r="A50" s="169"/>
      <c r="B50" s="1059" t="s">
        <v>1221</v>
      </c>
      <c r="C50" s="1048"/>
      <c r="D50" s="1048"/>
      <c r="E50" s="1048"/>
      <c r="F50" s="1048"/>
      <c r="G50" s="1048"/>
      <c r="H50" s="1048"/>
      <c r="I50" s="1048"/>
      <c r="J50" s="1048"/>
      <c r="K50" s="1048"/>
      <c r="L50" s="1048"/>
      <c r="M50" s="1048"/>
      <c r="N50" s="1048"/>
      <c r="O50" s="1048"/>
      <c r="P50" s="1048"/>
      <c r="Q50" s="1044"/>
      <c r="R50" s="619"/>
      <c r="AY50" s="902"/>
      <c r="AZ50" s="902"/>
      <c r="BA50" s="902"/>
      <c r="BB50" s="902"/>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1.95" customHeight="1" x14ac:dyDescent="0.2">
      <c r="A51" s="335"/>
      <c r="B51" s="1059" t="s">
        <v>1222</v>
      </c>
      <c r="C51" s="1048"/>
      <c r="D51" s="1048"/>
      <c r="E51" s="1048"/>
      <c r="F51" s="1048"/>
      <c r="G51" s="1048"/>
      <c r="H51" s="1048"/>
      <c r="I51" s="1048"/>
      <c r="J51" s="1048"/>
      <c r="K51" s="1048"/>
      <c r="L51" s="1048"/>
      <c r="M51" s="1048"/>
      <c r="N51" s="1048"/>
      <c r="O51" s="1048"/>
      <c r="P51" s="1048"/>
      <c r="Q51" s="1044"/>
      <c r="R51" s="619"/>
      <c r="AY51" s="339"/>
      <c r="AZ51" s="339"/>
      <c r="BA51" s="339"/>
      <c r="BB51" s="339"/>
      <c r="BC51" s="339"/>
      <c r="BD51" s="339"/>
      <c r="BE51" s="339"/>
      <c r="BF51" s="339"/>
      <c r="BG51" s="339"/>
      <c r="BH51" s="339"/>
      <c r="BI51" s="339"/>
    </row>
    <row r="52" spans="1:75" s="114" customFormat="1" ht="11.95" customHeight="1" x14ac:dyDescent="0.2">
      <c r="A52" s="38"/>
      <c r="B52" s="1059" t="s">
        <v>1223</v>
      </c>
      <c r="C52" s="1044"/>
      <c r="D52" s="1044"/>
      <c r="E52" s="1044"/>
      <c r="F52" s="1044"/>
      <c r="G52" s="1044"/>
      <c r="H52" s="1044"/>
      <c r="I52" s="1044"/>
      <c r="J52" s="1044"/>
      <c r="K52" s="1044"/>
      <c r="L52" s="1044"/>
      <c r="M52" s="1044"/>
      <c r="N52" s="1044"/>
      <c r="O52" s="1044"/>
      <c r="P52" s="1044"/>
      <c r="Q52" s="1044"/>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1.95" customHeight="1" x14ac:dyDescent="0.2">
      <c r="A53" s="169"/>
      <c r="B53" s="776" t="s">
        <v>813</v>
      </c>
      <c r="C53" s="776"/>
      <c r="D53" s="776"/>
      <c r="E53" s="776"/>
      <c r="F53" s="776"/>
      <c r="G53" s="776"/>
      <c r="H53" s="776"/>
      <c r="I53" s="776"/>
      <c r="J53" s="776"/>
      <c r="K53" s="776"/>
      <c r="L53" s="776"/>
      <c r="M53" s="776"/>
      <c r="N53" s="776"/>
      <c r="O53" s="776"/>
      <c r="P53" s="776"/>
      <c r="Q53" s="776"/>
      <c r="R53" s="619"/>
      <c r="AY53" s="902"/>
      <c r="AZ53" s="902"/>
      <c r="BA53" s="902"/>
      <c r="BB53" s="902"/>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1.95" customHeight="1" x14ac:dyDescent="0.2">
      <c r="A54" s="169"/>
      <c r="B54" s="995" t="str">
        <f>Dates!$G$2</f>
        <v>EIA completed modeling and analysis for this report on Thursday, October 2, 2025.</v>
      </c>
      <c r="C54" s="996"/>
      <c r="D54" s="996"/>
      <c r="E54" s="996"/>
      <c r="F54" s="996"/>
      <c r="G54" s="996"/>
      <c r="H54" s="996"/>
      <c r="I54" s="996"/>
      <c r="J54" s="996"/>
      <c r="K54" s="996"/>
      <c r="L54" s="996"/>
      <c r="M54" s="996"/>
      <c r="N54" s="996"/>
      <c r="O54" s="996"/>
      <c r="P54" s="996"/>
      <c r="Q54" s="996"/>
      <c r="R54" s="619"/>
      <c r="AY54" s="902"/>
      <c r="AZ54" s="902"/>
      <c r="BA54" s="902"/>
      <c r="BB54" s="902"/>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1.95" customHeight="1" x14ac:dyDescent="0.2">
      <c r="A55" s="169"/>
      <c r="B55" s="994" t="s">
        <v>483</v>
      </c>
      <c r="C55" s="996"/>
      <c r="D55" s="996"/>
      <c r="E55" s="996"/>
      <c r="F55" s="996"/>
      <c r="G55" s="996"/>
      <c r="H55" s="996"/>
      <c r="I55" s="996"/>
      <c r="J55" s="996"/>
      <c r="K55" s="996"/>
      <c r="L55" s="996"/>
      <c r="M55" s="996"/>
      <c r="N55" s="996"/>
      <c r="O55" s="996"/>
      <c r="P55" s="996"/>
      <c r="Q55" s="996"/>
      <c r="R55" s="619"/>
      <c r="AY55" s="902"/>
      <c r="AZ55" s="902"/>
      <c r="BA55" s="902"/>
      <c r="BB55" s="902"/>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1.95" customHeight="1" x14ac:dyDescent="0.2">
      <c r="A56" s="169"/>
      <c r="B56" s="986" t="s">
        <v>1418</v>
      </c>
      <c r="C56" s="987"/>
      <c r="D56" s="987"/>
      <c r="E56" s="987"/>
      <c r="F56" s="987"/>
      <c r="G56" s="987"/>
      <c r="H56" s="987"/>
      <c r="I56" s="987"/>
      <c r="J56" s="987"/>
      <c r="K56" s="987"/>
      <c r="L56" s="987"/>
      <c r="M56" s="987"/>
      <c r="N56" s="987"/>
      <c r="O56" s="987"/>
      <c r="P56" s="987"/>
      <c r="Q56" s="987"/>
      <c r="R56" s="619"/>
      <c r="AY56" s="902"/>
      <c r="AZ56" s="902"/>
      <c r="BA56" s="902"/>
      <c r="BB56" s="902"/>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1.95" customHeight="1" x14ac:dyDescent="0.2">
      <c r="A57" s="169"/>
      <c r="B57" s="981" t="s">
        <v>492</v>
      </c>
      <c r="C57" s="983"/>
      <c r="D57" s="983"/>
      <c r="E57" s="983"/>
      <c r="F57" s="983"/>
      <c r="G57" s="983"/>
      <c r="H57" s="983"/>
      <c r="I57" s="983"/>
      <c r="J57" s="983"/>
      <c r="K57" s="983"/>
      <c r="L57" s="983"/>
      <c r="M57" s="983"/>
      <c r="N57" s="983"/>
      <c r="O57" s="983"/>
      <c r="P57" s="983"/>
      <c r="Q57" s="1044"/>
      <c r="R57" s="619"/>
      <c r="AY57" s="902"/>
      <c r="AZ57" s="902"/>
      <c r="BA57" s="902"/>
      <c r="BB57" s="902"/>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1.95" customHeight="1" x14ac:dyDescent="0.2">
      <c r="A58" s="158"/>
      <c r="B58" s="975" t="s">
        <v>827</v>
      </c>
      <c r="C58" s="975"/>
      <c r="D58" s="975"/>
      <c r="E58" s="975"/>
      <c r="F58" s="975"/>
      <c r="G58" s="975"/>
      <c r="H58" s="975"/>
      <c r="I58" s="975"/>
      <c r="J58" s="975"/>
      <c r="K58" s="975"/>
      <c r="L58" s="975"/>
      <c r="M58" s="975"/>
      <c r="N58" s="975"/>
      <c r="O58" s="975"/>
      <c r="P58" s="975"/>
      <c r="Q58" s="975"/>
      <c r="R58" s="975"/>
      <c r="AY58" s="902"/>
      <c r="AZ58" s="902"/>
      <c r="BA58" s="902"/>
      <c r="BB58" s="902"/>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85" x14ac:dyDescent="0.2">
      <c r="A59" s="158"/>
      <c r="B59" s="981" t="s">
        <v>1564</v>
      </c>
      <c r="C59" s="1048"/>
      <c r="D59" s="1048"/>
      <c r="E59" s="1048"/>
      <c r="F59" s="1048"/>
      <c r="G59" s="1048"/>
      <c r="H59" s="1048"/>
      <c r="I59" s="1048"/>
      <c r="J59" s="1048"/>
      <c r="K59" s="1048"/>
      <c r="L59" s="1048"/>
      <c r="M59" s="1048"/>
      <c r="N59" s="1048"/>
      <c r="O59" s="1048"/>
      <c r="P59" s="1048"/>
      <c r="Q59" s="1044"/>
      <c r="R59" s="619"/>
    </row>
    <row r="60" spans="1:75" ht="12.85" x14ac:dyDescent="0.2">
      <c r="A60" s="158"/>
      <c r="B60" s="1047" t="s">
        <v>1080</v>
      </c>
      <c r="C60" s="1044"/>
      <c r="D60" s="1044"/>
      <c r="E60" s="1044"/>
      <c r="F60" s="1044"/>
      <c r="G60" s="1044"/>
      <c r="H60" s="1044"/>
      <c r="I60" s="1044"/>
      <c r="J60" s="1044"/>
      <c r="K60" s="1044"/>
      <c r="L60" s="1044"/>
      <c r="M60" s="1044"/>
      <c r="N60" s="1044"/>
      <c r="O60" s="1044"/>
      <c r="P60" s="1044"/>
      <c r="Q60" s="1044"/>
      <c r="R60" s="605"/>
    </row>
    <row r="186" spans="2:74" ht="9.1" customHeight="1" x14ac:dyDescent="0.2"/>
    <row r="187" spans="2:74" ht="9.1"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903"/>
      <c r="AZ187" s="903"/>
      <c r="BA187" s="903"/>
      <c r="BB187" s="903"/>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1"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903"/>
      <c r="AZ188" s="903"/>
      <c r="BA188" s="903"/>
      <c r="BB188" s="903"/>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1"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903"/>
      <c r="AZ189" s="903"/>
      <c r="BA189" s="903"/>
      <c r="BB189" s="903"/>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1"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903"/>
      <c r="AZ190" s="903"/>
      <c r="BA190" s="903"/>
      <c r="BB190" s="903"/>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1"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903"/>
      <c r="AZ191" s="903"/>
      <c r="BA191" s="903"/>
      <c r="BB191" s="903"/>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904"/>
      <c r="AZ192" s="904"/>
      <c r="BA192" s="904"/>
      <c r="BB192" s="904"/>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1"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903"/>
      <c r="AZ193" s="903"/>
      <c r="BA193" s="903"/>
      <c r="BB193" s="903"/>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1"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903"/>
      <c r="AZ194" s="903"/>
      <c r="BA194" s="903"/>
      <c r="BB194" s="903"/>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1"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903"/>
      <c r="AZ195" s="903"/>
      <c r="BA195" s="903"/>
      <c r="BB195" s="903"/>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1"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903"/>
      <c r="AZ196" s="903"/>
      <c r="BA196" s="903"/>
      <c r="BB196" s="903"/>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1" customHeight="1" x14ac:dyDescent="0.2"/>
    <row r="198" spans="2:74" ht="9.1" customHeight="1" x14ac:dyDescent="0.2"/>
    <row r="199" spans="2:74" ht="9.1" customHeight="1" x14ac:dyDescent="0.2"/>
    <row r="200" spans="2:74" ht="9.1" customHeight="1" x14ac:dyDescent="0.2"/>
    <row r="201" spans="2:74" ht="9.1" customHeight="1" x14ac:dyDescent="0.2"/>
    <row r="202" spans="2:74" ht="9.1" customHeight="1" x14ac:dyDescent="0.2"/>
    <row r="203" spans="2:74" ht="9.1" customHeight="1" x14ac:dyDescent="0.2"/>
    <row r="204" spans="2:74" ht="9.1" customHeight="1" x14ac:dyDescent="0.2"/>
    <row r="205" spans="2:74" ht="9.1" customHeight="1" x14ac:dyDescent="0.2"/>
    <row r="206" spans="2:74" ht="9.1" customHeight="1" x14ac:dyDescent="0.2"/>
    <row r="207" spans="2:74" ht="9.1" customHeight="1" x14ac:dyDescent="0.2"/>
    <row r="208" spans="2:74" ht="9.1" customHeight="1" x14ac:dyDescent="0.2"/>
    <row r="209" ht="9.1" customHeight="1" x14ac:dyDescent="0.2"/>
    <row r="210" ht="9.1" customHeight="1" x14ac:dyDescent="0.2"/>
    <row r="211" ht="9.1" customHeight="1" x14ac:dyDescent="0.2"/>
    <row r="212" ht="9.1" customHeight="1" x14ac:dyDescent="0.2"/>
    <row r="213" ht="9.1" customHeight="1" x14ac:dyDescent="0.2"/>
    <row r="214" ht="9.1" customHeight="1" x14ac:dyDescent="0.2"/>
    <row r="215" ht="9.1" customHeight="1" x14ac:dyDescent="0.2"/>
    <row r="216" ht="9.1" customHeight="1" x14ac:dyDescent="0.2"/>
    <row r="217" ht="9.1" customHeight="1" x14ac:dyDescent="0.2"/>
    <row r="218" ht="9.1" customHeight="1" x14ac:dyDescent="0.2"/>
    <row r="219" ht="9.1" customHeight="1" x14ac:dyDescent="0.2"/>
    <row r="220" ht="9.1" customHeight="1" x14ac:dyDescent="0.2"/>
    <row r="221" ht="9.1" customHeight="1" x14ac:dyDescent="0.2"/>
    <row r="222" ht="9.1" customHeight="1" x14ac:dyDescent="0.2"/>
    <row r="223" ht="9.1" customHeight="1" x14ac:dyDescent="0.2"/>
    <row r="224" ht="9.1" customHeight="1" x14ac:dyDescent="0.2"/>
    <row r="225" ht="9.1" customHeight="1" x14ac:dyDescent="0.2"/>
    <row r="226" ht="9.1" customHeight="1" x14ac:dyDescent="0.2"/>
    <row r="227" ht="9.1" customHeight="1" x14ac:dyDescent="0.2"/>
    <row r="228" ht="9.1" customHeight="1" x14ac:dyDescent="0.2"/>
    <row r="229" ht="9.1" customHeight="1" x14ac:dyDescent="0.2"/>
    <row r="230" ht="9.1" customHeight="1" x14ac:dyDescent="0.2"/>
    <row r="231" ht="9.1" customHeight="1" x14ac:dyDescent="0.2"/>
    <row r="232" ht="9.1" customHeight="1" x14ac:dyDescent="0.2"/>
    <row r="233" ht="9.1" customHeight="1" x14ac:dyDescent="0.2"/>
    <row r="234" ht="9.1" customHeight="1" x14ac:dyDescent="0.2"/>
    <row r="235" ht="9.1" customHeight="1" x14ac:dyDescent="0.2"/>
    <row r="236" ht="9.1" customHeight="1" x14ac:dyDescent="0.2"/>
    <row r="237" ht="9.1" customHeight="1" x14ac:dyDescent="0.2"/>
    <row r="238" ht="9.1" customHeight="1" x14ac:dyDescent="0.2"/>
    <row r="239" ht="9.1" customHeight="1" x14ac:dyDescent="0.2"/>
    <row r="240" ht="9.1" customHeight="1" x14ac:dyDescent="0.2"/>
    <row r="241" ht="9.1" customHeight="1" x14ac:dyDescent="0.2"/>
    <row r="242" ht="9.1" customHeight="1" x14ac:dyDescent="0.2"/>
    <row r="243" ht="9.1" customHeight="1" x14ac:dyDescent="0.2"/>
    <row r="244" ht="9.1" customHeight="1" x14ac:dyDescent="0.2"/>
    <row r="245" ht="9.1" customHeight="1" x14ac:dyDescent="0.2"/>
    <row r="246" ht="9.1" customHeight="1" x14ac:dyDescent="0.2"/>
    <row r="247" ht="9.1" customHeight="1" x14ac:dyDescent="0.2"/>
    <row r="248" ht="9.1" customHeight="1" x14ac:dyDescent="0.2"/>
    <row r="249" ht="9.1" customHeight="1" x14ac:dyDescent="0.2"/>
    <row r="250" ht="9.1" customHeight="1" x14ac:dyDescent="0.2"/>
    <row r="251" ht="9.1" customHeight="1" x14ac:dyDescent="0.2"/>
    <row r="252" ht="9.1" customHeight="1" x14ac:dyDescent="0.2"/>
    <row r="253" ht="9.1" customHeight="1" x14ac:dyDescent="0.2"/>
    <row r="254" ht="9.1" customHeight="1" x14ac:dyDescent="0.2"/>
    <row r="255" ht="9.1" customHeight="1" x14ac:dyDescent="0.2"/>
    <row r="256" ht="9.1" customHeight="1" x14ac:dyDescent="0.2"/>
    <row r="257" ht="9.1" customHeight="1" x14ac:dyDescent="0.2"/>
    <row r="258" ht="9.1" customHeight="1" x14ac:dyDescent="0.2"/>
    <row r="259" ht="9.1" customHeight="1" x14ac:dyDescent="0.2"/>
    <row r="260" ht="9.1" customHeight="1" x14ac:dyDescent="0.2"/>
    <row r="261" ht="9.1" customHeight="1" x14ac:dyDescent="0.2"/>
    <row r="262" ht="9.1" customHeight="1" x14ac:dyDescent="0.2"/>
    <row r="263" ht="9.1" customHeight="1" x14ac:dyDescent="0.2"/>
    <row r="264" ht="9.1" customHeight="1" x14ac:dyDescent="0.2"/>
    <row r="265" ht="9.1" customHeight="1" x14ac:dyDescent="0.2"/>
    <row r="266" ht="9.1" customHeight="1" x14ac:dyDescent="0.2"/>
    <row r="267" ht="9.1" customHeight="1" x14ac:dyDescent="0.2"/>
    <row r="268" ht="9.1" customHeight="1" x14ac:dyDescent="0.2"/>
    <row r="269" ht="9.1" customHeight="1" x14ac:dyDescent="0.2"/>
    <row r="270" ht="9.1" customHeight="1" x14ac:dyDescent="0.2"/>
    <row r="271" ht="9.1" customHeight="1" x14ac:dyDescent="0.2"/>
    <row r="272" ht="9.1" customHeight="1" x14ac:dyDescent="0.2"/>
    <row r="273" ht="9.1" customHeight="1" x14ac:dyDescent="0.2"/>
    <row r="274" ht="9.1" customHeight="1" x14ac:dyDescent="0.2"/>
    <row r="275" ht="9.1" customHeight="1" x14ac:dyDescent="0.2"/>
    <row r="276" ht="9.1" customHeight="1" x14ac:dyDescent="0.2"/>
    <row r="277" ht="9.1" customHeight="1" x14ac:dyDescent="0.2"/>
    <row r="278" ht="9.1" customHeight="1" x14ac:dyDescent="0.2"/>
    <row r="279" ht="9.1" customHeight="1" x14ac:dyDescent="0.2"/>
    <row r="280" ht="9.1" customHeight="1" x14ac:dyDescent="0.2"/>
    <row r="281" ht="9.1" customHeight="1" x14ac:dyDescent="0.2"/>
    <row r="282" ht="9.1" customHeight="1" x14ac:dyDescent="0.2"/>
    <row r="283" ht="9.1" customHeight="1" x14ac:dyDescent="0.2"/>
    <row r="284" ht="9.1" customHeight="1" x14ac:dyDescent="0.2"/>
    <row r="285" ht="9.1" customHeight="1" x14ac:dyDescent="0.2"/>
    <row r="286" ht="9.1" customHeight="1" x14ac:dyDescent="0.2"/>
    <row r="287" ht="9.1" customHeight="1" x14ac:dyDescent="0.2"/>
    <row r="288" ht="9.1" customHeight="1" x14ac:dyDescent="0.2"/>
    <row r="289" ht="9.1" customHeight="1" x14ac:dyDescent="0.2"/>
    <row r="290" ht="9.1" customHeight="1" x14ac:dyDescent="0.2"/>
    <row r="291" ht="9.1" customHeight="1" x14ac:dyDescent="0.2"/>
    <row r="292" ht="9.1" customHeight="1" x14ac:dyDescent="0.2"/>
    <row r="293" ht="9.1" customHeight="1" x14ac:dyDescent="0.2"/>
    <row r="294" ht="9.1" customHeight="1" x14ac:dyDescent="0.2"/>
    <row r="295" ht="9.1" customHeight="1" x14ac:dyDescent="0.2"/>
    <row r="296" ht="9.1" customHeight="1" x14ac:dyDescent="0.2"/>
    <row r="297" ht="9.1" customHeight="1" x14ac:dyDescent="0.2"/>
    <row r="298" ht="9.1" customHeight="1" x14ac:dyDescent="0.2"/>
    <row r="299" ht="9.1" customHeight="1" x14ac:dyDescent="0.2"/>
    <row r="300" ht="9.1" customHeight="1" x14ac:dyDescent="0.2"/>
    <row r="301" ht="9.1" customHeight="1" x14ac:dyDescent="0.2"/>
    <row r="302" ht="9.1" customHeight="1" x14ac:dyDescent="0.2"/>
    <row r="303" ht="9.1" customHeight="1" x14ac:dyDescent="0.2"/>
    <row r="304" ht="9.1" customHeight="1" x14ac:dyDescent="0.2"/>
    <row r="305" ht="9.1" customHeight="1" x14ac:dyDescent="0.2"/>
    <row r="306" ht="9.1" customHeight="1" x14ac:dyDescent="0.2"/>
    <row r="307" ht="9.1" customHeight="1" x14ac:dyDescent="0.2"/>
    <row r="308" ht="9.1" customHeight="1" x14ac:dyDescent="0.2"/>
    <row r="309" ht="9.1" customHeight="1" x14ac:dyDescent="0.2"/>
    <row r="310" ht="9.1" customHeight="1" x14ac:dyDescent="0.2"/>
    <row r="311" ht="9.1" customHeight="1" x14ac:dyDescent="0.2"/>
    <row r="312" ht="9.1" customHeight="1" x14ac:dyDescent="0.2"/>
    <row r="313" ht="9.1" customHeight="1" x14ac:dyDescent="0.2"/>
    <row r="314" ht="9.1" customHeight="1" x14ac:dyDescent="0.2"/>
    <row r="315" ht="9.1" customHeight="1" x14ac:dyDescent="0.2"/>
    <row r="316" ht="9.1" customHeight="1" x14ac:dyDescent="0.2"/>
    <row r="317" ht="9.1" customHeight="1" x14ac:dyDescent="0.2"/>
    <row r="318" ht="9.1" customHeight="1" x14ac:dyDescent="0.2"/>
    <row r="319" ht="9.1" customHeight="1" x14ac:dyDescent="0.2"/>
    <row r="320" ht="9.1" customHeight="1" x14ac:dyDescent="0.2"/>
    <row r="321" ht="9.1" customHeight="1" x14ac:dyDescent="0.2"/>
    <row r="322" ht="9.1" customHeight="1" x14ac:dyDescent="0.2"/>
    <row r="323" ht="9.1" customHeight="1" x14ac:dyDescent="0.2"/>
    <row r="324" ht="9.1" customHeight="1" x14ac:dyDescent="0.2"/>
    <row r="325" ht="9.1" customHeight="1" x14ac:dyDescent="0.2"/>
    <row r="326" ht="9.1" customHeight="1" x14ac:dyDescent="0.2"/>
    <row r="327" ht="9.1" customHeight="1" x14ac:dyDescent="0.2"/>
    <row r="328" ht="9.1" customHeight="1" x14ac:dyDescent="0.2"/>
    <row r="329" ht="9.1" customHeight="1" x14ac:dyDescent="0.2"/>
    <row r="330" ht="9.1" customHeight="1" x14ac:dyDescent="0.2"/>
    <row r="331" ht="9.1" customHeight="1" x14ac:dyDescent="0.2"/>
    <row r="332" ht="9.1" customHeight="1" x14ac:dyDescent="0.2"/>
    <row r="333" ht="9.1" customHeight="1" x14ac:dyDescent="0.2"/>
    <row r="334" ht="9.1" customHeight="1" x14ac:dyDescent="0.2"/>
    <row r="335" ht="9.1" customHeight="1" x14ac:dyDescent="0.2"/>
    <row r="336" ht="9.1" customHeight="1" x14ac:dyDescent="0.2"/>
    <row r="338" ht="9.1" customHeight="1" x14ac:dyDescent="0.2"/>
    <row r="339" ht="9.1" customHeight="1" x14ac:dyDescent="0.2"/>
    <row r="340" ht="9.1" customHeight="1" x14ac:dyDescent="0.2"/>
    <row r="341" ht="9.1" customHeight="1" x14ac:dyDescent="0.2"/>
    <row r="342" ht="9.1" customHeight="1" x14ac:dyDescent="0.2"/>
    <row r="343" ht="9.1" customHeight="1" x14ac:dyDescent="0.2"/>
    <row r="344" ht="9.1" customHeight="1" x14ac:dyDescent="0.2"/>
    <row r="345" ht="9.1" customHeight="1" x14ac:dyDescent="0.2"/>
    <row r="346" ht="9.1" customHeight="1" x14ac:dyDescent="0.2"/>
    <row r="348" ht="9.1" customHeight="1" x14ac:dyDescent="0.2"/>
    <row r="349" ht="9.1" customHeight="1" x14ac:dyDescent="0.2"/>
    <row r="350" ht="9.1" customHeight="1" x14ac:dyDescent="0.2"/>
    <row r="351" ht="9.1" customHeight="1" x14ac:dyDescent="0.2"/>
    <row r="352" ht="9.1"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tabColor rgb="FFFFFF00"/>
    <pageSetUpPr fitToPage="1"/>
  </sheetPr>
  <dimension ref="A1:BV147"/>
  <sheetViews>
    <sheetView showGridLines="0" tabSelected="1" zoomScaleNormal="100" workbookViewId="0">
      <pane xSplit="2" ySplit="4" topLeftCell="BE5" activePane="bottomRight" state="frozen"/>
      <selection activeCell="BF63" sqref="BF63"/>
      <selection pane="topRight" activeCell="BF63" sqref="BF63"/>
      <selection pane="bottomLeft" activeCell="BF63" sqref="BF63"/>
      <selection pane="bottomRight" activeCell="BG6" sqref="BG6"/>
    </sheetView>
  </sheetViews>
  <sheetFormatPr defaultColWidth="9.5" defaultRowHeight="10.7" x14ac:dyDescent="0.2"/>
  <cols>
    <col min="1" max="1" width="12.5" style="5" customWidth="1"/>
    <col min="2" max="2" width="40.5" style="5" customWidth="1"/>
    <col min="3" max="50" width="6.5" style="5" customWidth="1"/>
    <col min="51" max="55" width="6.5" style="665" customWidth="1"/>
    <col min="56" max="59" width="6.5" style="664" customWidth="1"/>
    <col min="60" max="61" width="6.5" style="665" customWidth="1"/>
    <col min="62" max="62" width="6.5" style="144" customWidth="1"/>
    <col min="63" max="74" width="6.5" style="5" customWidth="1"/>
    <col min="75" max="16384" width="9.5" style="5"/>
  </cols>
  <sheetData>
    <row r="1" spans="1:74" ht="13.4" customHeight="1" x14ac:dyDescent="0.2">
      <c r="A1" s="997" t="s">
        <v>479</v>
      </c>
      <c r="B1" s="1060" t="s">
        <v>802</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s="35"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1115"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606"/>
      <c r="B5" s="43" t="s">
        <v>1210</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905"/>
      <c r="AZ5" s="905"/>
      <c r="BA5" s="905"/>
      <c r="BB5" s="905"/>
      <c r="BC5" s="905"/>
      <c r="BD5" s="959"/>
      <c r="BE5" s="959"/>
      <c r="BF5" s="959"/>
      <c r="BG5" s="959"/>
      <c r="BH5" s="855"/>
      <c r="BI5" s="855"/>
      <c r="BJ5" s="615"/>
      <c r="BK5" s="615"/>
      <c r="BL5" s="615"/>
      <c r="BM5" s="615"/>
      <c r="BN5" s="615"/>
      <c r="BO5" s="615"/>
      <c r="BP5" s="615"/>
      <c r="BQ5" s="615"/>
      <c r="BR5" s="615"/>
      <c r="BS5" s="615"/>
      <c r="BT5" s="615"/>
      <c r="BU5" s="615"/>
      <c r="BV5" s="615"/>
    </row>
    <row r="6" spans="1:74" ht="11.05" customHeight="1" x14ac:dyDescent="0.2">
      <c r="A6" s="606" t="s">
        <v>430</v>
      </c>
      <c r="B6" s="578" t="s">
        <v>1211</v>
      </c>
      <c r="C6" s="429">
        <v>2.81569</v>
      </c>
      <c r="D6" s="429">
        <v>5.5586500000000001</v>
      </c>
      <c r="E6" s="429">
        <v>2.7221799999999998</v>
      </c>
      <c r="F6" s="429">
        <v>2.7637399999999999</v>
      </c>
      <c r="G6" s="429">
        <v>3.0234899999999998</v>
      </c>
      <c r="H6" s="429">
        <v>3.38714</v>
      </c>
      <c r="I6" s="429">
        <v>3.98976</v>
      </c>
      <c r="J6" s="429">
        <v>4.2287299999999997</v>
      </c>
      <c r="K6" s="429">
        <v>5.3612399999999996</v>
      </c>
      <c r="L6" s="429">
        <v>5.7248900000000003</v>
      </c>
      <c r="M6" s="429">
        <v>5.24695</v>
      </c>
      <c r="N6" s="429">
        <v>3.9066399999999999</v>
      </c>
      <c r="O6" s="429">
        <v>4.5464399999999996</v>
      </c>
      <c r="P6" s="429">
        <v>4.86822</v>
      </c>
      <c r="Q6" s="429">
        <v>5.0861999999999998</v>
      </c>
      <c r="R6" s="429">
        <v>6.8507999999999996</v>
      </c>
      <c r="S6" s="429">
        <v>8.4493200000000002</v>
      </c>
      <c r="T6" s="429">
        <v>7.9926000000000004</v>
      </c>
      <c r="U6" s="429">
        <v>7.5566399999999998</v>
      </c>
      <c r="V6" s="429">
        <v>9.1447800000000008</v>
      </c>
      <c r="W6" s="429">
        <v>8.1794399999999996</v>
      </c>
      <c r="X6" s="429">
        <v>5.8750799999999996</v>
      </c>
      <c r="Y6" s="429">
        <v>5.6570999999999998</v>
      </c>
      <c r="Z6" s="429">
        <v>5.7401400000000002</v>
      </c>
      <c r="AA6" s="429">
        <v>3.3942600000000001</v>
      </c>
      <c r="AB6" s="429">
        <v>2.47044</v>
      </c>
      <c r="AC6" s="429">
        <v>2.39778</v>
      </c>
      <c r="AD6" s="429">
        <v>2.2420800000000001</v>
      </c>
      <c r="AE6" s="429">
        <v>2.2317</v>
      </c>
      <c r="AF6" s="429">
        <v>2.2628400000000002</v>
      </c>
      <c r="AG6" s="429">
        <v>2.6469</v>
      </c>
      <c r="AH6" s="429">
        <v>2.6780400000000002</v>
      </c>
      <c r="AI6" s="429">
        <v>2.7403200000000001</v>
      </c>
      <c r="AJ6" s="429">
        <v>3.0932400000000002</v>
      </c>
      <c r="AK6" s="429">
        <v>2.81298</v>
      </c>
      <c r="AL6" s="429">
        <v>2.6157599999999999</v>
      </c>
      <c r="AM6" s="429">
        <v>3.30084</v>
      </c>
      <c r="AN6" s="429">
        <v>1.7853600000000001</v>
      </c>
      <c r="AO6" s="429">
        <v>1.5466200000000001</v>
      </c>
      <c r="AP6" s="429">
        <v>1.6608000000000001</v>
      </c>
      <c r="AQ6" s="429">
        <v>2.2005599999999998</v>
      </c>
      <c r="AR6" s="429">
        <v>2.63652</v>
      </c>
      <c r="AS6" s="429">
        <v>2.14866</v>
      </c>
      <c r="AT6" s="429">
        <v>2.06562</v>
      </c>
      <c r="AU6" s="429">
        <v>2.3666399999999999</v>
      </c>
      <c r="AV6" s="429">
        <v>2.2835999999999999</v>
      </c>
      <c r="AW6" s="429">
        <v>2.2005599999999998</v>
      </c>
      <c r="AX6" s="429">
        <v>3.1243799999999999</v>
      </c>
      <c r="AY6" s="870">
        <v>4.2869400000000004</v>
      </c>
      <c r="AZ6" s="870">
        <v>4.3492199999999999</v>
      </c>
      <c r="BA6" s="870">
        <v>4.2765599999999999</v>
      </c>
      <c r="BB6" s="870">
        <v>3.54996</v>
      </c>
      <c r="BC6" s="870">
        <v>3.2385600000000001</v>
      </c>
      <c r="BD6" s="870">
        <v>3.13476</v>
      </c>
      <c r="BE6" s="870">
        <v>3.3216000000000001</v>
      </c>
      <c r="BF6" s="870">
        <v>3.0205799999999998</v>
      </c>
      <c r="BG6" s="870">
        <v>3.0828600000000002</v>
      </c>
      <c r="BH6" s="352">
        <v>3.1072700000000002</v>
      </c>
      <c r="BI6" s="352">
        <v>3.3193999999999999</v>
      </c>
      <c r="BJ6" s="352">
        <v>3.940607</v>
      </c>
      <c r="BK6" s="352">
        <v>4.2533560000000001</v>
      </c>
      <c r="BL6" s="352">
        <v>4.0812359999999996</v>
      </c>
      <c r="BM6" s="352">
        <v>3.6709589999999999</v>
      </c>
      <c r="BN6" s="352">
        <v>3.3649559999999998</v>
      </c>
      <c r="BO6" s="352">
        <v>3.4269090000000002</v>
      </c>
      <c r="BP6" s="352">
        <v>3.5165160000000002</v>
      </c>
      <c r="BQ6" s="352">
        <v>3.8361269999999998</v>
      </c>
      <c r="BR6" s="352">
        <v>4.1430499999999997</v>
      </c>
      <c r="BS6" s="352">
        <v>4.2080979999999997</v>
      </c>
      <c r="BT6" s="352">
        <v>4.4451109999999998</v>
      </c>
      <c r="BU6" s="352">
        <v>4.8535630000000003</v>
      </c>
      <c r="BV6" s="352">
        <v>5.2881600000000004</v>
      </c>
    </row>
    <row r="7" spans="1:74" ht="11.05"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870"/>
      <c r="AZ7" s="870"/>
      <c r="BA7" s="870"/>
      <c r="BB7" s="870"/>
      <c r="BC7" s="870"/>
      <c r="BD7" s="870"/>
      <c r="BE7" s="870"/>
      <c r="BF7" s="870"/>
      <c r="BG7" s="870"/>
      <c r="BH7" s="352"/>
      <c r="BI7" s="352"/>
      <c r="BJ7" s="352"/>
      <c r="BK7" s="352"/>
      <c r="BL7" s="352"/>
      <c r="BM7" s="352"/>
      <c r="BN7" s="352"/>
      <c r="BO7" s="352"/>
      <c r="BP7" s="352"/>
      <c r="BQ7" s="352"/>
      <c r="BR7" s="352"/>
      <c r="BS7" s="352"/>
      <c r="BT7" s="352"/>
      <c r="BU7" s="352"/>
      <c r="BV7" s="352"/>
    </row>
    <row r="8" spans="1:74" ht="11.05" customHeight="1" x14ac:dyDescent="0.2">
      <c r="A8" s="606"/>
      <c r="B8" s="44" t="s">
        <v>1212</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906"/>
      <c r="AZ8" s="906"/>
      <c r="BA8" s="906"/>
      <c r="BB8" s="906"/>
      <c r="BC8" s="906"/>
      <c r="BD8" s="906"/>
      <c r="BE8" s="906"/>
      <c r="BF8" s="906"/>
      <c r="BG8" s="906"/>
      <c r="BH8" s="616"/>
      <c r="BI8" s="616"/>
      <c r="BJ8" s="616"/>
      <c r="BK8" s="616"/>
      <c r="BL8" s="616"/>
      <c r="BM8" s="616"/>
      <c r="BN8" s="616"/>
      <c r="BO8" s="616"/>
      <c r="BP8" s="616"/>
      <c r="BQ8" s="616"/>
      <c r="BR8" s="616"/>
      <c r="BS8" s="616"/>
      <c r="BT8" s="616"/>
      <c r="BU8" s="616"/>
      <c r="BV8" s="616"/>
    </row>
    <row r="9" spans="1:74" ht="11.05" customHeight="1" x14ac:dyDescent="0.2">
      <c r="A9" s="606" t="s">
        <v>258</v>
      </c>
      <c r="B9" s="578" t="s">
        <v>1158</v>
      </c>
      <c r="C9" s="429">
        <v>9.6199999999999992</v>
      </c>
      <c r="D9" s="429">
        <v>9.2799999999999994</v>
      </c>
      <c r="E9" s="429">
        <v>10.47</v>
      </c>
      <c r="F9" s="429">
        <v>12.27</v>
      </c>
      <c r="G9" s="429">
        <v>14.07</v>
      </c>
      <c r="H9" s="429">
        <v>17.739999999999998</v>
      </c>
      <c r="I9" s="429">
        <v>19.809999999999999</v>
      </c>
      <c r="J9" s="429">
        <v>20.86</v>
      </c>
      <c r="K9" s="429">
        <v>20.13</v>
      </c>
      <c r="L9" s="429">
        <v>17.399999999999999</v>
      </c>
      <c r="M9" s="429">
        <v>13.11</v>
      </c>
      <c r="N9" s="429">
        <v>13.08</v>
      </c>
      <c r="O9" s="429">
        <v>12.04</v>
      </c>
      <c r="P9" s="429">
        <v>12.15</v>
      </c>
      <c r="Q9" s="429">
        <v>12.94</v>
      </c>
      <c r="R9" s="429">
        <v>13.97</v>
      </c>
      <c r="S9" s="429">
        <v>17.68</v>
      </c>
      <c r="T9" s="429">
        <v>22.41</v>
      </c>
      <c r="U9" s="429">
        <v>24.57</v>
      </c>
      <c r="V9" s="429">
        <v>25.39</v>
      </c>
      <c r="W9" s="429">
        <v>24.52</v>
      </c>
      <c r="X9" s="429">
        <v>18.62</v>
      </c>
      <c r="Y9" s="429">
        <v>15.56</v>
      </c>
      <c r="Z9" s="429">
        <v>14.66</v>
      </c>
      <c r="AA9" s="429">
        <v>15.44</v>
      </c>
      <c r="AB9" s="429">
        <v>15.18</v>
      </c>
      <c r="AC9" s="429">
        <v>13.9</v>
      </c>
      <c r="AD9" s="429">
        <v>14.56</v>
      </c>
      <c r="AE9" s="429">
        <v>16.89</v>
      </c>
      <c r="AF9" s="429">
        <v>20.329999999999998</v>
      </c>
      <c r="AG9" s="429">
        <v>22.22</v>
      </c>
      <c r="AH9" s="429">
        <v>23.44</v>
      </c>
      <c r="AI9" s="429">
        <v>22.06</v>
      </c>
      <c r="AJ9" s="429">
        <v>16.86</v>
      </c>
      <c r="AK9" s="429">
        <v>13.49</v>
      </c>
      <c r="AL9" s="429">
        <v>13.05</v>
      </c>
      <c r="AM9" s="429">
        <v>11.81</v>
      </c>
      <c r="AN9" s="429">
        <v>13.17</v>
      </c>
      <c r="AO9" s="429">
        <v>13.76</v>
      </c>
      <c r="AP9" s="429">
        <v>14.44</v>
      </c>
      <c r="AQ9" s="429">
        <v>17.829999999999998</v>
      </c>
      <c r="AR9" s="429">
        <v>20.93</v>
      </c>
      <c r="AS9" s="429">
        <v>23</v>
      </c>
      <c r="AT9" s="429">
        <v>23.47</v>
      </c>
      <c r="AU9" s="429">
        <v>22.71</v>
      </c>
      <c r="AV9" s="429">
        <v>18.63</v>
      </c>
      <c r="AW9" s="429">
        <v>14.91</v>
      </c>
      <c r="AX9" s="429">
        <v>12.98</v>
      </c>
      <c r="AY9" s="870">
        <v>12.32</v>
      </c>
      <c r="AZ9" s="870">
        <v>12.92</v>
      </c>
      <c r="BA9" s="870">
        <v>14.54</v>
      </c>
      <c r="BB9" s="870">
        <v>16.05</v>
      </c>
      <c r="BC9" s="870">
        <v>19.18</v>
      </c>
      <c r="BD9" s="870">
        <v>23.15</v>
      </c>
      <c r="BE9" s="870">
        <v>25.27</v>
      </c>
      <c r="BF9" s="870">
        <v>25.516590000000001</v>
      </c>
      <c r="BG9" s="870">
        <v>23.688559999999999</v>
      </c>
      <c r="BH9" s="352">
        <v>18.21022</v>
      </c>
      <c r="BI9" s="352">
        <v>14.49643</v>
      </c>
      <c r="BJ9" s="352">
        <v>13.50267</v>
      </c>
      <c r="BK9" s="352">
        <v>12.81246</v>
      </c>
      <c r="BL9" s="352">
        <v>13.294510000000001</v>
      </c>
      <c r="BM9" s="352">
        <v>13.74469</v>
      </c>
      <c r="BN9" s="352">
        <v>14.24283</v>
      </c>
      <c r="BO9" s="352">
        <v>16.73432</v>
      </c>
      <c r="BP9" s="352">
        <v>20.00816</v>
      </c>
      <c r="BQ9" s="352">
        <v>21.72052</v>
      </c>
      <c r="BR9" s="352">
        <v>22.543610000000001</v>
      </c>
      <c r="BS9" s="352">
        <v>21.448350000000001</v>
      </c>
      <c r="BT9" s="352">
        <v>16.937000000000001</v>
      </c>
      <c r="BU9" s="352">
        <v>13.89057</v>
      </c>
      <c r="BV9" s="352">
        <v>13.1829</v>
      </c>
    </row>
    <row r="10" spans="1:74" ht="11.05" customHeight="1" x14ac:dyDescent="0.2">
      <c r="A10" s="606" t="s">
        <v>354</v>
      </c>
      <c r="B10" s="608" t="s">
        <v>1012</v>
      </c>
      <c r="C10" s="429">
        <v>14.74420091</v>
      </c>
      <c r="D10" s="429">
        <v>14.445447290000001</v>
      </c>
      <c r="E10" s="429">
        <v>14.955145910000001</v>
      </c>
      <c r="F10" s="429">
        <v>15.606149179999999</v>
      </c>
      <c r="G10" s="429">
        <v>16.505636639999999</v>
      </c>
      <c r="H10" s="429">
        <v>17.688384660000001</v>
      </c>
      <c r="I10" s="429">
        <v>19.327849799999999</v>
      </c>
      <c r="J10" s="429">
        <v>21.585640609999999</v>
      </c>
      <c r="K10" s="429">
        <v>20.425586939999999</v>
      </c>
      <c r="L10" s="429">
        <v>19.11876737</v>
      </c>
      <c r="M10" s="429">
        <v>17.338174169999998</v>
      </c>
      <c r="N10" s="429">
        <v>17.468619029999999</v>
      </c>
      <c r="O10" s="429">
        <v>17.16431918</v>
      </c>
      <c r="P10" s="429">
        <v>17.72438872</v>
      </c>
      <c r="Q10" s="429">
        <v>18.406625300000002</v>
      </c>
      <c r="R10" s="429">
        <v>20.308539440000001</v>
      </c>
      <c r="S10" s="429">
        <v>20.858395000000002</v>
      </c>
      <c r="T10" s="429">
        <v>23.089767380000001</v>
      </c>
      <c r="U10" s="429">
        <v>25.741964379999999</v>
      </c>
      <c r="V10" s="429">
        <v>27.191548260000001</v>
      </c>
      <c r="W10" s="429">
        <v>25.93639486</v>
      </c>
      <c r="X10" s="429">
        <v>21.903237470000001</v>
      </c>
      <c r="Y10" s="429">
        <v>21.214676090000001</v>
      </c>
      <c r="Z10" s="429">
        <v>21.480328329999999</v>
      </c>
      <c r="AA10" s="429">
        <v>21.78173408</v>
      </c>
      <c r="AB10" s="429">
        <v>21.389194710000002</v>
      </c>
      <c r="AC10" s="429">
        <v>20.357581809999999</v>
      </c>
      <c r="AD10" s="429">
        <v>20.380072739999999</v>
      </c>
      <c r="AE10" s="429">
        <v>20.71428238</v>
      </c>
      <c r="AF10" s="429">
        <v>20.748698640000001</v>
      </c>
      <c r="AG10" s="429">
        <v>22.05461704</v>
      </c>
      <c r="AH10" s="429">
        <v>23.21558881</v>
      </c>
      <c r="AI10" s="429">
        <v>22.515056860000001</v>
      </c>
      <c r="AJ10" s="429">
        <v>18.969344169999999</v>
      </c>
      <c r="AK10" s="429">
        <v>17.343243180000002</v>
      </c>
      <c r="AL10" s="429">
        <v>19.911340119999998</v>
      </c>
      <c r="AM10" s="429">
        <v>18.645821340000001</v>
      </c>
      <c r="AN10" s="429">
        <v>19.321325330000001</v>
      </c>
      <c r="AO10" s="429">
        <v>19.63968332</v>
      </c>
      <c r="AP10" s="429">
        <v>20.034107370000001</v>
      </c>
      <c r="AQ10" s="429">
        <v>20.703034290000002</v>
      </c>
      <c r="AR10" s="429">
        <v>21.420784879999999</v>
      </c>
      <c r="AS10" s="429">
        <v>23.711746730000002</v>
      </c>
      <c r="AT10" s="429">
        <v>24.0230028</v>
      </c>
      <c r="AU10" s="429">
        <v>23.821770180000001</v>
      </c>
      <c r="AV10" s="429">
        <v>18.938702509999999</v>
      </c>
      <c r="AW10" s="429">
        <v>20.043330569999998</v>
      </c>
      <c r="AX10" s="429">
        <v>21.826298220000002</v>
      </c>
      <c r="AY10" s="870">
        <v>20.291354250000001</v>
      </c>
      <c r="AZ10" s="870">
        <v>21.035640059999999</v>
      </c>
      <c r="BA10" s="870">
        <v>20.730784239999998</v>
      </c>
      <c r="BB10" s="870">
        <v>19.612680170000001</v>
      </c>
      <c r="BC10" s="870">
        <v>21.516735329999999</v>
      </c>
      <c r="BD10" s="870">
        <v>24.813795949999999</v>
      </c>
      <c r="BE10" s="870">
        <v>27.214745489999999</v>
      </c>
      <c r="BF10" s="870">
        <v>27.829260000000001</v>
      </c>
      <c r="BG10" s="870">
        <v>26.465949999999999</v>
      </c>
      <c r="BH10" s="352">
        <v>22.167529999999999</v>
      </c>
      <c r="BI10" s="352">
        <v>21.159030000000001</v>
      </c>
      <c r="BJ10" s="352">
        <v>21.145849999999999</v>
      </c>
      <c r="BK10" s="352">
        <v>21.03642</v>
      </c>
      <c r="BL10" s="352">
        <v>21.449760000000001</v>
      </c>
      <c r="BM10" s="352">
        <v>21.061959999999999</v>
      </c>
      <c r="BN10" s="352">
        <v>21.409649999999999</v>
      </c>
      <c r="BO10" s="352">
        <v>21.663329999999998</v>
      </c>
      <c r="BP10" s="352">
        <v>22.540469999999999</v>
      </c>
      <c r="BQ10" s="352">
        <v>24.838629999999998</v>
      </c>
      <c r="BR10" s="352">
        <v>25.64265</v>
      </c>
      <c r="BS10" s="352">
        <v>24.615449999999999</v>
      </c>
      <c r="BT10" s="352">
        <v>20.826889999999999</v>
      </c>
      <c r="BU10" s="352">
        <v>20.096509999999999</v>
      </c>
      <c r="BV10" s="352">
        <v>20.276730000000001</v>
      </c>
    </row>
    <row r="11" spans="1:74" ht="11.05" customHeight="1" x14ac:dyDescent="0.2">
      <c r="A11" s="606" t="s">
        <v>355</v>
      </c>
      <c r="B11" s="609" t="s">
        <v>1013</v>
      </c>
      <c r="C11" s="429">
        <v>10.30597715</v>
      </c>
      <c r="D11" s="429">
        <v>10.22381324</v>
      </c>
      <c r="E11" s="429">
        <v>10.84259419</v>
      </c>
      <c r="F11" s="429">
        <v>12.36274669</v>
      </c>
      <c r="G11" s="429">
        <v>13.592349479999999</v>
      </c>
      <c r="H11" s="429">
        <v>16.152996940000001</v>
      </c>
      <c r="I11" s="429">
        <v>18.99930732</v>
      </c>
      <c r="J11" s="429">
        <v>20.4625415</v>
      </c>
      <c r="K11" s="429">
        <v>19.552949550000001</v>
      </c>
      <c r="L11" s="429">
        <v>19.571612559999998</v>
      </c>
      <c r="M11" s="429">
        <v>14.33570576</v>
      </c>
      <c r="N11" s="429">
        <v>13.04345125</v>
      </c>
      <c r="O11" s="429">
        <v>12.73203123</v>
      </c>
      <c r="P11" s="429">
        <v>12.4435307</v>
      </c>
      <c r="Q11" s="429">
        <v>13.25834648</v>
      </c>
      <c r="R11" s="429">
        <v>13.72065323</v>
      </c>
      <c r="S11" s="429">
        <v>15.81388009</v>
      </c>
      <c r="T11" s="429">
        <v>21.424237309999999</v>
      </c>
      <c r="U11" s="429">
        <v>23.382770189999999</v>
      </c>
      <c r="V11" s="429">
        <v>24.015501929999999</v>
      </c>
      <c r="W11" s="429">
        <v>24.063182319999999</v>
      </c>
      <c r="X11" s="429">
        <v>19.357632850000002</v>
      </c>
      <c r="Y11" s="429">
        <v>17.5892695</v>
      </c>
      <c r="Z11" s="429">
        <v>15.817143079999999</v>
      </c>
      <c r="AA11" s="429">
        <v>16.119487809999999</v>
      </c>
      <c r="AB11" s="429">
        <v>15.705168799999999</v>
      </c>
      <c r="AC11" s="429">
        <v>14.652570949999999</v>
      </c>
      <c r="AD11" s="429">
        <v>14.82324852</v>
      </c>
      <c r="AE11" s="429">
        <v>16.05255438</v>
      </c>
      <c r="AF11" s="429">
        <v>18.69665432</v>
      </c>
      <c r="AG11" s="429">
        <v>20.60114561</v>
      </c>
      <c r="AH11" s="429">
        <v>21.50619627</v>
      </c>
      <c r="AI11" s="429">
        <v>20.008200460000001</v>
      </c>
      <c r="AJ11" s="429">
        <v>17.390207700000001</v>
      </c>
      <c r="AK11" s="429">
        <v>14.38609905</v>
      </c>
      <c r="AL11" s="429">
        <v>13.219055819999999</v>
      </c>
      <c r="AM11" s="429">
        <v>13.135864460000001</v>
      </c>
      <c r="AN11" s="429">
        <v>13.32515924</v>
      </c>
      <c r="AO11" s="429">
        <v>13.84667471</v>
      </c>
      <c r="AP11" s="429">
        <v>14.088735639999999</v>
      </c>
      <c r="AQ11" s="429">
        <v>16.986327849999999</v>
      </c>
      <c r="AR11" s="429">
        <v>19.69472232</v>
      </c>
      <c r="AS11" s="429">
        <v>21.511953219999999</v>
      </c>
      <c r="AT11" s="429">
        <v>21.76229167</v>
      </c>
      <c r="AU11" s="429">
        <v>21.166453780000001</v>
      </c>
      <c r="AV11" s="429">
        <v>18.88795399</v>
      </c>
      <c r="AW11" s="429">
        <v>16.497299529999999</v>
      </c>
      <c r="AX11" s="429">
        <v>14.09318455</v>
      </c>
      <c r="AY11" s="870">
        <v>13.587444720000001</v>
      </c>
      <c r="AZ11" s="870">
        <v>13.652257880000001</v>
      </c>
      <c r="BA11" s="870">
        <v>15.12684054</v>
      </c>
      <c r="BB11" s="870">
        <v>16.438440100000001</v>
      </c>
      <c r="BC11" s="870">
        <v>20.983769989999999</v>
      </c>
      <c r="BD11" s="870">
        <v>21.807325930000001</v>
      </c>
      <c r="BE11" s="870">
        <v>25.842947970000001</v>
      </c>
      <c r="BF11" s="870">
        <v>25.719550000000002</v>
      </c>
      <c r="BG11" s="870">
        <v>23.94605</v>
      </c>
      <c r="BH11" s="352">
        <v>20.316179999999999</v>
      </c>
      <c r="BI11" s="352">
        <v>16.615179999999999</v>
      </c>
      <c r="BJ11" s="352">
        <v>14.81592</v>
      </c>
      <c r="BK11" s="352">
        <v>14.48929</v>
      </c>
      <c r="BL11" s="352">
        <v>14.240030000000001</v>
      </c>
      <c r="BM11" s="352">
        <v>14.59442</v>
      </c>
      <c r="BN11" s="352">
        <v>14.78206</v>
      </c>
      <c r="BO11" s="352">
        <v>16.528919999999999</v>
      </c>
      <c r="BP11" s="352">
        <v>19.23676</v>
      </c>
      <c r="BQ11" s="352">
        <v>21.054200000000002</v>
      </c>
      <c r="BR11" s="352">
        <v>21.55471</v>
      </c>
      <c r="BS11" s="352">
        <v>20.578189999999999</v>
      </c>
      <c r="BT11" s="352">
        <v>17.954969999999999</v>
      </c>
      <c r="BU11" s="352">
        <v>15.14141</v>
      </c>
      <c r="BV11" s="352">
        <v>13.863149999999999</v>
      </c>
    </row>
    <row r="12" spans="1:74" ht="11.05" customHeight="1" x14ac:dyDescent="0.2">
      <c r="A12" s="606" t="s">
        <v>356</v>
      </c>
      <c r="B12" s="608" t="s">
        <v>1213</v>
      </c>
      <c r="C12" s="429">
        <v>7.1008479099999997</v>
      </c>
      <c r="D12" s="429">
        <v>7.0580455940000002</v>
      </c>
      <c r="E12" s="429">
        <v>8.5722742969999999</v>
      </c>
      <c r="F12" s="429">
        <v>10.49917619</v>
      </c>
      <c r="G12" s="429">
        <v>13.01368796</v>
      </c>
      <c r="H12" s="429">
        <v>19.815797150000002</v>
      </c>
      <c r="I12" s="429">
        <v>22.048625040000001</v>
      </c>
      <c r="J12" s="429">
        <v>23.097180080000001</v>
      </c>
      <c r="K12" s="429">
        <v>22.23279458</v>
      </c>
      <c r="L12" s="429">
        <v>15.946036039999999</v>
      </c>
      <c r="M12" s="429">
        <v>10.91822582</v>
      </c>
      <c r="N12" s="429">
        <v>10.519188939999999</v>
      </c>
      <c r="O12" s="429">
        <v>9.4327922419999997</v>
      </c>
      <c r="P12" s="429">
        <v>9.8003163779999998</v>
      </c>
      <c r="Q12" s="429">
        <v>10.64332662</v>
      </c>
      <c r="R12" s="429">
        <v>11.83065983</v>
      </c>
      <c r="S12" s="429">
        <v>17.298345250000001</v>
      </c>
      <c r="T12" s="429">
        <v>23.48068593</v>
      </c>
      <c r="U12" s="429">
        <v>26.64329721</v>
      </c>
      <c r="V12" s="429">
        <v>27.70824167</v>
      </c>
      <c r="W12" s="429">
        <v>24.11382167</v>
      </c>
      <c r="X12" s="429">
        <v>16.515045480000001</v>
      </c>
      <c r="Y12" s="429">
        <v>13.66143574</v>
      </c>
      <c r="Z12" s="429">
        <v>11.95250113</v>
      </c>
      <c r="AA12" s="429">
        <v>11.500910530000001</v>
      </c>
      <c r="AB12" s="429">
        <v>11.162652400000001</v>
      </c>
      <c r="AC12" s="429">
        <v>10.36264577</v>
      </c>
      <c r="AD12" s="429">
        <v>10.805496310000001</v>
      </c>
      <c r="AE12" s="429">
        <v>13.993255039999999</v>
      </c>
      <c r="AF12" s="429">
        <v>20.72703078</v>
      </c>
      <c r="AG12" s="429">
        <v>22.848532859999999</v>
      </c>
      <c r="AH12" s="429">
        <v>24.240669579999999</v>
      </c>
      <c r="AI12" s="429">
        <v>22.024241719999999</v>
      </c>
      <c r="AJ12" s="429">
        <v>13.44597066</v>
      </c>
      <c r="AK12" s="429">
        <v>10.10130972</v>
      </c>
      <c r="AL12" s="429">
        <v>9.6871588269999993</v>
      </c>
      <c r="AM12" s="429">
        <v>8.1732645290000008</v>
      </c>
      <c r="AN12" s="429">
        <v>10.027782029999999</v>
      </c>
      <c r="AO12" s="429">
        <v>10.24604179</v>
      </c>
      <c r="AP12" s="429">
        <v>11.44307993</v>
      </c>
      <c r="AQ12" s="429">
        <v>17.5185152</v>
      </c>
      <c r="AR12" s="429">
        <v>21.311841430000001</v>
      </c>
      <c r="AS12" s="429">
        <v>23.564761959999998</v>
      </c>
      <c r="AT12" s="429">
        <v>23.337394060000001</v>
      </c>
      <c r="AU12" s="429">
        <v>23.031117080000001</v>
      </c>
      <c r="AV12" s="429">
        <v>15.79497778</v>
      </c>
      <c r="AW12" s="429">
        <v>11.22464701</v>
      </c>
      <c r="AX12" s="429">
        <v>9.4182015920000008</v>
      </c>
      <c r="AY12" s="870">
        <v>8.8861709639999997</v>
      </c>
      <c r="AZ12" s="870">
        <v>9.5283618939999997</v>
      </c>
      <c r="BA12" s="870">
        <v>11.039469499999999</v>
      </c>
      <c r="BB12" s="870">
        <v>12.831974219999999</v>
      </c>
      <c r="BC12" s="870">
        <v>16.03607367</v>
      </c>
      <c r="BD12" s="870">
        <v>23.305468439999999</v>
      </c>
      <c r="BE12" s="870">
        <v>24.86683081</v>
      </c>
      <c r="BF12" s="870">
        <v>25.177969999999998</v>
      </c>
      <c r="BG12" s="870">
        <v>22.968450000000001</v>
      </c>
      <c r="BH12" s="352">
        <v>14.819459999999999</v>
      </c>
      <c r="BI12" s="352">
        <v>11.31349</v>
      </c>
      <c r="BJ12" s="352">
        <v>10.291919999999999</v>
      </c>
      <c r="BK12" s="352">
        <v>9.2435639999999992</v>
      </c>
      <c r="BL12" s="352">
        <v>10.27937</v>
      </c>
      <c r="BM12" s="352">
        <v>10.56104</v>
      </c>
      <c r="BN12" s="352">
        <v>11.50667</v>
      </c>
      <c r="BO12" s="352">
        <v>14.92488</v>
      </c>
      <c r="BP12" s="352">
        <v>21.043240000000001</v>
      </c>
      <c r="BQ12" s="352">
        <v>22.956050000000001</v>
      </c>
      <c r="BR12" s="352">
        <v>23.847819999999999</v>
      </c>
      <c r="BS12" s="352">
        <v>22.07751</v>
      </c>
      <c r="BT12" s="352">
        <v>14.495380000000001</v>
      </c>
      <c r="BU12" s="352">
        <v>11.340249999999999</v>
      </c>
      <c r="BV12" s="352">
        <v>10.467219999999999</v>
      </c>
    </row>
    <row r="13" spans="1:74" ht="11.05" customHeight="1" x14ac:dyDescent="0.2">
      <c r="A13" s="606" t="s">
        <v>357</v>
      </c>
      <c r="B13" s="608" t="s">
        <v>1214</v>
      </c>
      <c r="C13" s="429">
        <v>7.3214945340000002</v>
      </c>
      <c r="D13" s="429">
        <v>7.1986086140000003</v>
      </c>
      <c r="E13" s="429">
        <v>8.4220003210000005</v>
      </c>
      <c r="F13" s="429">
        <v>9.7939907260000005</v>
      </c>
      <c r="G13" s="429">
        <v>12.06546048</v>
      </c>
      <c r="H13" s="429">
        <v>16.942730699999998</v>
      </c>
      <c r="I13" s="429">
        <v>19.887176849999999</v>
      </c>
      <c r="J13" s="429">
        <v>21.146926069999999</v>
      </c>
      <c r="K13" s="429">
        <v>20.376039169999999</v>
      </c>
      <c r="L13" s="429">
        <v>17.021042640000001</v>
      </c>
      <c r="M13" s="429">
        <v>11.979855929999999</v>
      </c>
      <c r="N13" s="429">
        <v>11.67724159</v>
      </c>
      <c r="O13" s="429">
        <v>10.843888959999999</v>
      </c>
      <c r="P13" s="429">
        <v>11.42049838</v>
      </c>
      <c r="Q13" s="429">
        <v>12.028313130000001</v>
      </c>
      <c r="R13" s="429">
        <v>12.38654393</v>
      </c>
      <c r="S13" s="429">
        <v>17.053071159999998</v>
      </c>
      <c r="T13" s="429">
        <v>23.15858579</v>
      </c>
      <c r="U13" s="429">
        <v>24.180344080000001</v>
      </c>
      <c r="V13" s="429">
        <v>25.872034979999999</v>
      </c>
      <c r="W13" s="429">
        <v>24.384873949999999</v>
      </c>
      <c r="X13" s="429">
        <v>16.465357180000002</v>
      </c>
      <c r="Y13" s="429">
        <v>12.55974829</v>
      </c>
      <c r="Z13" s="429">
        <v>12.66621031</v>
      </c>
      <c r="AA13" s="429">
        <v>13.27172755</v>
      </c>
      <c r="AB13" s="429">
        <v>13.757811350000001</v>
      </c>
      <c r="AC13" s="429">
        <v>12.93058613</v>
      </c>
      <c r="AD13" s="429">
        <v>13.174848190000001</v>
      </c>
      <c r="AE13" s="429">
        <v>17.08322978</v>
      </c>
      <c r="AF13" s="429">
        <v>21.48814745</v>
      </c>
      <c r="AG13" s="429">
        <v>22.853950510000001</v>
      </c>
      <c r="AH13" s="429">
        <v>22.939955300000001</v>
      </c>
      <c r="AI13" s="429">
        <v>21.079946209999999</v>
      </c>
      <c r="AJ13" s="429">
        <v>14.29007112</v>
      </c>
      <c r="AK13" s="429">
        <v>10.965262600000001</v>
      </c>
      <c r="AL13" s="429">
        <v>10.54705343</v>
      </c>
      <c r="AM13" s="429">
        <v>10.396294510000001</v>
      </c>
      <c r="AN13" s="429">
        <v>11.046789629999999</v>
      </c>
      <c r="AO13" s="429">
        <v>11.00480041</v>
      </c>
      <c r="AP13" s="429">
        <v>11.845779309999999</v>
      </c>
      <c r="AQ13" s="429">
        <v>15.83484018</v>
      </c>
      <c r="AR13" s="429">
        <v>20.312487900000001</v>
      </c>
      <c r="AS13" s="429">
        <v>23.35242637</v>
      </c>
      <c r="AT13" s="429">
        <v>22.974755760000001</v>
      </c>
      <c r="AU13" s="429">
        <v>22.202569860000001</v>
      </c>
      <c r="AV13" s="429">
        <v>17.905888439999998</v>
      </c>
      <c r="AW13" s="429">
        <v>12.20368152</v>
      </c>
      <c r="AX13" s="429">
        <v>10.68617534</v>
      </c>
      <c r="AY13" s="870">
        <v>10.817184320000001</v>
      </c>
      <c r="AZ13" s="870">
        <v>10.82363058</v>
      </c>
      <c r="BA13" s="870">
        <v>11.71668917</v>
      </c>
      <c r="BB13" s="870">
        <v>12.992624729999999</v>
      </c>
      <c r="BC13" s="870">
        <v>16.13755737</v>
      </c>
      <c r="BD13" s="870">
        <v>20.483767279999999</v>
      </c>
      <c r="BE13" s="870">
        <v>23.604704430000002</v>
      </c>
      <c r="BF13" s="870">
        <v>23.374569999999999</v>
      </c>
      <c r="BG13" s="870">
        <v>21.814800000000002</v>
      </c>
      <c r="BH13" s="352">
        <v>14.90462</v>
      </c>
      <c r="BI13" s="352">
        <v>11.391579999999999</v>
      </c>
      <c r="BJ13" s="352">
        <v>10.78463</v>
      </c>
      <c r="BK13" s="352">
        <v>10.61491</v>
      </c>
      <c r="BL13" s="352">
        <v>11.00271</v>
      </c>
      <c r="BM13" s="352">
        <v>11.309939999999999</v>
      </c>
      <c r="BN13" s="352">
        <v>11.61661</v>
      </c>
      <c r="BO13" s="352">
        <v>15.355589999999999</v>
      </c>
      <c r="BP13" s="352">
        <v>19.45945</v>
      </c>
      <c r="BQ13" s="352">
        <v>21.497520000000002</v>
      </c>
      <c r="BR13" s="352">
        <v>21.68769</v>
      </c>
      <c r="BS13" s="352">
        <v>20.447299999999998</v>
      </c>
      <c r="BT13" s="352">
        <v>14.138450000000001</v>
      </c>
      <c r="BU13" s="352">
        <v>11.020160000000001</v>
      </c>
      <c r="BV13" s="352">
        <v>10.60256</v>
      </c>
    </row>
    <row r="14" spans="1:74" ht="11.05" customHeight="1" x14ac:dyDescent="0.2">
      <c r="A14" s="606" t="s">
        <v>358</v>
      </c>
      <c r="B14" s="608" t="s">
        <v>1071</v>
      </c>
      <c r="C14" s="429">
        <v>11.13512796</v>
      </c>
      <c r="D14" s="429">
        <v>11.49435233</v>
      </c>
      <c r="E14" s="429">
        <v>13.04027337</v>
      </c>
      <c r="F14" s="429">
        <v>14.578710190000001</v>
      </c>
      <c r="G14" s="429">
        <v>18.718330269999999</v>
      </c>
      <c r="H14" s="429">
        <v>23.46793959</v>
      </c>
      <c r="I14" s="429">
        <v>25.931261060000001</v>
      </c>
      <c r="J14" s="429">
        <v>26.718150130000001</v>
      </c>
      <c r="K14" s="429">
        <v>26.73913074</v>
      </c>
      <c r="L14" s="429">
        <v>23.838040679999999</v>
      </c>
      <c r="M14" s="429">
        <v>15.01772016</v>
      </c>
      <c r="N14" s="429">
        <v>15.080063920000001</v>
      </c>
      <c r="O14" s="429">
        <v>13.17831281</v>
      </c>
      <c r="P14" s="429">
        <v>13.761438589999999</v>
      </c>
      <c r="Q14" s="429">
        <v>15.46502763</v>
      </c>
      <c r="R14" s="429">
        <v>17.686786949999998</v>
      </c>
      <c r="S14" s="429">
        <v>22.706556299999999</v>
      </c>
      <c r="T14" s="429">
        <v>29.205494890000001</v>
      </c>
      <c r="U14" s="429">
        <v>33.353011350000003</v>
      </c>
      <c r="V14" s="429">
        <v>30.530696819999999</v>
      </c>
      <c r="W14" s="429">
        <v>31.208406929999999</v>
      </c>
      <c r="X14" s="429">
        <v>22.200389860000001</v>
      </c>
      <c r="Y14" s="429">
        <v>17.620999730000001</v>
      </c>
      <c r="Z14" s="429">
        <v>15.55838584</v>
      </c>
      <c r="AA14" s="429">
        <v>17.348535729999998</v>
      </c>
      <c r="AB14" s="429">
        <v>17.581092300000002</v>
      </c>
      <c r="AC14" s="429">
        <v>15.973521509999999</v>
      </c>
      <c r="AD14" s="429">
        <v>17.31032076</v>
      </c>
      <c r="AE14" s="429">
        <v>20.839202220000001</v>
      </c>
      <c r="AF14" s="429">
        <v>26.087648810000001</v>
      </c>
      <c r="AG14" s="429">
        <v>29.06480389</v>
      </c>
      <c r="AH14" s="429">
        <v>30.178013750000002</v>
      </c>
      <c r="AI14" s="429">
        <v>29.009936799999998</v>
      </c>
      <c r="AJ14" s="429">
        <v>22.087786439999999</v>
      </c>
      <c r="AK14" s="429">
        <v>15.357024190000001</v>
      </c>
      <c r="AL14" s="429">
        <v>14.19358364</v>
      </c>
      <c r="AM14" s="429">
        <v>13.879141779999999</v>
      </c>
      <c r="AN14" s="429">
        <v>14.68581612</v>
      </c>
      <c r="AO14" s="429">
        <v>15.9603938</v>
      </c>
      <c r="AP14" s="429">
        <v>17.483122009999999</v>
      </c>
      <c r="AQ14" s="429">
        <v>23.758126409999999</v>
      </c>
      <c r="AR14" s="429">
        <v>29.508341690000002</v>
      </c>
      <c r="AS14" s="429">
        <v>32.311928090000002</v>
      </c>
      <c r="AT14" s="429">
        <v>32.027385150000001</v>
      </c>
      <c r="AU14" s="429">
        <v>31.21163825</v>
      </c>
      <c r="AV14" s="429">
        <v>24.193286390000001</v>
      </c>
      <c r="AW14" s="429">
        <v>19.28286013</v>
      </c>
      <c r="AX14" s="429">
        <v>14.236053269999999</v>
      </c>
      <c r="AY14" s="870">
        <v>13.05330545</v>
      </c>
      <c r="AZ14" s="870">
        <v>14.70143025</v>
      </c>
      <c r="BA14" s="870">
        <v>17.87896078</v>
      </c>
      <c r="BB14" s="870">
        <v>20.226360769999999</v>
      </c>
      <c r="BC14" s="870">
        <v>25.752291150000001</v>
      </c>
      <c r="BD14" s="870">
        <v>31.32145916</v>
      </c>
      <c r="BE14" s="870">
        <v>33.679705009999999</v>
      </c>
      <c r="BF14" s="870">
        <v>31.645160000000001</v>
      </c>
      <c r="BG14" s="870">
        <v>29.969449999999998</v>
      </c>
      <c r="BH14" s="352">
        <v>23.108329999999999</v>
      </c>
      <c r="BI14" s="352">
        <v>15.884219999999999</v>
      </c>
      <c r="BJ14" s="352">
        <v>14.36631</v>
      </c>
      <c r="BK14" s="352">
        <v>14.52374</v>
      </c>
      <c r="BL14" s="352">
        <v>14.98964</v>
      </c>
      <c r="BM14" s="352">
        <v>16.320679999999999</v>
      </c>
      <c r="BN14" s="352">
        <v>17.519179999999999</v>
      </c>
      <c r="BO14" s="352">
        <v>21.75198</v>
      </c>
      <c r="BP14" s="352">
        <v>26.44914</v>
      </c>
      <c r="BQ14" s="352">
        <v>28.83333</v>
      </c>
      <c r="BR14" s="352">
        <v>28.60061</v>
      </c>
      <c r="BS14" s="352">
        <v>28.20739</v>
      </c>
      <c r="BT14" s="352">
        <v>22.477640000000001</v>
      </c>
      <c r="BU14" s="352">
        <v>15.89475</v>
      </c>
      <c r="BV14" s="352">
        <v>14.635479999999999</v>
      </c>
    </row>
    <row r="15" spans="1:74" ht="11.05" customHeight="1" x14ac:dyDescent="0.2">
      <c r="A15" s="606" t="s">
        <v>359</v>
      </c>
      <c r="B15" s="608" t="s">
        <v>1215</v>
      </c>
      <c r="C15" s="429">
        <v>9.6693723610000006</v>
      </c>
      <c r="D15" s="429">
        <v>8.7670624010000004</v>
      </c>
      <c r="E15" s="429">
        <v>10.20031472</v>
      </c>
      <c r="F15" s="429">
        <v>12.578397600000001</v>
      </c>
      <c r="G15" s="429">
        <v>15.702379880000001</v>
      </c>
      <c r="H15" s="429">
        <v>20.934689559999999</v>
      </c>
      <c r="I15" s="429">
        <v>21.995502120000001</v>
      </c>
      <c r="J15" s="429">
        <v>25.168100469999999</v>
      </c>
      <c r="K15" s="429">
        <v>22.92572302</v>
      </c>
      <c r="L15" s="429">
        <v>19.916550919999999</v>
      </c>
      <c r="M15" s="429">
        <v>13.269114399999999</v>
      </c>
      <c r="N15" s="429">
        <v>13.780494879999999</v>
      </c>
      <c r="O15" s="429">
        <v>11.44511696</v>
      </c>
      <c r="P15" s="429">
        <v>11.300971150000001</v>
      </c>
      <c r="Q15" s="429">
        <v>12.802006560000001</v>
      </c>
      <c r="R15" s="429">
        <v>13.491728070000001</v>
      </c>
      <c r="S15" s="429">
        <v>19.93130923</v>
      </c>
      <c r="T15" s="429">
        <v>25.398574249999999</v>
      </c>
      <c r="U15" s="429">
        <v>27.190692380000002</v>
      </c>
      <c r="V15" s="429">
        <v>25.703389600000001</v>
      </c>
      <c r="W15" s="429">
        <v>25.931812879999999</v>
      </c>
      <c r="X15" s="429">
        <v>20.231848400000001</v>
      </c>
      <c r="Y15" s="429">
        <v>15.798160360000001</v>
      </c>
      <c r="Z15" s="429">
        <v>13.84848929</v>
      </c>
      <c r="AA15" s="429">
        <v>14.29947469</v>
      </c>
      <c r="AB15" s="429">
        <v>13.85799102</v>
      </c>
      <c r="AC15" s="429">
        <v>13.08765809</v>
      </c>
      <c r="AD15" s="429">
        <v>14.28071482</v>
      </c>
      <c r="AE15" s="429">
        <v>18.212056830000002</v>
      </c>
      <c r="AF15" s="429">
        <v>21.69966368</v>
      </c>
      <c r="AG15" s="429">
        <v>23.27133834</v>
      </c>
      <c r="AH15" s="429">
        <v>24.354789109999999</v>
      </c>
      <c r="AI15" s="429">
        <v>23.350834079999998</v>
      </c>
      <c r="AJ15" s="429">
        <v>18.698260170000001</v>
      </c>
      <c r="AK15" s="429">
        <v>13.841010219999999</v>
      </c>
      <c r="AL15" s="429">
        <v>12.14726673</v>
      </c>
      <c r="AM15" s="429">
        <v>10.489960249999999</v>
      </c>
      <c r="AN15" s="429">
        <v>11.73618203</v>
      </c>
      <c r="AO15" s="429">
        <v>12.735618540000001</v>
      </c>
      <c r="AP15" s="429">
        <v>13.615138249999999</v>
      </c>
      <c r="AQ15" s="429">
        <v>18.182748910000001</v>
      </c>
      <c r="AR15" s="429">
        <v>21.183184140000002</v>
      </c>
      <c r="AS15" s="429">
        <v>23.96875558</v>
      </c>
      <c r="AT15" s="429">
        <v>28.121180119999998</v>
      </c>
      <c r="AU15" s="429">
        <v>22.71287118</v>
      </c>
      <c r="AV15" s="429">
        <v>19.039314579999999</v>
      </c>
      <c r="AW15" s="429">
        <v>16.562466359999998</v>
      </c>
      <c r="AX15" s="429">
        <v>12.07586132</v>
      </c>
      <c r="AY15" s="870">
        <v>10.78634943</v>
      </c>
      <c r="AZ15" s="870">
        <v>11.579032010000001</v>
      </c>
      <c r="BA15" s="870">
        <v>12.95753478</v>
      </c>
      <c r="BB15" s="870">
        <v>16.38665408</v>
      </c>
      <c r="BC15" s="870">
        <v>20.752678979999999</v>
      </c>
      <c r="BD15" s="870">
        <v>24.100999999999999</v>
      </c>
      <c r="BE15" s="870">
        <v>26.248019840000001</v>
      </c>
      <c r="BF15" s="870">
        <v>26.753679999999999</v>
      </c>
      <c r="BG15" s="870">
        <v>23.203309999999998</v>
      </c>
      <c r="BH15" s="352">
        <v>18.443059999999999</v>
      </c>
      <c r="BI15" s="352">
        <v>13.52243</v>
      </c>
      <c r="BJ15" s="352">
        <v>12.013730000000001</v>
      </c>
      <c r="BK15" s="352">
        <v>10.972860000000001</v>
      </c>
      <c r="BL15" s="352">
        <v>11.89174</v>
      </c>
      <c r="BM15" s="352">
        <v>12.46616</v>
      </c>
      <c r="BN15" s="352">
        <v>13.36913</v>
      </c>
      <c r="BO15" s="352">
        <v>17.58502</v>
      </c>
      <c r="BP15" s="352">
        <v>20.354150000000001</v>
      </c>
      <c r="BQ15" s="352">
        <v>22.028790000000001</v>
      </c>
      <c r="BR15" s="352">
        <v>23.752800000000001</v>
      </c>
      <c r="BS15" s="352">
        <v>21.467179999999999</v>
      </c>
      <c r="BT15" s="352">
        <v>17.650490000000001</v>
      </c>
      <c r="BU15" s="352">
        <v>13.35266</v>
      </c>
      <c r="BV15" s="352">
        <v>12.113</v>
      </c>
    </row>
    <row r="16" spans="1:74" ht="11.05" customHeight="1" x14ac:dyDescent="0.2">
      <c r="A16" s="606" t="s">
        <v>360</v>
      </c>
      <c r="B16" s="608" t="s">
        <v>1216</v>
      </c>
      <c r="C16" s="429">
        <v>9.9692196230000008</v>
      </c>
      <c r="D16" s="429">
        <v>8.4793528669999993</v>
      </c>
      <c r="E16" s="429">
        <v>9.1426933819999991</v>
      </c>
      <c r="F16" s="429">
        <v>13.368200529999999</v>
      </c>
      <c r="G16" s="429">
        <v>16.238494079999999</v>
      </c>
      <c r="H16" s="429">
        <v>19.93885672</v>
      </c>
      <c r="I16" s="429">
        <v>22.433540130000001</v>
      </c>
      <c r="J16" s="429">
        <v>24.705247570000001</v>
      </c>
      <c r="K16" s="429">
        <v>23.859368809999999</v>
      </c>
      <c r="L16" s="429">
        <v>22.946788210000001</v>
      </c>
      <c r="M16" s="429">
        <v>16.124117630000001</v>
      </c>
      <c r="N16" s="429">
        <v>16.987405290000002</v>
      </c>
      <c r="O16" s="429">
        <v>13.022708809999999</v>
      </c>
      <c r="P16" s="429">
        <v>11.931453830000001</v>
      </c>
      <c r="Q16" s="429">
        <v>12.80010412</v>
      </c>
      <c r="R16" s="429">
        <v>16.63304613</v>
      </c>
      <c r="S16" s="429">
        <v>23.607738080000001</v>
      </c>
      <c r="T16" s="429">
        <v>26.720704560000001</v>
      </c>
      <c r="U16" s="429">
        <v>28.891864349999999</v>
      </c>
      <c r="V16" s="429">
        <v>32.812965980000001</v>
      </c>
      <c r="W16" s="429">
        <v>31.239172759999999</v>
      </c>
      <c r="X16" s="429">
        <v>26.560514099999999</v>
      </c>
      <c r="Y16" s="429">
        <v>17.735418500000002</v>
      </c>
      <c r="Z16" s="429">
        <v>15.16308793</v>
      </c>
      <c r="AA16" s="429">
        <v>15.15397248</v>
      </c>
      <c r="AB16" s="429">
        <v>13.80168244</v>
      </c>
      <c r="AC16" s="429">
        <v>14.62498922</v>
      </c>
      <c r="AD16" s="429">
        <v>16.629478899999999</v>
      </c>
      <c r="AE16" s="429">
        <v>21.104188069999999</v>
      </c>
      <c r="AF16" s="429">
        <v>23.865139129999999</v>
      </c>
      <c r="AG16" s="429">
        <v>27.197694869999999</v>
      </c>
      <c r="AH16" s="429">
        <v>29.43793368</v>
      </c>
      <c r="AI16" s="429">
        <v>28.520377190000001</v>
      </c>
      <c r="AJ16" s="429">
        <v>24.550125250000001</v>
      </c>
      <c r="AK16" s="429">
        <v>16.646251039999999</v>
      </c>
      <c r="AL16" s="429">
        <v>13.81494854</v>
      </c>
      <c r="AM16" s="429">
        <v>11.551104609999999</v>
      </c>
      <c r="AN16" s="429">
        <v>12.60089934</v>
      </c>
      <c r="AO16" s="429">
        <v>15.34152424</v>
      </c>
      <c r="AP16" s="429">
        <v>19.062874300000001</v>
      </c>
      <c r="AQ16" s="429">
        <v>23.35844964</v>
      </c>
      <c r="AR16" s="429">
        <v>25.44945014</v>
      </c>
      <c r="AS16" s="429">
        <v>27.417128160000001</v>
      </c>
      <c r="AT16" s="429">
        <v>29.33197616</v>
      </c>
      <c r="AU16" s="429">
        <v>29.982355989999999</v>
      </c>
      <c r="AV16" s="429">
        <v>28.777245579999999</v>
      </c>
      <c r="AW16" s="429">
        <v>24.329221409999999</v>
      </c>
      <c r="AX16" s="429">
        <v>16.260229120000002</v>
      </c>
      <c r="AY16" s="870">
        <v>12.99924401</v>
      </c>
      <c r="AZ16" s="870">
        <v>13.3407111</v>
      </c>
      <c r="BA16" s="870">
        <v>15.80374643</v>
      </c>
      <c r="BB16" s="870">
        <v>21.68103992</v>
      </c>
      <c r="BC16" s="870">
        <v>24.95057993</v>
      </c>
      <c r="BD16" s="870">
        <v>31.060710629999999</v>
      </c>
      <c r="BE16" s="870">
        <v>34.346479530000003</v>
      </c>
      <c r="BF16" s="870">
        <v>35.834409999999998</v>
      </c>
      <c r="BG16" s="870">
        <v>32.559989999999999</v>
      </c>
      <c r="BH16" s="352">
        <v>27.792629999999999</v>
      </c>
      <c r="BI16" s="352">
        <v>17.913740000000001</v>
      </c>
      <c r="BJ16" s="352">
        <v>14.82128</v>
      </c>
      <c r="BK16" s="352">
        <v>12.52182</v>
      </c>
      <c r="BL16" s="352">
        <v>12.71857</v>
      </c>
      <c r="BM16" s="352">
        <v>14.03241</v>
      </c>
      <c r="BN16" s="352">
        <v>16.944749999999999</v>
      </c>
      <c r="BO16" s="352">
        <v>20.464169999999999</v>
      </c>
      <c r="BP16" s="352">
        <v>22.78436</v>
      </c>
      <c r="BQ16" s="352">
        <v>24.527640000000002</v>
      </c>
      <c r="BR16" s="352">
        <v>26.758030000000002</v>
      </c>
      <c r="BS16" s="352">
        <v>25.483540000000001</v>
      </c>
      <c r="BT16" s="352">
        <v>22.741790000000002</v>
      </c>
      <c r="BU16" s="352">
        <v>15.354900000000001</v>
      </c>
      <c r="BV16" s="352">
        <v>13.23471</v>
      </c>
    </row>
    <row r="17" spans="1:74" ht="11.05" customHeight="1" x14ac:dyDescent="0.2">
      <c r="A17" s="606" t="s">
        <v>361</v>
      </c>
      <c r="B17" s="608" t="s">
        <v>1019</v>
      </c>
      <c r="C17" s="429">
        <v>7.7545243609999996</v>
      </c>
      <c r="D17" s="429">
        <v>7.8251646629999998</v>
      </c>
      <c r="E17" s="429">
        <v>8.3065041260000001</v>
      </c>
      <c r="F17" s="429">
        <v>9.4787348229999999</v>
      </c>
      <c r="G17" s="429">
        <v>10.99486085</v>
      </c>
      <c r="H17" s="429">
        <v>13.061938619999999</v>
      </c>
      <c r="I17" s="429">
        <v>15.611761400000001</v>
      </c>
      <c r="J17" s="429">
        <v>15.66931814</v>
      </c>
      <c r="K17" s="429">
        <v>15.317224270000001</v>
      </c>
      <c r="L17" s="429">
        <v>12.37415186</v>
      </c>
      <c r="M17" s="429">
        <v>10.95485233</v>
      </c>
      <c r="N17" s="429">
        <v>10.22427804</v>
      </c>
      <c r="O17" s="429">
        <v>10.125582209999999</v>
      </c>
      <c r="P17" s="429">
        <v>10.27020314</v>
      </c>
      <c r="Q17" s="429">
        <v>10.617352090000001</v>
      </c>
      <c r="R17" s="429">
        <v>11.5609199</v>
      </c>
      <c r="S17" s="429">
        <v>13.052396030000001</v>
      </c>
      <c r="T17" s="429">
        <v>15.940277350000001</v>
      </c>
      <c r="U17" s="429">
        <v>18.73831367</v>
      </c>
      <c r="V17" s="429">
        <v>19.314072100000001</v>
      </c>
      <c r="W17" s="429">
        <v>19.603171540000002</v>
      </c>
      <c r="X17" s="429">
        <v>16.625408719999999</v>
      </c>
      <c r="Y17" s="429">
        <v>13.44817263</v>
      </c>
      <c r="Z17" s="429">
        <v>12.42288439</v>
      </c>
      <c r="AA17" s="429">
        <v>13.185296729999999</v>
      </c>
      <c r="AB17" s="429">
        <v>12.676317040000001</v>
      </c>
      <c r="AC17" s="429">
        <v>12.174702160000001</v>
      </c>
      <c r="AD17" s="429">
        <v>12.50085397</v>
      </c>
      <c r="AE17" s="429">
        <v>14.91769547</v>
      </c>
      <c r="AF17" s="429">
        <v>16.98651181</v>
      </c>
      <c r="AG17" s="429">
        <v>18.176098759999999</v>
      </c>
      <c r="AH17" s="429">
        <v>19.576590499999998</v>
      </c>
      <c r="AI17" s="429">
        <v>19.013911109999999</v>
      </c>
      <c r="AJ17" s="429">
        <v>14.796742739999999</v>
      </c>
      <c r="AK17" s="429">
        <v>12.925704229999999</v>
      </c>
      <c r="AL17" s="429">
        <v>12.479766489999999</v>
      </c>
      <c r="AM17" s="429">
        <v>12.367058399999999</v>
      </c>
      <c r="AN17" s="429">
        <v>12.71644343</v>
      </c>
      <c r="AO17" s="429">
        <v>12.71718315</v>
      </c>
      <c r="AP17" s="429">
        <v>12.709768929999999</v>
      </c>
      <c r="AQ17" s="429">
        <v>13.830369579999999</v>
      </c>
      <c r="AR17" s="429">
        <v>16.86476145</v>
      </c>
      <c r="AS17" s="429">
        <v>18.155565370000001</v>
      </c>
      <c r="AT17" s="429">
        <v>17.7041845</v>
      </c>
      <c r="AU17" s="429">
        <v>16.812410870000001</v>
      </c>
      <c r="AV17" s="429">
        <v>14.10524698</v>
      </c>
      <c r="AW17" s="429">
        <v>10.57059684</v>
      </c>
      <c r="AX17" s="429">
        <v>10.00667071</v>
      </c>
      <c r="AY17" s="870">
        <v>10.365466659999999</v>
      </c>
      <c r="AZ17" s="870">
        <v>10.15054937</v>
      </c>
      <c r="BA17" s="870">
        <v>10.66966126</v>
      </c>
      <c r="BB17" s="870">
        <v>11.161056049999999</v>
      </c>
      <c r="BC17" s="870">
        <v>12.94795339</v>
      </c>
      <c r="BD17" s="870">
        <v>15.6161589</v>
      </c>
      <c r="BE17" s="870">
        <v>16.602542570000001</v>
      </c>
      <c r="BF17" s="870">
        <v>16.846679999999999</v>
      </c>
      <c r="BG17" s="870">
        <v>16.6126</v>
      </c>
      <c r="BH17" s="352">
        <v>13.080260000000001</v>
      </c>
      <c r="BI17" s="352">
        <v>11.27317</v>
      </c>
      <c r="BJ17" s="352">
        <v>10.70664</v>
      </c>
      <c r="BK17" s="352">
        <v>10.889250000000001</v>
      </c>
      <c r="BL17" s="352">
        <v>11.061640000000001</v>
      </c>
      <c r="BM17" s="352">
        <v>11.1709</v>
      </c>
      <c r="BN17" s="352">
        <v>11.561489999999999</v>
      </c>
      <c r="BO17" s="352">
        <v>13.40133</v>
      </c>
      <c r="BP17" s="352">
        <v>15.80383</v>
      </c>
      <c r="BQ17" s="352">
        <v>17.431509999999999</v>
      </c>
      <c r="BR17" s="352">
        <v>17.783809999999999</v>
      </c>
      <c r="BS17" s="352">
        <v>17.457850000000001</v>
      </c>
      <c r="BT17" s="352">
        <v>13.67897</v>
      </c>
      <c r="BU17" s="352">
        <v>11.846539999999999</v>
      </c>
      <c r="BV17" s="352">
        <v>11.315379999999999</v>
      </c>
    </row>
    <row r="18" spans="1:74" ht="11.05" customHeight="1" x14ac:dyDescent="0.2">
      <c r="A18" s="606" t="s">
        <v>362</v>
      </c>
      <c r="B18" s="608" t="s">
        <v>1022</v>
      </c>
      <c r="C18" s="429">
        <v>14.42482362</v>
      </c>
      <c r="D18" s="429">
        <v>13.81705253</v>
      </c>
      <c r="E18" s="429">
        <v>14.11677137</v>
      </c>
      <c r="F18" s="429">
        <v>14.68838899</v>
      </c>
      <c r="G18" s="429">
        <v>14.88463024</v>
      </c>
      <c r="H18" s="429">
        <v>15.484894629999999</v>
      </c>
      <c r="I18" s="429">
        <v>15.834407860000001</v>
      </c>
      <c r="J18" s="429">
        <v>15.93915427</v>
      </c>
      <c r="K18" s="429">
        <v>15.765240459999999</v>
      </c>
      <c r="L18" s="429">
        <v>16.135173510000001</v>
      </c>
      <c r="M18" s="429">
        <v>16.097829669999999</v>
      </c>
      <c r="N18" s="429">
        <v>16.649940430000001</v>
      </c>
      <c r="O18" s="429">
        <v>17.54146326</v>
      </c>
      <c r="P18" s="429">
        <v>16.739163049999998</v>
      </c>
      <c r="Q18" s="429">
        <v>16.55200984</v>
      </c>
      <c r="R18" s="429">
        <v>16.186370109999999</v>
      </c>
      <c r="S18" s="429">
        <v>17.790414439999999</v>
      </c>
      <c r="T18" s="429">
        <v>20.497175510000002</v>
      </c>
      <c r="U18" s="429">
        <v>19.87496569</v>
      </c>
      <c r="V18" s="429">
        <v>20.951926879999998</v>
      </c>
      <c r="W18" s="429">
        <v>20.61283328</v>
      </c>
      <c r="X18" s="429">
        <v>18.496572570000001</v>
      </c>
      <c r="Y18" s="429">
        <v>17.808256849999999</v>
      </c>
      <c r="Z18" s="429">
        <v>19.820091609999999</v>
      </c>
      <c r="AA18" s="429">
        <v>23.559409389999999</v>
      </c>
      <c r="AB18" s="429">
        <v>23.64416585</v>
      </c>
      <c r="AC18" s="429">
        <v>17.961820060000001</v>
      </c>
      <c r="AD18" s="429">
        <v>18.55259491</v>
      </c>
      <c r="AE18" s="429">
        <v>18.29488787</v>
      </c>
      <c r="AF18" s="429">
        <v>18.517135979999999</v>
      </c>
      <c r="AG18" s="429">
        <v>19.251779160000002</v>
      </c>
      <c r="AH18" s="429">
        <v>20.233436560000001</v>
      </c>
      <c r="AI18" s="429">
        <v>19.25834467</v>
      </c>
      <c r="AJ18" s="429">
        <v>18.448892919999999</v>
      </c>
      <c r="AK18" s="429">
        <v>19.329531809999999</v>
      </c>
      <c r="AL18" s="429">
        <v>19.412544230000002</v>
      </c>
      <c r="AM18" s="429">
        <v>16.215343969999999</v>
      </c>
      <c r="AN18" s="429">
        <v>18.840372930000001</v>
      </c>
      <c r="AO18" s="429">
        <v>18.437473650000001</v>
      </c>
      <c r="AP18" s="429">
        <v>17.05531242</v>
      </c>
      <c r="AQ18" s="429">
        <v>16.99354151</v>
      </c>
      <c r="AR18" s="429">
        <v>17.855471560000002</v>
      </c>
      <c r="AS18" s="429">
        <v>18.579916140000002</v>
      </c>
      <c r="AT18" s="429">
        <v>19.535813480000002</v>
      </c>
      <c r="AU18" s="429">
        <v>19.17800678</v>
      </c>
      <c r="AV18" s="429">
        <v>18.502801160000001</v>
      </c>
      <c r="AW18" s="429">
        <v>18.058722750000001</v>
      </c>
      <c r="AX18" s="429">
        <v>18.84491062</v>
      </c>
      <c r="AY18" s="870">
        <v>19.165490399999999</v>
      </c>
      <c r="AZ18" s="870">
        <v>20.161659719999999</v>
      </c>
      <c r="BA18" s="870">
        <v>20.89838589</v>
      </c>
      <c r="BB18" s="870">
        <v>20.562837980000001</v>
      </c>
      <c r="BC18" s="870">
        <v>20.09696422</v>
      </c>
      <c r="BD18" s="870">
        <v>21.42548472</v>
      </c>
      <c r="BE18" s="870">
        <v>21.91591687</v>
      </c>
      <c r="BF18" s="870">
        <v>22.008759999999999</v>
      </c>
      <c r="BG18" s="870">
        <v>20.494109999999999</v>
      </c>
      <c r="BH18" s="352">
        <v>18.78576</v>
      </c>
      <c r="BI18" s="352">
        <v>18.1065</v>
      </c>
      <c r="BJ18" s="352">
        <v>18.61703</v>
      </c>
      <c r="BK18" s="352">
        <v>18.748719999999999</v>
      </c>
      <c r="BL18" s="352">
        <v>18.445979999999999</v>
      </c>
      <c r="BM18" s="352">
        <v>18.004169999999998</v>
      </c>
      <c r="BN18" s="352">
        <v>16.79729</v>
      </c>
      <c r="BO18" s="352">
        <v>16.568750000000001</v>
      </c>
      <c r="BP18" s="352">
        <v>17.168340000000001</v>
      </c>
      <c r="BQ18" s="352">
        <v>17.66217</v>
      </c>
      <c r="BR18" s="352">
        <v>18.54365</v>
      </c>
      <c r="BS18" s="352">
        <v>17.935690000000001</v>
      </c>
      <c r="BT18" s="352">
        <v>17.00339</v>
      </c>
      <c r="BU18" s="352">
        <v>16.886140000000001</v>
      </c>
      <c r="BV18" s="352">
        <v>17.774529999999999</v>
      </c>
    </row>
    <row r="19" spans="1:74" ht="11.05"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870"/>
      <c r="AZ19" s="870"/>
      <c r="BA19" s="870"/>
      <c r="BB19" s="870"/>
      <c r="BC19" s="870"/>
      <c r="BD19" s="870"/>
      <c r="BE19" s="870"/>
      <c r="BF19" s="870"/>
      <c r="BG19" s="870"/>
      <c r="BH19" s="352"/>
      <c r="BI19" s="352"/>
      <c r="BJ19" s="352"/>
      <c r="BK19" s="352"/>
      <c r="BL19" s="352"/>
      <c r="BM19" s="352"/>
      <c r="BN19" s="352"/>
      <c r="BO19" s="352"/>
      <c r="BP19" s="352"/>
      <c r="BQ19" s="352"/>
      <c r="BR19" s="352"/>
      <c r="BS19" s="352"/>
      <c r="BT19" s="352"/>
      <c r="BU19" s="352"/>
      <c r="BV19" s="352"/>
    </row>
    <row r="20" spans="1:74" ht="11.05" customHeight="1" x14ac:dyDescent="0.2">
      <c r="A20" s="606"/>
      <c r="B20" s="44" t="s">
        <v>1217</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907"/>
      <c r="AZ20" s="907"/>
      <c r="BA20" s="907"/>
      <c r="BB20" s="907"/>
      <c r="BC20" s="907"/>
      <c r="BD20" s="907"/>
      <c r="BE20" s="907"/>
      <c r="BF20" s="907"/>
      <c r="BG20" s="907"/>
      <c r="BH20" s="617"/>
      <c r="BI20" s="617"/>
      <c r="BJ20" s="617"/>
      <c r="BK20" s="617"/>
      <c r="BL20" s="617"/>
      <c r="BM20" s="617"/>
      <c r="BN20" s="617"/>
      <c r="BO20" s="617"/>
      <c r="BP20" s="617"/>
      <c r="BQ20" s="617"/>
      <c r="BR20" s="617"/>
      <c r="BS20" s="617"/>
      <c r="BT20" s="617"/>
      <c r="BU20" s="617"/>
      <c r="BV20" s="617"/>
    </row>
    <row r="21" spans="1:74" ht="11.05" customHeight="1" x14ac:dyDescent="0.2">
      <c r="A21" s="606" t="s">
        <v>372</v>
      </c>
      <c r="B21" s="578" t="s">
        <v>1158</v>
      </c>
      <c r="C21" s="429">
        <v>7.38</v>
      </c>
      <c r="D21" s="429">
        <v>7.35</v>
      </c>
      <c r="E21" s="429">
        <v>8.01</v>
      </c>
      <c r="F21" s="429">
        <v>8.49</v>
      </c>
      <c r="G21" s="429">
        <v>8.99</v>
      </c>
      <c r="H21" s="429">
        <v>9.59</v>
      </c>
      <c r="I21" s="429">
        <v>9.92</v>
      </c>
      <c r="J21" s="429">
        <v>10.23</v>
      </c>
      <c r="K21" s="429">
        <v>10.31</v>
      </c>
      <c r="L21" s="429">
        <v>10.48</v>
      </c>
      <c r="M21" s="429">
        <v>10.06</v>
      </c>
      <c r="N21" s="429">
        <v>10.34</v>
      </c>
      <c r="O21" s="429">
        <v>9.7799999999999994</v>
      </c>
      <c r="P21" s="429">
        <v>10.039999999999999</v>
      </c>
      <c r="Q21" s="429">
        <v>10.220000000000001</v>
      </c>
      <c r="R21" s="429">
        <v>10.61</v>
      </c>
      <c r="S21" s="429">
        <v>12.09</v>
      </c>
      <c r="T21" s="429">
        <v>13.44</v>
      </c>
      <c r="U21" s="429">
        <v>13.51</v>
      </c>
      <c r="V21" s="429">
        <v>14.14</v>
      </c>
      <c r="W21" s="429">
        <v>14.55</v>
      </c>
      <c r="X21" s="429">
        <v>12.85</v>
      </c>
      <c r="Y21" s="429">
        <v>11.89</v>
      </c>
      <c r="Z21" s="429">
        <v>11.97</v>
      </c>
      <c r="AA21" s="429">
        <v>12.6</v>
      </c>
      <c r="AB21" s="429">
        <v>12.14</v>
      </c>
      <c r="AC21" s="429">
        <v>11.07</v>
      </c>
      <c r="AD21" s="429">
        <v>10.54</v>
      </c>
      <c r="AE21" s="429">
        <v>10.58</v>
      </c>
      <c r="AF21" s="429">
        <v>10.82</v>
      </c>
      <c r="AG21" s="429">
        <v>10.99</v>
      </c>
      <c r="AH21" s="429">
        <v>11.21</v>
      </c>
      <c r="AI21" s="429">
        <v>11.01</v>
      </c>
      <c r="AJ21" s="429">
        <v>10.19</v>
      </c>
      <c r="AK21" s="429">
        <v>9.77</v>
      </c>
      <c r="AL21" s="429">
        <v>9.93</v>
      </c>
      <c r="AM21" s="429">
        <v>9.52</v>
      </c>
      <c r="AN21" s="429">
        <v>10.08</v>
      </c>
      <c r="AO21" s="429">
        <v>10.07</v>
      </c>
      <c r="AP21" s="429">
        <v>10.01</v>
      </c>
      <c r="AQ21" s="429">
        <v>10.44</v>
      </c>
      <c r="AR21" s="429">
        <v>10.81</v>
      </c>
      <c r="AS21" s="429">
        <v>11.2</v>
      </c>
      <c r="AT21" s="429">
        <v>10.86</v>
      </c>
      <c r="AU21" s="429">
        <v>10.92</v>
      </c>
      <c r="AV21" s="429">
        <v>10.52</v>
      </c>
      <c r="AW21" s="429">
        <v>10.210000000000001</v>
      </c>
      <c r="AX21" s="429">
        <v>9.93</v>
      </c>
      <c r="AY21" s="870">
        <v>9.77</v>
      </c>
      <c r="AZ21" s="870">
        <v>10.26</v>
      </c>
      <c r="BA21" s="870">
        <v>11.07</v>
      </c>
      <c r="BB21" s="870">
        <v>11.39</v>
      </c>
      <c r="BC21" s="870">
        <v>11.76</v>
      </c>
      <c r="BD21" s="870">
        <v>12.15</v>
      </c>
      <c r="BE21" s="870">
        <v>12.69</v>
      </c>
      <c r="BF21" s="870">
        <v>12.28689</v>
      </c>
      <c r="BG21" s="870">
        <v>11.93131</v>
      </c>
      <c r="BH21" s="352">
        <v>10.599880000000001</v>
      </c>
      <c r="BI21" s="352">
        <v>9.8964770000000009</v>
      </c>
      <c r="BJ21" s="352">
        <v>9.8166630000000001</v>
      </c>
      <c r="BK21" s="352">
        <v>9.7606680000000008</v>
      </c>
      <c r="BL21" s="352">
        <v>9.8013279999999998</v>
      </c>
      <c r="BM21" s="352">
        <v>9.8441939999999999</v>
      </c>
      <c r="BN21" s="352">
        <v>9.8745820000000002</v>
      </c>
      <c r="BO21" s="352">
        <v>10.31479</v>
      </c>
      <c r="BP21" s="352">
        <v>10.73917</v>
      </c>
      <c r="BQ21" s="352">
        <v>10.75554</v>
      </c>
      <c r="BR21" s="352">
        <v>10.91159</v>
      </c>
      <c r="BS21" s="352">
        <v>10.939</v>
      </c>
      <c r="BT21" s="352">
        <v>10.08886</v>
      </c>
      <c r="BU21" s="352">
        <v>9.8090499999999992</v>
      </c>
      <c r="BV21" s="352">
        <v>10.009650000000001</v>
      </c>
    </row>
    <row r="22" spans="1:74" ht="11.05" customHeight="1" x14ac:dyDescent="0.2">
      <c r="A22" s="606" t="s">
        <v>363</v>
      </c>
      <c r="B22" s="608" t="s">
        <v>1012</v>
      </c>
      <c r="C22" s="429">
        <v>10.27800674</v>
      </c>
      <c r="D22" s="429">
        <v>10.32893883</v>
      </c>
      <c r="E22" s="429">
        <v>10.605457299999999</v>
      </c>
      <c r="F22" s="429">
        <v>10.851922979999999</v>
      </c>
      <c r="G22" s="429">
        <v>11.13720436</v>
      </c>
      <c r="H22" s="429">
        <v>11.892004650000001</v>
      </c>
      <c r="I22" s="429">
        <v>11.872291239999999</v>
      </c>
      <c r="J22" s="429">
        <v>12.8176294</v>
      </c>
      <c r="K22" s="429">
        <v>12.575822179999999</v>
      </c>
      <c r="L22" s="429">
        <v>12.747364770000001</v>
      </c>
      <c r="M22" s="429">
        <v>12.91050452</v>
      </c>
      <c r="N22" s="429">
        <v>12.316041650000001</v>
      </c>
      <c r="O22" s="429">
        <v>12.56615538</v>
      </c>
      <c r="P22" s="429">
        <v>12.51932313</v>
      </c>
      <c r="Q22" s="429">
        <v>13.052131429999999</v>
      </c>
      <c r="R22" s="429">
        <v>14.140286570000001</v>
      </c>
      <c r="S22" s="429">
        <v>15.00188356</v>
      </c>
      <c r="T22" s="429">
        <v>15.275383740000001</v>
      </c>
      <c r="U22" s="429">
        <v>16.045629179999999</v>
      </c>
      <c r="V22" s="429">
        <v>15.89830025</v>
      </c>
      <c r="W22" s="429">
        <v>16.43816297</v>
      </c>
      <c r="X22" s="429">
        <v>15.85496157</v>
      </c>
      <c r="Y22" s="429">
        <v>15.417908000000001</v>
      </c>
      <c r="Z22" s="429">
        <v>15.946194930000001</v>
      </c>
      <c r="AA22" s="429">
        <v>15.963871879999999</v>
      </c>
      <c r="AB22" s="429">
        <v>15.64053243</v>
      </c>
      <c r="AC22" s="429">
        <v>14.24733355</v>
      </c>
      <c r="AD22" s="429">
        <v>14.03204822</v>
      </c>
      <c r="AE22" s="429">
        <v>13.85932558</v>
      </c>
      <c r="AF22" s="429">
        <v>12.901912060000001</v>
      </c>
      <c r="AG22" s="429">
        <v>12.923616880000001</v>
      </c>
      <c r="AH22" s="429">
        <v>12.38001438</v>
      </c>
      <c r="AI22" s="429">
        <v>12.37581971</v>
      </c>
      <c r="AJ22" s="429">
        <v>11.77591649</v>
      </c>
      <c r="AK22" s="429">
        <v>11.5712045</v>
      </c>
      <c r="AL22" s="429">
        <v>12.9989977</v>
      </c>
      <c r="AM22" s="429">
        <v>12.91061375</v>
      </c>
      <c r="AN22" s="429">
        <v>12.71134305</v>
      </c>
      <c r="AO22" s="429">
        <v>13.10541325</v>
      </c>
      <c r="AP22" s="429">
        <v>12.83089302</v>
      </c>
      <c r="AQ22" s="429">
        <v>13.578735569999999</v>
      </c>
      <c r="AR22" s="429">
        <v>12.439698140000001</v>
      </c>
      <c r="AS22" s="429">
        <v>12.54423643</v>
      </c>
      <c r="AT22" s="429">
        <v>12.01364725</v>
      </c>
      <c r="AU22" s="429">
        <v>12.454964650000001</v>
      </c>
      <c r="AV22" s="429">
        <v>11.30751907</v>
      </c>
      <c r="AW22" s="429">
        <v>12.70796236</v>
      </c>
      <c r="AX22" s="429">
        <v>13.568211760000001</v>
      </c>
      <c r="AY22" s="870">
        <v>13.026586569999999</v>
      </c>
      <c r="AZ22" s="870">
        <v>13.72375298</v>
      </c>
      <c r="BA22" s="870">
        <v>14.508525730000001</v>
      </c>
      <c r="BB22" s="870">
        <v>12.516334130000001</v>
      </c>
      <c r="BC22" s="870">
        <v>13.649076989999999</v>
      </c>
      <c r="BD22" s="870">
        <v>12.56138372</v>
      </c>
      <c r="BE22" s="870">
        <v>14.4329394</v>
      </c>
      <c r="BF22" s="870">
        <v>14.23808</v>
      </c>
      <c r="BG22" s="870">
        <v>13.840400000000001</v>
      </c>
      <c r="BH22" s="352">
        <v>12.94064</v>
      </c>
      <c r="BI22" s="352">
        <v>12.38861</v>
      </c>
      <c r="BJ22" s="352">
        <v>12.810980000000001</v>
      </c>
      <c r="BK22" s="352">
        <v>12.7455</v>
      </c>
      <c r="BL22" s="352">
        <v>12.850630000000001</v>
      </c>
      <c r="BM22" s="352">
        <v>12.83569</v>
      </c>
      <c r="BN22" s="352">
        <v>13.036009999999999</v>
      </c>
      <c r="BO22" s="352">
        <v>13.13397</v>
      </c>
      <c r="BP22" s="352">
        <v>13.08986</v>
      </c>
      <c r="BQ22" s="352">
        <v>13.11511</v>
      </c>
      <c r="BR22" s="352">
        <v>13.23865</v>
      </c>
      <c r="BS22" s="352">
        <v>13.12833</v>
      </c>
      <c r="BT22" s="352">
        <v>12.515280000000001</v>
      </c>
      <c r="BU22" s="352">
        <v>12.249639999999999</v>
      </c>
      <c r="BV22" s="352">
        <v>12.89812</v>
      </c>
    </row>
    <row r="23" spans="1:74" ht="11.05" customHeight="1" x14ac:dyDescent="0.2">
      <c r="A23" s="606" t="s">
        <v>364</v>
      </c>
      <c r="B23" s="609" t="s">
        <v>1013</v>
      </c>
      <c r="C23" s="429">
        <v>7.8070130720000002</v>
      </c>
      <c r="D23" s="429">
        <v>7.842322061</v>
      </c>
      <c r="E23" s="429">
        <v>8.1803669449999994</v>
      </c>
      <c r="F23" s="429">
        <v>8.203261092</v>
      </c>
      <c r="G23" s="429">
        <v>7.8748120070000001</v>
      </c>
      <c r="H23" s="429">
        <v>7.7411221010000002</v>
      </c>
      <c r="I23" s="429">
        <v>7.9443320130000004</v>
      </c>
      <c r="J23" s="429">
        <v>7.9447605980000002</v>
      </c>
      <c r="K23" s="429">
        <v>11.73577186</v>
      </c>
      <c r="L23" s="429">
        <v>9.4322164409999996</v>
      </c>
      <c r="M23" s="429">
        <v>10.04966759</v>
      </c>
      <c r="N23" s="429">
        <v>10.45599857</v>
      </c>
      <c r="O23" s="429">
        <v>10.198628490000001</v>
      </c>
      <c r="P23" s="429">
        <v>10.49550125</v>
      </c>
      <c r="Q23" s="429">
        <v>10.34888256</v>
      </c>
      <c r="R23" s="429">
        <v>10.15031164</v>
      </c>
      <c r="S23" s="429">
        <v>10.750815899999999</v>
      </c>
      <c r="T23" s="429">
        <v>11.9490455</v>
      </c>
      <c r="U23" s="429">
        <v>11.078285920000001</v>
      </c>
      <c r="V23" s="429">
        <v>11.568047999999999</v>
      </c>
      <c r="W23" s="429">
        <v>13.491561069999999</v>
      </c>
      <c r="X23" s="429">
        <v>11.896953979999999</v>
      </c>
      <c r="Y23" s="429">
        <v>11.511997859999999</v>
      </c>
      <c r="Z23" s="429">
        <v>12.27306729</v>
      </c>
      <c r="AA23" s="429">
        <v>12.607042079999999</v>
      </c>
      <c r="AB23" s="429">
        <v>12.062413980000001</v>
      </c>
      <c r="AC23" s="429">
        <v>11.30504324</v>
      </c>
      <c r="AD23" s="429">
        <v>10.20931802</v>
      </c>
      <c r="AE23" s="429">
        <v>8.8752395269999997</v>
      </c>
      <c r="AF23" s="429">
        <v>8.4442748390000002</v>
      </c>
      <c r="AG23" s="429">
        <v>8.0001703610000003</v>
      </c>
      <c r="AH23" s="429">
        <v>8.2489327209999992</v>
      </c>
      <c r="AI23" s="429">
        <v>8.0758452139999992</v>
      </c>
      <c r="AJ23" s="429">
        <v>9.0899868450000003</v>
      </c>
      <c r="AK23" s="429">
        <v>9.2784296360000003</v>
      </c>
      <c r="AL23" s="429">
        <v>9.8778667749999993</v>
      </c>
      <c r="AM23" s="429">
        <v>10.68169769</v>
      </c>
      <c r="AN23" s="429">
        <v>10.633065070000001</v>
      </c>
      <c r="AO23" s="429">
        <v>10.532180260000001</v>
      </c>
      <c r="AP23" s="429">
        <v>10.422797879999999</v>
      </c>
      <c r="AQ23" s="429">
        <v>10.28082717</v>
      </c>
      <c r="AR23" s="429">
        <v>10.225716650000001</v>
      </c>
      <c r="AS23" s="429">
        <v>9.8083896280000005</v>
      </c>
      <c r="AT23" s="429">
        <v>8.9037143640000007</v>
      </c>
      <c r="AU23" s="429">
        <v>9.1556674420000004</v>
      </c>
      <c r="AV23" s="429">
        <v>9.6675840960000006</v>
      </c>
      <c r="AW23" s="429">
        <v>10.95398338</v>
      </c>
      <c r="AX23" s="429">
        <v>11.236948310000001</v>
      </c>
      <c r="AY23" s="870">
        <v>11.521078230000001</v>
      </c>
      <c r="AZ23" s="870">
        <v>11.734684339999999</v>
      </c>
      <c r="BA23" s="870">
        <v>12.427340129999999</v>
      </c>
      <c r="BB23" s="870">
        <v>12.68421861</v>
      </c>
      <c r="BC23" s="870">
        <v>12.996793739999999</v>
      </c>
      <c r="BD23" s="870">
        <v>11.292080950000001</v>
      </c>
      <c r="BE23" s="870">
        <v>12.377288099999999</v>
      </c>
      <c r="BF23" s="870">
        <v>11.372159999999999</v>
      </c>
      <c r="BG23" s="870">
        <v>11.34614</v>
      </c>
      <c r="BH23" s="352">
        <v>10.622960000000001</v>
      </c>
      <c r="BI23" s="352">
        <v>10.3072</v>
      </c>
      <c r="BJ23" s="352">
        <v>10.5457</v>
      </c>
      <c r="BK23" s="352">
        <v>10.7126</v>
      </c>
      <c r="BL23" s="352">
        <v>10.58182</v>
      </c>
      <c r="BM23" s="352">
        <v>10.366379999999999</v>
      </c>
      <c r="BN23" s="352">
        <v>9.7494829999999997</v>
      </c>
      <c r="BO23" s="352">
        <v>9.4672140000000002</v>
      </c>
      <c r="BP23" s="352">
        <v>9.2322810000000004</v>
      </c>
      <c r="BQ23" s="352">
        <v>8.8664609999999993</v>
      </c>
      <c r="BR23" s="352">
        <v>8.6516059999999992</v>
      </c>
      <c r="BS23" s="352">
        <v>9.2903140000000004</v>
      </c>
      <c r="BT23" s="352">
        <v>9.1598380000000006</v>
      </c>
      <c r="BU23" s="352">
        <v>9.3768879999999992</v>
      </c>
      <c r="BV23" s="352">
        <v>10.02511</v>
      </c>
    </row>
    <row r="24" spans="1:74" ht="11.05" customHeight="1" x14ac:dyDescent="0.2">
      <c r="A24" s="606" t="s">
        <v>365</v>
      </c>
      <c r="B24" s="608" t="s">
        <v>1213</v>
      </c>
      <c r="C24" s="429">
        <v>5.8861347249999998</v>
      </c>
      <c r="D24" s="429">
        <v>5.9698691449999997</v>
      </c>
      <c r="E24" s="429">
        <v>6.7529969080000001</v>
      </c>
      <c r="F24" s="429">
        <v>7.6067540080000002</v>
      </c>
      <c r="G24" s="429">
        <v>8.9596770370000005</v>
      </c>
      <c r="H24" s="429">
        <v>10.84609601</v>
      </c>
      <c r="I24" s="429">
        <v>10.63732546</v>
      </c>
      <c r="J24" s="429">
        <v>11.102377219999999</v>
      </c>
      <c r="K24" s="429">
        <v>11.36700853</v>
      </c>
      <c r="L24" s="429">
        <v>9.8586433240000009</v>
      </c>
      <c r="M24" s="429">
        <v>8.359155544</v>
      </c>
      <c r="N24" s="429">
        <v>8.5802247200000004</v>
      </c>
      <c r="O24" s="429">
        <v>7.9501111419999999</v>
      </c>
      <c r="P24" s="429">
        <v>8.2963889149999996</v>
      </c>
      <c r="Q24" s="429">
        <v>8.4705515009999992</v>
      </c>
      <c r="R24" s="429">
        <v>9.3634217910000004</v>
      </c>
      <c r="S24" s="429">
        <v>11.823144859999999</v>
      </c>
      <c r="T24" s="429">
        <v>14.552432599999999</v>
      </c>
      <c r="U24" s="429">
        <v>13.80708319</v>
      </c>
      <c r="V24" s="429">
        <v>16.618177490000001</v>
      </c>
      <c r="W24" s="429">
        <v>15.225936669999999</v>
      </c>
      <c r="X24" s="429">
        <v>11.77997167</v>
      </c>
      <c r="Y24" s="429">
        <v>10.33037725</v>
      </c>
      <c r="Z24" s="429">
        <v>10.034024670000001</v>
      </c>
      <c r="AA24" s="429">
        <v>9.7536794570000005</v>
      </c>
      <c r="AB24" s="429">
        <v>9.2847600200000002</v>
      </c>
      <c r="AC24" s="429">
        <v>8.5186247399999999</v>
      </c>
      <c r="AD24" s="429">
        <v>7.9393103519999997</v>
      </c>
      <c r="AE24" s="429">
        <v>8.9820623430000008</v>
      </c>
      <c r="AF24" s="429">
        <v>10.23568478</v>
      </c>
      <c r="AG24" s="429">
        <v>10.62441349</v>
      </c>
      <c r="AH24" s="429">
        <v>11.01680724</v>
      </c>
      <c r="AI24" s="429">
        <v>11.458825300000001</v>
      </c>
      <c r="AJ24" s="429">
        <v>8.2047130829999997</v>
      </c>
      <c r="AK24" s="429">
        <v>7.6276565219999997</v>
      </c>
      <c r="AL24" s="429">
        <v>7.6838857799999998</v>
      </c>
      <c r="AM24" s="429">
        <v>7.0391151499999998</v>
      </c>
      <c r="AN24" s="429">
        <v>7.7543472229999999</v>
      </c>
      <c r="AO24" s="429">
        <v>7.6821339259999997</v>
      </c>
      <c r="AP24" s="429">
        <v>8.1331348489999993</v>
      </c>
      <c r="AQ24" s="429">
        <v>9.4730974240000005</v>
      </c>
      <c r="AR24" s="429">
        <v>10.304644039999999</v>
      </c>
      <c r="AS24" s="429">
        <v>11.445296900000001</v>
      </c>
      <c r="AT24" s="429">
        <v>11.024043600000001</v>
      </c>
      <c r="AU24" s="429">
        <v>10.836617049999999</v>
      </c>
      <c r="AV24" s="429">
        <v>9.3502406770000004</v>
      </c>
      <c r="AW24" s="429">
        <v>8.3972880829999994</v>
      </c>
      <c r="AX24" s="429">
        <v>7.8330579809999996</v>
      </c>
      <c r="AY24" s="870">
        <v>7.5825120479999999</v>
      </c>
      <c r="AZ24" s="870">
        <v>7.986636345</v>
      </c>
      <c r="BA24" s="870">
        <v>8.7722515750000003</v>
      </c>
      <c r="BB24" s="870">
        <v>9.6736620640000002</v>
      </c>
      <c r="BC24" s="870">
        <v>10.579829760000001</v>
      </c>
      <c r="BD24" s="870">
        <v>12.6363083</v>
      </c>
      <c r="BE24" s="870">
        <v>12.16783438</v>
      </c>
      <c r="BF24" s="870">
        <v>11.88218</v>
      </c>
      <c r="BG24" s="870">
        <v>11.00192</v>
      </c>
      <c r="BH24" s="352">
        <v>8.6520030000000006</v>
      </c>
      <c r="BI24" s="352">
        <v>7.8676839999999997</v>
      </c>
      <c r="BJ24" s="352">
        <v>7.6823499999999996</v>
      </c>
      <c r="BK24" s="352">
        <v>7.7597849999999999</v>
      </c>
      <c r="BL24" s="352">
        <v>7.8211219999999999</v>
      </c>
      <c r="BM24" s="352">
        <v>7.95024</v>
      </c>
      <c r="BN24" s="352">
        <v>8.1876139999999999</v>
      </c>
      <c r="BO24" s="352">
        <v>9.2236239999999992</v>
      </c>
      <c r="BP24" s="352">
        <v>10.55846</v>
      </c>
      <c r="BQ24" s="352">
        <v>10.69928</v>
      </c>
      <c r="BR24" s="352">
        <v>11.107340000000001</v>
      </c>
      <c r="BS24" s="352">
        <v>10.554650000000001</v>
      </c>
      <c r="BT24" s="352">
        <v>8.7114429999999992</v>
      </c>
      <c r="BU24" s="352">
        <v>8.2946760000000008</v>
      </c>
      <c r="BV24" s="352">
        <v>8.3421669999999999</v>
      </c>
    </row>
    <row r="25" spans="1:74" ht="11.05" customHeight="1" x14ac:dyDescent="0.2">
      <c r="A25" s="606" t="s">
        <v>366</v>
      </c>
      <c r="B25" s="608" t="s">
        <v>1214</v>
      </c>
      <c r="C25" s="429">
        <v>6.0570663109999998</v>
      </c>
      <c r="D25" s="429">
        <v>6.3426840520000001</v>
      </c>
      <c r="E25" s="429">
        <v>6.786144534</v>
      </c>
      <c r="F25" s="429">
        <v>7.1911433069999999</v>
      </c>
      <c r="G25" s="429">
        <v>7.8238589379999999</v>
      </c>
      <c r="H25" s="429">
        <v>8.9665101170000003</v>
      </c>
      <c r="I25" s="429">
        <v>9.6902324770000003</v>
      </c>
      <c r="J25" s="429">
        <v>10.090266310000001</v>
      </c>
      <c r="K25" s="429">
        <v>10.16567671</v>
      </c>
      <c r="L25" s="429">
        <v>10.32770549</v>
      </c>
      <c r="M25" s="429">
        <v>9.9491414700000007</v>
      </c>
      <c r="N25" s="429">
        <v>10.02542017</v>
      </c>
      <c r="O25" s="429">
        <v>9.8786140020000008</v>
      </c>
      <c r="P25" s="429">
        <v>9.9381748999999999</v>
      </c>
      <c r="Q25" s="429">
        <v>10.08238508</v>
      </c>
      <c r="R25" s="429">
        <v>10.042671840000001</v>
      </c>
      <c r="S25" s="429">
        <v>12.686625319999999</v>
      </c>
      <c r="T25" s="429">
        <v>14.487457040000001</v>
      </c>
      <c r="U25" s="429">
        <v>14.19613045</v>
      </c>
      <c r="V25" s="429">
        <v>15.08361846</v>
      </c>
      <c r="W25" s="429">
        <v>15.074927020000001</v>
      </c>
      <c r="X25" s="429">
        <v>11.698857009999999</v>
      </c>
      <c r="Y25" s="429">
        <v>10.221833070000001</v>
      </c>
      <c r="Z25" s="429">
        <v>11.10624674</v>
      </c>
      <c r="AA25" s="429">
        <v>11.757439529999999</v>
      </c>
      <c r="AB25" s="429">
        <v>11.944320640000001</v>
      </c>
      <c r="AC25" s="429">
        <v>10.84832291</v>
      </c>
      <c r="AD25" s="429">
        <v>10.451845329999999</v>
      </c>
      <c r="AE25" s="429">
        <v>12.478470120000001</v>
      </c>
      <c r="AF25" s="429">
        <v>11.722668580000001</v>
      </c>
      <c r="AG25" s="429">
        <v>12.040371929999999</v>
      </c>
      <c r="AH25" s="429">
        <v>11.69206887</v>
      </c>
      <c r="AI25" s="429">
        <v>11.424645379999999</v>
      </c>
      <c r="AJ25" s="429">
        <v>9.3810700489999999</v>
      </c>
      <c r="AK25" s="429">
        <v>8.0152961489999992</v>
      </c>
      <c r="AL25" s="429">
        <v>8.1431680049999997</v>
      </c>
      <c r="AM25" s="429">
        <v>8.3396494210000007</v>
      </c>
      <c r="AN25" s="429">
        <v>8.8672481919999999</v>
      </c>
      <c r="AO25" s="429">
        <v>8.5402257650000006</v>
      </c>
      <c r="AP25" s="429">
        <v>8.3219704130000007</v>
      </c>
      <c r="AQ25" s="429">
        <v>9.2305546490000001</v>
      </c>
      <c r="AR25" s="429">
        <v>10.23599623</v>
      </c>
      <c r="AS25" s="429">
        <v>11.71250356</v>
      </c>
      <c r="AT25" s="429">
        <v>11.154654600000001</v>
      </c>
      <c r="AU25" s="429">
        <v>10.902507959999999</v>
      </c>
      <c r="AV25" s="429">
        <v>9.7167765159999995</v>
      </c>
      <c r="AW25" s="429">
        <v>8.4992729530000002</v>
      </c>
      <c r="AX25" s="429">
        <v>8.4339977390000005</v>
      </c>
      <c r="AY25" s="870">
        <v>9.1159071839999992</v>
      </c>
      <c r="AZ25" s="870">
        <v>9.1044191730000001</v>
      </c>
      <c r="BA25" s="870">
        <v>9.2911807910000004</v>
      </c>
      <c r="BB25" s="870">
        <v>9.5667469789999995</v>
      </c>
      <c r="BC25" s="870">
        <v>10.068737990000001</v>
      </c>
      <c r="BD25" s="870">
        <v>11.076068340000001</v>
      </c>
      <c r="BE25" s="870">
        <v>11.892107190000001</v>
      </c>
      <c r="BF25" s="870">
        <v>11.59099</v>
      </c>
      <c r="BG25" s="870">
        <v>11.02891</v>
      </c>
      <c r="BH25" s="352">
        <v>9.2853510000000004</v>
      </c>
      <c r="BI25" s="352">
        <v>8.5670640000000002</v>
      </c>
      <c r="BJ25" s="352">
        <v>8.6488420000000001</v>
      </c>
      <c r="BK25" s="352">
        <v>8.7428319999999999</v>
      </c>
      <c r="BL25" s="352">
        <v>9.0554109999999994</v>
      </c>
      <c r="BM25" s="352">
        <v>8.9552200000000006</v>
      </c>
      <c r="BN25" s="352">
        <v>9.046977</v>
      </c>
      <c r="BO25" s="352">
        <v>9.9616799999999994</v>
      </c>
      <c r="BP25" s="352">
        <v>10.676740000000001</v>
      </c>
      <c r="BQ25" s="352">
        <v>11.017910000000001</v>
      </c>
      <c r="BR25" s="352">
        <v>11.06766</v>
      </c>
      <c r="BS25" s="352">
        <v>10.725519999999999</v>
      </c>
      <c r="BT25" s="352">
        <v>9.2225769999999994</v>
      </c>
      <c r="BU25" s="352">
        <v>8.8364370000000001</v>
      </c>
      <c r="BV25" s="352">
        <v>9.1675889999999995</v>
      </c>
    </row>
    <row r="26" spans="1:74" ht="11.05" customHeight="1" x14ac:dyDescent="0.2">
      <c r="A26" s="606" t="s">
        <v>367</v>
      </c>
      <c r="B26" s="608" t="s">
        <v>1071</v>
      </c>
      <c r="C26" s="429">
        <v>8.4894229019999994</v>
      </c>
      <c r="D26" s="429">
        <v>8.5880802670000005</v>
      </c>
      <c r="E26" s="429">
        <v>9.4434875189999996</v>
      </c>
      <c r="F26" s="429">
        <v>9.4291345700000004</v>
      </c>
      <c r="G26" s="429">
        <v>10.032536370000001</v>
      </c>
      <c r="H26" s="429">
        <v>10.38050205</v>
      </c>
      <c r="I26" s="429">
        <v>10.490235439999999</v>
      </c>
      <c r="J26" s="429">
        <v>10.205640669999999</v>
      </c>
      <c r="K26" s="429">
        <v>10.62473483</v>
      </c>
      <c r="L26" s="429">
        <v>10.95234424</v>
      </c>
      <c r="M26" s="429">
        <v>10.905336050000001</v>
      </c>
      <c r="N26" s="429">
        <v>11.59199285</v>
      </c>
      <c r="O26" s="429">
        <v>10.173967060000001</v>
      </c>
      <c r="P26" s="429">
        <v>11.31495209</v>
      </c>
      <c r="Q26" s="429">
        <v>11.19919932</v>
      </c>
      <c r="R26" s="429">
        <v>11.317511</v>
      </c>
      <c r="S26" s="429">
        <v>12.17410641</v>
      </c>
      <c r="T26" s="429">
        <v>14.045063689999999</v>
      </c>
      <c r="U26" s="429">
        <v>14.05434823</v>
      </c>
      <c r="V26" s="429">
        <v>14.04837553</v>
      </c>
      <c r="W26" s="429">
        <v>14.528696200000001</v>
      </c>
      <c r="X26" s="429">
        <v>13.61304823</v>
      </c>
      <c r="Y26" s="429">
        <v>13.583596460000001</v>
      </c>
      <c r="Z26" s="429">
        <v>12.60077085</v>
      </c>
      <c r="AA26" s="429">
        <v>14.080860299999999</v>
      </c>
      <c r="AB26" s="429">
        <v>12.927276819999999</v>
      </c>
      <c r="AC26" s="429">
        <v>11.07996767</v>
      </c>
      <c r="AD26" s="429">
        <v>11.23758675</v>
      </c>
      <c r="AE26" s="429">
        <v>10.81487821</v>
      </c>
      <c r="AF26" s="429">
        <v>11.415401660000001</v>
      </c>
      <c r="AG26" s="429">
        <v>11.41225324</v>
      </c>
      <c r="AH26" s="429">
        <v>11.35525591</v>
      </c>
      <c r="AI26" s="429">
        <v>11.249191290000001</v>
      </c>
      <c r="AJ26" s="429">
        <v>10.781123750000001</v>
      </c>
      <c r="AK26" s="429">
        <v>10.72263343</v>
      </c>
      <c r="AL26" s="429">
        <v>10.608029549999999</v>
      </c>
      <c r="AM26" s="429">
        <v>10.36380963</v>
      </c>
      <c r="AN26" s="429">
        <v>10.385143859999999</v>
      </c>
      <c r="AO26" s="429">
        <v>10.40383619</v>
      </c>
      <c r="AP26" s="429">
        <v>10.23511931</v>
      </c>
      <c r="AQ26" s="429">
        <v>10.24517958</v>
      </c>
      <c r="AR26" s="429">
        <v>10.594586939999999</v>
      </c>
      <c r="AS26" s="429">
        <v>10.84335519</v>
      </c>
      <c r="AT26" s="429">
        <v>10.638781809999999</v>
      </c>
      <c r="AU26" s="429">
        <v>10.464985199999999</v>
      </c>
      <c r="AV26" s="429">
        <v>10.56794721</v>
      </c>
      <c r="AW26" s="429">
        <v>10.51500175</v>
      </c>
      <c r="AX26" s="429">
        <v>10.33259086</v>
      </c>
      <c r="AY26" s="870">
        <v>9.4187105160000009</v>
      </c>
      <c r="AZ26" s="870">
        <v>10.82636645</v>
      </c>
      <c r="BA26" s="870">
        <v>12.50737365</v>
      </c>
      <c r="BB26" s="870">
        <v>12.134199239999999</v>
      </c>
      <c r="BC26" s="870">
        <v>11.682433489999999</v>
      </c>
      <c r="BD26" s="870">
        <v>11.689980439999999</v>
      </c>
      <c r="BE26" s="870">
        <v>11.9553888</v>
      </c>
      <c r="BF26" s="870">
        <v>11.502750000000001</v>
      </c>
      <c r="BG26" s="870">
        <v>11.360519999999999</v>
      </c>
      <c r="BH26" s="352">
        <v>10.78342</v>
      </c>
      <c r="BI26" s="352">
        <v>10.56498</v>
      </c>
      <c r="BJ26" s="352">
        <v>10.29499</v>
      </c>
      <c r="BK26" s="352">
        <v>10.392160000000001</v>
      </c>
      <c r="BL26" s="352">
        <v>10.23521</v>
      </c>
      <c r="BM26" s="352">
        <v>10.167579999999999</v>
      </c>
      <c r="BN26" s="352">
        <v>10.57119</v>
      </c>
      <c r="BO26" s="352">
        <v>10.7361</v>
      </c>
      <c r="BP26" s="352">
        <v>11.188689999999999</v>
      </c>
      <c r="BQ26" s="352">
        <v>11.280799999999999</v>
      </c>
      <c r="BR26" s="352">
        <v>11.08343</v>
      </c>
      <c r="BS26" s="352">
        <v>11.157209999999999</v>
      </c>
      <c r="BT26" s="352">
        <v>10.805260000000001</v>
      </c>
      <c r="BU26" s="352">
        <v>10.827400000000001</v>
      </c>
      <c r="BV26" s="352">
        <v>10.73014</v>
      </c>
    </row>
    <row r="27" spans="1:74" ht="11.05" customHeight="1" x14ac:dyDescent="0.2">
      <c r="A27" s="606" t="s">
        <v>368</v>
      </c>
      <c r="B27" s="608" t="s">
        <v>1215</v>
      </c>
      <c r="C27" s="429">
        <v>8.3833811259999997</v>
      </c>
      <c r="D27" s="429">
        <v>7.8966408619999999</v>
      </c>
      <c r="E27" s="429">
        <v>8.681221592</v>
      </c>
      <c r="F27" s="429">
        <v>9.3982552819999992</v>
      </c>
      <c r="G27" s="429">
        <v>10.13003382</v>
      </c>
      <c r="H27" s="429">
        <v>10.65665386</v>
      </c>
      <c r="I27" s="429">
        <v>11.272505840000001</v>
      </c>
      <c r="J27" s="429">
        <v>12.614723270000001</v>
      </c>
      <c r="K27" s="429">
        <v>12.10135157</v>
      </c>
      <c r="L27" s="429">
        <v>12.14034098</v>
      </c>
      <c r="M27" s="429">
        <v>11.24155232</v>
      </c>
      <c r="N27" s="429">
        <v>12.20167752</v>
      </c>
      <c r="O27" s="429">
        <v>10.20441012</v>
      </c>
      <c r="P27" s="429">
        <v>10.13806896</v>
      </c>
      <c r="Q27" s="429">
        <v>10.81721697</v>
      </c>
      <c r="R27" s="429">
        <v>10.93628562</v>
      </c>
      <c r="S27" s="429">
        <v>13.74253145</v>
      </c>
      <c r="T27" s="429">
        <v>14.940721509999999</v>
      </c>
      <c r="U27" s="429">
        <v>16.056307279999999</v>
      </c>
      <c r="V27" s="429">
        <v>14.76848521</v>
      </c>
      <c r="W27" s="429">
        <v>15.64692237</v>
      </c>
      <c r="X27" s="429">
        <v>14.99273475</v>
      </c>
      <c r="Y27" s="429">
        <v>13.64193895</v>
      </c>
      <c r="Z27" s="429">
        <v>12.59290654</v>
      </c>
      <c r="AA27" s="429">
        <v>13.089246859999999</v>
      </c>
      <c r="AB27" s="429">
        <v>12.47434675</v>
      </c>
      <c r="AC27" s="429">
        <v>11.107217609999999</v>
      </c>
      <c r="AD27" s="429">
        <v>11.06119925</v>
      </c>
      <c r="AE27" s="429">
        <v>11.33326306</v>
      </c>
      <c r="AF27" s="429">
        <v>11.91028245</v>
      </c>
      <c r="AG27" s="429">
        <v>12.31571769</v>
      </c>
      <c r="AH27" s="429">
        <v>12.738302150000001</v>
      </c>
      <c r="AI27" s="429">
        <v>11.92854181</v>
      </c>
      <c r="AJ27" s="429">
        <v>11.75382196</v>
      </c>
      <c r="AK27" s="429">
        <v>11.353639360000001</v>
      </c>
      <c r="AL27" s="429">
        <v>10.351002490000001</v>
      </c>
      <c r="AM27" s="429">
        <v>9.4782261220000006</v>
      </c>
      <c r="AN27" s="429">
        <v>10.18762398</v>
      </c>
      <c r="AO27" s="429">
        <v>9.9945154630000008</v>
      </c>
      <c r="AP27" s="429">
        <v>9.6295596410000002</v>
      </c>
      <c r="AQ27" s="429">
        <v>9.9413449059999994</v>
      </c>
      <c r="AR27" s="429">
        <v>10.86787079</v>
      </c>
      <c r="AS27" s="429">
        <v>11.48387979</v>
      </c>
      <c r="AT27" s="429">
        <v>11.49654462</v>
      </c>
      <c r="AU27" s="429">
        <v>11.658354729999999</v>
      </c>
      <c r="AV27" s="429">
        <v>10.99596335</v>
      </c>
      <c r="AW27" s="429">
        <v>11.62226416</v>
      </c>
      <c r="AX27" s="429">
        <v>10.0847818</v>
      </c>
      <c r="AY27" s="870">
        <v>9.6375024279999995</v>
      </c>
      <c r="AZ27" s="870">
        <v>10.09382025</v>
      </c>
      <c r="BA27" s="870">
        <v>11.086597830000001</v>
      </c>
      <c r="BB27" s="870">
        <v>12.13798165</v>
      </c>
      <c r="BC27" s="870">
        <v>12.420794409999999</v>
      </c>
      <c r="BD27" s="870">
        <v>12.723704489999999</v>
      </c>
      <c r="BE27" s="870">
        <v>13.210042769999999</v>
      </c>
      <c r="BF27" s="870">
        <v>12.63557</v>
      </c>
      <c r="BG27" s="870">
        <v>11.99423</v>
      </c>
      <c r="BH27" s="352">
        <v>11.2318</v>
      </c>
      <c r="BI27" s="352">
        <v>10.277279999999999</v>
      </c>
      <c r="BJ27" s="352">
        <v>9.934958</v>
      </c>
      <c r="BK27" s="352">
        <v>9.9525950000000005</v>
      </c>
      <c r="BL27" s="352">
        <v>9.7306450000000009</v>
      </c>
      <c r="BM27" s="352">
        <v>9.8037550000000007</v>
      </c>
      <c r="BN27" s="352">
        <v>10.21266</v>
      </c>
      <c r="BO27" s="352">
        <v>10.96951</v>
      </c>
      <c r="BP27" s="352">
        <v>11.4057</v>
      </c>
      <c r="BQ27" s="352">
        <v>11.71144</v>
      </c>
      <c r="BR27" s="352">
        <v>11.81845</v>
      </c>
      <c r="BS27" s="352">
        <v>11.648289999999999</v>
      </c>
      <c r="BT27" s="352">
        <v>11.303330000000001</v>
      </c>
      <c r="BU27" s="352">
        <v>10.759270000000001</v>
      </c>
      <c r="BV27" s="352">
        <v>10.678179999999999</v>
      </c>
    </row>
    <row r="28" spans="1:74" ht="11.05" customHeight="1" x14ac:dyDescent="0.2">
      <c r="A28" s="606" t="s">
        <v>369</v>
      </c>
      <c r="B28" s="608" t="s">
        <v>1216</v>
      </c>
      <c r="C28" s="429">
        <v>7.1304945450000004</v>
      </c>
      <c r="D28" s="429">
        <v>6.720499835</v>
      </c>
      <c r="E28" s="429">
        <v>6.9923404419999997</v>
      </c>
      <c r="F28" s="429">
        <v>8.0781770000000002</v>
      </c>
      <c r="G28" s="429">
        <v>8.8960797379999992</v>
      </c>
      <c r="H28" s="429">
        <v>9.1536704560000004</v>
      </c>
      <c r="I28" s="429">
        <v>9.733400262</v>
      </c>
      <c r="J28" s="429">
        <v>10.38383997</v>
      </c>
      <c r="K28" s="429">
        <v>10.485948390000001</v>
      </c>
      <c r="L28" s="429">
        <v>11.248307799999999</v>
      </c>
      <c r="M28" s="429">
        <v>10.92327175</v>
      </c>
      <c r="N28" s="429">
        <v>10.69880846</v>
      </c>
      <c r="O28" s="429">
        <v>9.8278372540000003</v>
      </c>
      <c r="P28" s="429">
        <v>9.9065385209999999</v>
      </c>
      <c r="Q28" s="429">
        <v>10.251046730000001</v>
      </c>
      <c r="R28" s="429">
        <v>11.593787450000001</v>
      </c>
      <c r="S28" s="429">
        <v>13.1316463</v>
      </c>
      <c r="T28" s="429">
        <v>13.75338095</v>
      </c>
      <c r="U28" s="429">
        <v>13.74712278</v>
      </c>
      <c r="V28" s="429">
        <v>15.38578547</v>
      </c>
      <c r="W28" s="429">
        <v>15.250153109999999</v>
      </c>
      <c r="X28" s="429">
        <v>14.234770279999999</v>
      </c>
      <c r="Y28" s="429">
        <v>12.39343311</v>
      </c>
      <c r="Z28" s="429">
        <v>12.21515389</v>
      </c>
      <c r="AA28" s="429">
        <v>12.2489188</v>
      </c>
      <c r="AB28" s="429">
        <v>11.24779801</v>
      </c>
      <c r="AC28" s="429">
        <v>10.179716279999999</v>
      </c>
      <c r="AD28" s="429">
        <v>10.168440029999999</v>
      </c>
      <c r="AE28" s="429">
        <v>9.8160838259999998</v>
      </c>
      <c r="AF28" s="429">
        <v>9.711547564</v>
      </c>
      <c r="AG28" s="429">
        <v>10.49881609</v>
      </c>
      <c r="AH28" s="429">
        <v>10.817889190000001</v>
      </c>
      <c r="AI28" s="429">
        <v>10.538191790000001</v>
      </c>
      <c r="AJ28" s="429">
        <v>10.37835767</v>
      </c>
      <c r="AK28" s="429">
        <v>10.044433639999999</v>
      </c>
      <c r="AL28" s="429">
        <v>9.5178027800000002</v>
      </c>
      <c r="AM28" s="429">
        <v>9.0549864259999993</v>
      </c>
      <c r="AN28" s="429">
        <v>9.2983288099999992</v>
      </c>
      <c r="AO28" s="429">
        <v>9.6085781309999998</v>
      </c>
      <c r="AP28" s="429">
        <v>9.5939321379999996</v>
      </c>
      <c r="AQ28" s="429">
        <v>9.7229216760000003</v>
      </c>
      <c r="AR28" s="429">
        <v>10.124427620000001</v>
      </c>
      <c r="AS28" s="429">
        <v>10.302208200000001</v>
      </c>
      <c r="AT28" s="429">
        <v>10.27731698</v>
      </c>
      <c r="AU28" s="429">
        <v>10.544784760000001</v>
      </c>
      <c r="AV28" s="429">
        <v>10.807066580000001</v>
      </c>
      <c r="AW28" s="429">
        <v>11.498821469999999</v>
      </c>
      <c r="AX28" s="429">
        <v>10.264474249999999</v>
      </c>
      <c r="AY28" s="870">
        <v>9.4447477539999998</v>
      </c>
      <c r="AZ28" s="870">
        <v>9.8444804789999996</v>
      </c>
      <c r="BA28" s="870">
        <v>10.49646049</v>
      </c>
      <c r="BB28" s="870">
        <v>11.27929679</v>
      </c>
      <c r="BC28" s="870">
        <v>11.936912319999999</v>
      </c>
      <c r="BD28" s="870">
        <v>12.39572592</v>
      </c>
      <c r="BE28" s="870">
        <v>13.12995549</v>
      </c>
      <c r="BF28" s="870">
        <v>12.8842</v>
      </c>
      <c r="BG28" s="870">
        <v>12.22302</v>
      </c>
      <c r="BH28" s="352">
        <v>11.53946</v>
      </c>
      <c r="BI28" s="352">
        <v>10.50441</v>
      </c>
      <c r="BJ28" s="352">
        <v>9.8698580000000007</v>
      </c>
      <c r="BK28" s="352">
        <v>9.5347089999999994</v>
      </c>
      <c r="BL28" s="352">
        <v>9.4419660000000007</v>
      </c>
      <c r="BM28" s="352">
        <v>9.5007649999999995</v>
      </c>
      <c r="BN28" s="352">
        <v>9.7019199999999994</v>
      </c>
      <c r="BO28" s="352">
        <v>10.082090000000001</v>
      </c>
      <c r="BP28" s="352">
        <v>10.21752</v>
      </c>
      <c r="BQ28" s="352">
        <v>10.396089999999999</v>
      </c>
      <c r="BR28" s="352">
        <v>10.82213</v>
      </c>
      <c r="BS28" s="352">
        <v>10.723710000000001</v>
      </c>
      <c r="BT28" s="352">
        <v>10.541320000000001</v>
      </c>
      <c r="BU28" s="352">
        <v>10.0091</v>
      </c>
      <c r="BV28" s="352">
        <v>9.7610980000000005</v>
      </c>
    </row>
    <row r="29" spans="1:74" ht="11.05" customHeight="1" x14ac:dyDescent="0.2">
      <c r="A29" s="606" t="s">
        <v>370</v>
      </c>
      <c r="B29" s="608" t="s">
        <v>1019</v>
      </c>
      <c r="C29" s="429">
        <v>6.3162185309999996</v>
      </c>
      <c r="D29" s="429">
        <v>6.4396238649999997</v>
      </c>
      <c r="E29" s="429">
        <v>6.6845224349999999</v>
      </c>
      <c r="F29" s="429">
        <v>7.293758811</v>
      </c>
      <c r="G29" s="429">
        <v>7.904771792</v>
      </c>
      <c r="H29" s="429">
        <v>8.1927177110000002</v>
      </c>
      <c r="I29" s="429">
        <v>8.8250513349999995</v>
      </c>
      <c r="J29" s="429">
        <v>9.3333240849999992</v>
      </c>
      <c r="K29" s="429">
        <v>9.2516607660000005</v>
      </c>
      <c r="L29" s="429">
        <v>8.9193223990000003</v>
      </c>
      <c r="M29" s="429">
        <v>8.9728967070000003</v>
      </c>
      <c r="N29" s="429">
        <v>8.9090215659999998</v>
      </c>
      <c r="O29" s="429">
        <v>8.6990917460000006</v>
      </c>
      <c r="P29" s="429">
        <v>8.7397308450000004</v>
      </c>
      <c r="Q29" s="429">
        <v>8.9040327880000003</v>
      </c>
      <c r="R29" s="429">
        <v>9.4654347730000001</v>
      </c>
      <c r="S29" s="429">
        <v>9.9358939199999998</v>
      </c>
      <c r="T29" s="429">
        <v>11.064650260000001</v>
      </c>
      <c r="U29" s="429">
        <v>12.471906799999999</v>
      </c>
      <c r="V29" s="429">
        <v>12.24442196</v>
      </c>
      <c r="W29" s="429">
        <v>12.83243502</v>
      </c>
      <c r="X29" s="429">
        <v>12.441986719999999</v>
      </c>
      <c r="Y29" s="429">
        <v>11.43785246</v>
      </c>
      <c r="Z29" s="429">
        <v>10.779455840000001</v>
      </c>
      <c r="AA29" s="429">
        <v>11.48044417</v>
      </c>
      <c r="AB29" s="429">
        <v>11.189934839999999</v>
      </c>
      <c r="AC29" s="429">
        <v>10.272899300000001</v>
      </c>
      <c r="AD29" s="429">
        <v>10.29419034</v>
      </c>
      <c r="AE29" s="429">
        <v>11.168273320000001</v>
      </c>
      <c r="AF29" s="429">
        <v>11.669803699999999</v>
      </c>
      <c r="AG29" s="429">
        <v>11.879480579999999</v>
      </c>
      <c r="AH29" s="429">
        <v>12.30884017</v>
      </c>
      <c r="AI29" s="429">
        <v>12.59038528</v>
      </c>
      <c r="AJ29" s="429">
        <v>11.2137441</v>
      </c>
      <c r="AK29" s="429">
        <v>10.7421232</v>
      </c>
      <c r="AL29" s="429">
        <v>10.585264</v>
      </c>
      <c r="AM29" s="429">
        <v>10.20878843</v>
      </c>
      <c r="AN29" s="429">
        <v>10.503919290000001</v>
      </c>
      <c r="AO29" s="429">
        <v>10.051988010000001</v>
      </c>
      <c r="AP29" s="429">
        <v>9.8991200569999993</v>
      </c>
      <c r="AQ29" s="429">
        <v>10.120288609999999</v>
      </c>
      <c r="AR29" s="429">
        <v>11.00108962</v>
      </c>
      <c r="AS29" s="429">
        <v>10.87200569</v>
      </c>
      <c r="AT29" s="429">
        <v>10.29179194</v>
      </c>
      <c r="AU29" s="429">
        <v>10.033465229999999</v>
      </c>
      <c r="AV29" s="429">
        <v>9.2523383250000002</v>
      </c>
      <c r="AW29" s="429">
        <v>8.1255897519999998</v>
      </c>
      <c r="AX29" s="429">
        <v>7.8574198490000002</v>
      </c>
      <c r="AY29" s="870">
        <v>8.1573375020000007</v>
      </c>
      <c r="AZ29" s="870">
        <v>7.9699834789999997</v>
      </c>
      <c r="BA29" s="870">
        <v>8.0278100680000009</v>
      </c>
      <c r="BB29" s="870">
        <v>8.0357110410000008</v>
      </c>
      <c r="BC29" s="870">
        <v>8.2239888239999992</v>
      </c>
      <c r="BD29" s="870">
        <v>9.061971003</v>
      </c>
      <c r="BE29" s="870">
        <v>8.9854744639999993</v>
      </c>
      <c r="BF29" s="870">
        <v>8.9711619999999996</v>
      </c>
      <c r="BG29" s="870">
        <v>9.0106649999999995</v>
      </c>
      <c r="BH29" s="352">
        <v>8.3659839999999992</v>
      </c>
      <c r="BI29" s="352">
        <v>7.9063239999999997</v>
      </c>
      <c r="BJ29" s="352">
        <v>7.7292019999999999</v>
      </c>
      <c r="BK29" s="352">
        <v>7.8395919999999997</v>
      </c>
      <c r="BL29" s="352">
        <v>8.0736129999999999</v>
      </c>
      <c r="BM29" s="352">
        <v>8.2138039999999997</v>
      </c>
      <c r="BN29" s="352">
        <v>8.3182369999999999</v>
      </c>
      <c r="BO29" s="352">
        <v>8.7506769999999996</v>
      </c>
      <c r="BP29" s="352">
        <v>9.2529749999999993</v>
      </c>
      <c r="BQ29" s="352">
        <v>9.7273650000000007</v>
      </c>
      <c r="BR29" s="352">
        <v>9.7640720000000005</v>
      </c>
      <c r="BS29" s="352">
        <v>9.7548399999999997</v>
      </c>
      <c r="BT29" s="352">
        <v>9.0896570000000008</v>
      </c>
      <c r="BU29" s="352">
        <v>8.7282519999999995</v>
      </c>
      <c r="BV29" s="352">
        <v>8.6333640000000003</v>
      </c>
    </row>
    <row r="30" spans="1:74" ht="11.05" customHeight="1" x14ac:dyDescent="0.2">
      <c r="A30" s="606" t="s">
        <v>371</v>
      </c>
      <c r="B30" s="608" t="s">
        <v>1022</v>
      </c>
      <c r="C30" s="429">
        <v>10.6922891</v>
      </c>
      <c r="D30" s="429">
        <v>10.18378731</v>
      </c>
      <c r="E30" s="429">
        <v>10.695744210000001</v>
      </c>
      <c r="F30" s="429">
        <v>10.134786719999999</v>
      </c>
      <c r="G30" s="429">
        <v>10.1876584</v>
      </c>
      <c r="H30" s="429">
        <v>10.946551360000001</v>
      </c>
      <c r="I30" s="429">
        <v>11.51010512</v>
      </c>
      <c r="J30" s="429">
        <v>11.49288848</v>
      </c>
      <c r="K30" s="429">
        <v>11.171627279999999</v>
      </c>
      <c r="L30" s="429">
        <v>11.38645445</v>
      </c>
      <c r="M30" s="429">
        <v>12.101519659999999</v>
      </c>
      <c r="N30" s="429">
        <v>12.67618281</v>
      </c>
      <c r="O30" s="429">
        <v>13.430463270000001</v>
      </c>
      <c r="P30" s="429">
        <v>12.7061022</v>
      </c>
      <c r="Q30" s="429">
        <v>12.7945157</v>
      </c>
      <c r="R30" s="429">
        <v>12.47738713</v>
      </c>
      <c r="S30" s="429">
        <v>13.39840175</v>
      </c>
      <c r="T30" s="429">
        <v>15.64681144</v>
      </c>
      <c r="U30" s="429">
        <v>14.99781351</v>
      </c>
      <c r="V30" s="429">
        <v>15.861905910000001</v>
      </c>
      <c r="W30" s="429">
        <v>15.836411439999999</v>
      </c>
      <c r="X30" s="429">
        <v>13.850678520000001</v>
      </c>
      <c r="Y30" s="429">
        <v>13.681377210000001</v>
      </c>
      <c r="Z30" s="429">
        <v>15.397691610000001</v>
      </c>
      <c r="AA30" s="429">
        <v>18.949898510000001</v>
      </c>
      <c r="AB30" s="429">
        <v>18.451574300000001</v>
      </c>
      <c r="AC30" s="429">
        <v>16.25568006</v>
      </c>
      <c r="AD30" s="429">
        <v>13.654779339999999</v>
      </c>
      <c r="AE30" s="429">
        <v>12.930563080000001</v>
      </c>
      <c r="AF30" s="429">
        <v>13.126145770000001</v>
      </c>
      <c r="AG30" s="429">
        <v>13.848239189999999</v>
      </c>
      <c r="AH30" s="429">
        <v>14.57964003</v>
      </c>
      <c r="AI30" s="429">
        <v>14.302012</v>
      </c>
      <c r="AJ30" s="429">
        <v>13.432961840000001</v>
      </c>
      <c r="AK30" s="429">
        <v>14.414364340000001</v>
      </c>
      <c r="AL30" s="429">
        <v>14.668871409999999</v>
      </c>
      <c r="AM30" s="429">
        <v>13.38314222</v>
      </c>
      <c r="AN30" s="429">
        <v>14.52736487</v>
      </c>
      <c r="AO30" s="429">
        <v>14.21655208</v>
      </c>
      <c r="AP30" s="429">
        <v>12.5895767</v>
      </c>
      <c r="AQ30" s="429">
        <v>12.247660229999999</v>
      </c>
      <c r="AR30" s="429">
        <v>12.59350119</v>
      </c>
      <c r="AS30" s="429">
        <v>13.64521227</v>
      </c>
      <c r="AT30" s="429">
        <v>14.29704435</v>
      </c>
      <c r="AU30" s="429">
        <v>13.90246816</v>
      </c>
      <c r="AV30" s="429">
        <v>13.503246069999999</v>
      </c>
      <c r="AW30" s="429">
        <v>13.500032620000001</v>
      </c>
      <c r="AX30" s="429">
        <v>14.299956140000001</v>
      </c>
      <c r="AY30" s="870">
        <v>14.536766439999999</v>
      </c>
      <c r="AZ30" s="870">
        <v>15.457911040000001</v>
      </c>
      <c r="BA30" s="870">
        <v>15.69160342</v>
      </c>
      <c r="BB30" s="870">
        <v>15.014987830000001</v>
      </c>
      <c r="BC30" s="870">
        <v>14.52231269</v>
      </c>
      <c r="BD30" s="870">
        <v>15.22594185</v>
      </c>
      <c r="BE30" s="870">
        <v>16.220926639999998</v>
      </c>
      <c r="BF30" s="870">
        <v>15.82959</v>
      </c>
      <c r="BG30" s="870">
        <v>15.24067</v>
      </c>
      <c r="BH30" s="352">
        <v>14.19444</v>
      </c>
      <c r="BI30" s="352">
        <v>14.123810000000001</v>
      </c>
      <c r="BJ30" s="352">
        <v>14.449299999999999</v>
      </c>
      <c r="BK30" s="352">
        <v>14.73499</v>
      </c>
      <c r="BL30" s="352">
        <v>14.4757</v>
      </c>
      <c r="BM30" s="352">
        <v>14.155469999999999</v>
      </c>
      <c r="BN30" s="352">
        <v>13.396660000000001</v>
      </c>
      <c r="BO30" s="352">
        <v>13.10244</v>
      </c>
      <c r="BP30" s="352">
        <v>13.40601</v>
      </c>
      <c r="BQ30" s="352">
        <v>13.53607</v>
      </c>
      <c r="BR30" s="352">
        <v>13.61748</v>
      </c>
      <c r="BS30" s="352">
        <v>13.446300000000001</v>
      </c>
      <c r="BT30" s="352">
        <v>12.791700000000001</v>
      </c>
      <c r="BU30" s="352">
        <v>13.08999</v>
      </c>
      <c r="BV30" s="352">
        <v>13.715249999999999</v>
      </c>
    </row>
    <row r="31" spans="1:74" ht="11.05"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870"/>
      <c r="AZ31" s="870"/>
      <c r="BA31" s="870"/>
      <c r="BB31" s="870"/>
      <c r="BC31" s="870"/>
      <c r="BD31" s="870"/>
      <c r="BE31" s="870"/>
      <c r="BF31" s="870"/>
      <c r="BG31" s="870"/>
      <c r="BH31" s="352"/>
      <c r="BI31" s="352"/>
      <c r="BJ31" s="352"/>
      <c r="BK31" s="352"/>
      <c r="BL31" s="352"/>
      <c r="BM31" s="352"/>
      <c r="BN31" s="352"/>
      <c r="BO31" s="352"/>
      <c r="BP31" s="352"/>
      <c r="BQ31" s="352"/>
      <c r="BR31" s="352"/>
      <c r="BS31" s="352"/>
      <c r="BT31" s="352"/>
      <c r="BU31" s="352"/>
      <c r="BV31" s="352"/>
    </row>
    <row r="32" spans="1:74" ht="11.05" customHeight="1" x14ac:dyDescent="0.2">
      <c r="A32" s="606"/>
      <c r="B32" s="44" t="s">
        <v>1218</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907"/>
      <c r="AZ32" s="907"/>
      <c r="BA32" s="907"/>
      <c r="BB32" s="907"/>
      <c r="BC32" s="907"/>
      <c r="BD32" s="907"/>
      <c r="BE32" s="907"/>
      <c r="BF32" s="907"/>
      <c r="BG32" s="907"/>
      <c r="BH32" s="617"/>
      <c r="BI32" s="617"/>
      <c r="BJ32" s="617"/>
      <c r="BK32" s="617"/>
      <c r="BL32" s="617"/>
      <c r="BM32" s="617"/>
      <c r="BN32" s="617"/>
      <c r="BO32" s="617"/>
      <c r="BP32" s="617"/>
      <c r="BQ32" s="617"/>
      <c r="BR32" s="617"/>
      <c r="BS32" s="617"/>
      <c r="BT32" s="617"/>
      <c r="BU32" s="617"/>
      <c r="BV32" s="617"/>
    </row>
    <row r="33" spans="1:74" ht="11.05" customHeight="1" x14ac:dyDescent="0.2">
      <c r="A33" s="606" t="s">
        <v>382</v>
      </c>
      <c r="B33" s="578" t="s">
        <v>1158</v>
      </c>
      <c r="C33" s="429">
        <v>4.04</v>
      </c>
      <c r="D33" s="429">
        <v>9.32</v>
      </c>
      <c r="E33" s="429">
        <v>4.41</v>
      </c>
      <c r="F33" s="429">
        <v>4</v>
      </c>
      <c r="G33" s="429">
        <v>4.1100000000000003</v>
      </c>
      <c r="H33" s="429">
        <v>4.16</v>
      </c>
      <c r="I33" s="429">
        <v>4.6900000000000004</v>
      </c>
      <c r="J33" s="429">
        <v>4.95</v>
      </c>
      <c r="K33" s="429">
        <v>5.42</v>
      </c>
      <c r="L33" s="429">
        <v>6.61</v>
      </c>
      <c r="M33" s="429">
        <v>6.9</v>
      </c>
      <c r="N33" s="429">
        <v>6.77</v>
      </c>
      <c r="O33" s="429">
        <v>6.49</v>
      </c>
      <c r="P33" s="429">
        <v>7.34</v>
      </c>
      <c r="Q33" s="429">
        <v>6.2</v>
      </c>
      <c r="R33" s="429">
        <v>6.7</v>
      </c>
      <c r="S33" s="429">
        <v>8.11</v>
      </c>
      <c r="T33" s="429">
        <v>9.34</v>
      </c>
      <c r="U33" s="429">
        <v>7.89</v>
      </c>
      <c r="V33" s="429">
        <v>9.44</v>
      </c>
      <c r="W33" s="429">
        <v>9.6199999999999992</v>
      </c>
      <c r="X33" s="429">
        <v>7.18</v>
      </c>
      <c r="Y33" s="429">
        <v>6.76</v>
      </c>
      <c r="Z33" s="429">
        <v>8.08</v>
      </c>
      <c r="AA33" s="429">
        <v>7.18</v>
      </c>
      <c r="AB33" s="429">
        <v>5.95</v>
      </c>
      <c r="AC33" s="429">
        <v>5</v>
      </c>
      <c r="AD33" s="429">
        <v>4.04</v>
      </c>
      <c r="AE33" s="429">
        <v>3.54</v>
      </c>
      <c r="AF33" s="429">
        <v>3.52</v>
      </c>
      <c r="AG33" s="429">
        <v>3.84</v>
      </c>
      <c r="AH33" s="429">
        <v>3.8</v>
      </c>
      <c r="AI33" s="429">
        <v>3.81</v>
      </c>
      <c r="AJ33" s="429">
        <v>4.05</v>
      </c>
      <c r="AK33" s="429">
        <v>4.3499999999999996</v>
      </c>
      <c r="AL33" s="429">
        <v>4.4800000000000004</v>
      </c>
      <c r="AM33" s="429">
        <v>5.05</v>
      </c>
      <c r="AN33" s="429">
        <v>4.8</v>
      </c>
      <c r="AO33" s="429">
        <v>3.76</v>
      </c>
      <c r="AP33" s="429">
        <v>3.35</v>
      </c>
      <c r="AQ33" s="429">
        <v>3.18</v>
      </c>
      <c r="AR33" s="429">
        <v>3.7</v>
      </c>
      <c r="AS33" s="429">
        <v>3.61</v>
      </c>
      <c r="AT33" s="429">
        <v>3.1</v>
      </c>
      <c r="AU33" s="429">
        <v>3.28</v>
      </c>
      <c r="AV33" s="429">
        <v>3.81</v>
      </c>
      <c r="AW33" s="429">
        <v>3.92</v>
      </c>
      <c r="AX33" s="429">
        <v>5.05</v>
      </c>
      <c r="AY33" s="870">
        <v>5.83</v>
      </c>
      <c r="AZ33" s="870">
        <v>5.74</v>
      </c>
      <c r="BA33" s="870">
        <v>5.48</v>
      </c>
      <c r="BB33" s="870">
        <v>5.0999999999999996</v>
      </c>
      <c r="BC33" s="870">
        <v>4.51</v>
      </c>
      <c r="BD33" s="870">
        <v>4.46</v>
      </c>
      <c r="BE33" s="870">
        <v>4.41</v>
      </c>
      <c r="BF33" s="870">
        <v>3.737034</v>
      </c>
      <c r="BG33" s="870">
        <v>3.81203</v>
      </c>
      <c r="BH33" s="352">
        <v>3.81752</v>
      </c>
      <c r="BI33" s="352">
        <v>4.1163259999999999</v>
      </c>
      <c r="BJ33" s="352">
        <v>4.9739120000000003</v>
      </c>
      <c r="BK33" s="352">
        <v>5.3082859999999998</v>
      </c>
      <c r="BL33" s="352">
        <v>5.4320380000000004</v>
      </c>
      <c r="BM33" s="352">
        <v>4.5109630000000003</v>
      </c>
      <c r="BN33" s="352">
        <v>4.1263509999999997</v>
      </c>
      <c r="BO33" s="352">
        <v>4.0162950000000004</v>
      </c>
      <c r="BP33" s="352">
        <v>4.2232760000000003</v>
      </c>
      <c r="BQ33" s="352">
        <v>4.311134</v>
      </c>
      <c r="BR33" s="352">
        <v>4.5548070000000003</v>
      </c>
      <c r="BS33" s="352">
        <v>4.7618559999999999</v>
      </c>
      <c r="BT33" s="352">
        <v>4.9439989999999998</v>
      </c>
      <c r="BU33" s="352">
        <v>5.4357059999999997</v>
      </c>
      <c r="BV33" s="352">
        <v>6.200736</v>
      </c>
    </row>
    <row r="34" spans="1:74" ht="11.05" customHeight="1" x14ac:dyDescent="0.2">
      <c r="A34" s="606" t="s">
        <v>373</v>
      </c>
      <c r="B34" s="608" t="s">
        <v>1012</v>
      </c>
      <c r="C34" s="429">
        <v>8.5593811100000003</v>
      </c>
      <c r="D34" s="429">
        <v>8.6349696070000004</v>
      </c>
      <c r="E34" s="429">
        <v>8.5967861259999996</v>
      </c>
      <c r="F34" s="429">
        <v>9.2332481990000002</v>
      </c>
      <c r="G34" s="429">
        <v>7.3902471629999997</v>
      </c>
      <c r="H34" s="429">
        <v>7.2276907169999998</v>
      </c>
      <c r="I34" s="429">
        <v>7.7015564230000004</v>
      </c>
      <c r="J34" s="429">
        <v>7.8138020949999998</v>
      </c>
      <c r="K34" s="429">
        <v>8.0469864770000008</v>
      </c>
      <c r="L34" s="429">
        <v>9.7312417020000002</v>
      </c>
      <c r="M34" s="429">
        <v>9.6522667940000009</v>
      </c>
      <c r="N34" s="429">
        <v>10.63642611</v>
      </c>
      <c r="O34" s="429">
        <v>11.00897878</v>
      </c>
      <c r="P34" s="429">
        <v>11.32070068</v>
      </c>
      <c r="Q34" s="429">
        <v>11.491026740000001</v>
      </c>
      <c r="R34" s="429">
        <v>11.959529590000001</v>
      </c>
      <c r="S34" s="429">
        <v>12.441995390000001</v>
      </c>
      <c r="T34" s="429">
        <v>12.048922259999999</v>
      </c>
      <c r="U34" s="429">
        <v>12.119040630000001</v>
      </c>
      <c r="V34" s="429">
        <v>12.099851470000001</v>
      </c>
      <c r="W34" s="429">
        <v>12.425444430000001</v>
      </c>
      <c r="X34" s="429">
        <v>12.508778209999999</v>
      </c>
      <c r="Y34" s="429">
        <v>13.42479848</v>
      </c>
      <c r="Z34" s="429">
        <v>14.328362329999999</v>
      </c>
      <c r="AA34" s="429">
        <v>13.90073226</v>
      </c>
      <c r="AB34" s="429">
        <v>13.82624201</v>
      </c>
      <c r="AC34" s="429">
        <v>12.65563124</v>
      </c>
      <c r="AD34" s="429">
        <v>11.671962969999999</v>
      </c>
      <c r="AE34" s="429">
        <v>9.1452634039999996</v>
      </c>
      <c r="AF34" s="429">
        <v>8.6844870660000009</v>
      </c>
      <c r="AG34" s="429">
        <v>7.4531387730000001</v>
      </c>
      <c r="AH34" s="429">
        <v>8.0291364900000008</v>
      </c>
      <c r="AI34" s="429">
        <v>7.994162083</v>
      </c>
      <c r="AJ34" s="429">
        <v>7.4958733180000001</v>
      </c>
      <c r="AK34" s="429">
        <v>8.6628570739999997</v>
      </c>
      <c r="AL34" s="429">
        <v>10.791217189999999</v>
      </c>
      <c r="AM34" s="429">
        <v>11.39824265</v>
      </c>
      <c r="AN34" s="429">
        <v>10.88450572</v>
      </c>
      <c r="AO34" s="429">
        <v>11.14264869</v>
      </c>
      <c r="AP34" s="429">
        <v>11.24808024</v>
      </c>
      <c r="AQ34" s="429">
        <v>9.7440861810000001</v>
      </c>
      <c r="AR34" s="429">
        <v>7.0557374780000002</v>
      </c>
      <c r="AS34" s="429">
        <v>6.9497965349999999</v>
      </c>
      <c r="AT34" s="429">
        <v>7.0274442449999999</v>
      </c>
      <c r="AU34" s="429">
        <v>7.111074737</v>
      </c>
      <c r="AV34" s="429">
        <v>7.0803123250000004</v>
      </c>
      <c r="AW34" s="429">
        <v>9.3446495580000004</v>
      </c>
      <c r="AX34" s="429">
        <v>11.10658175</v>
      </c>
      <c r="AY34" s="870">
        <v>10.99514989</v>
      </c>
      <c r="AZ34" s="870">
        <v>12.04278161</v>
      </c>
      <c r="BA34" s="870">
        <v>12.20451415</v>
      </c>
      <c r="BB34" s="870">
        <v>12.2594148</v>
      </c>
      <c r="BC34" s="870">
        <v>9.8645453310000004</v>
      </c>
      <c r="BD34" s="870">
        <v>9.5720306649999998</v>
      </c>
      <c r="BE34" s="870">
        <v>8.5712206609999999</v>
      </c>
      <c r="BF34" s="870">
        <v>8.3980680000000003</v>
      </c>
      <c r="BG34" s="870">
        <v>8.1771089999999997</v>
      </c>
      <c r="BH34" s="352">
        <v>8.051031</v>
      </c>
      <c r="BI34" s="352">
        <v>8.8091120000000007</v>
      </c>
      <c r="BJ34" s="352">
        <v>9.9365310000000004</v>
      </c>
      <c r="BK34" s="352">
        <v>10.18436</v>
      </c>
      <c r="BL34" s="352">
        <v>10.405480000000001</v>
      </c>
      <c r="BM34" s="352">
        <v>10.367789999999999</v>
      </c>
      <c r="BN34" s="352">
        <v>10.419219999999999</v>
      </c>
      <c r="BO34" s="352">
        <v>9.2825819999999997</v>
      </c>
      <c r="BP34" s="352">
        <v>8.5598089999999996</v>
      </c>
      <c r="BQ34" s="352">
        <v>8.2778480000000005</v>
      </c>
      <c r="BR34" s="352">
        <v>8.3600750000000001</v>
      </c>
      <c r="BS34" s="352">
        <v>8.3665450000000003</v>
      </c>
      <c r="BT34" s="352">
        <v>8.4770900000000005</v>
      </c>
      <c r="BU34" s="352">
        <v>9.480124</v>
      </c>
      <c r="BV34" s="352">
        <v>10.78519</v>
      </c>
    </row>
    <row r="35" spans="1:74" ht="11.05" customHeight="1" x14ac:dyDescent="0.2">
      <c r="A35" s="606" t="s">
        <v>374</v>
      </c>
      <c r="B35" s="609" t="s">
        <v>1013</v>
      </c>
      <c r="C35" s="429">
        <v>8.3309569569999997</v>
      </c>
      <c r="D35" s="429">
        <v>7.8195629999999996</v>
      </c>
      <c r="E35" s="429">
        <v>8.5221090390000001</v>
      </c>
      <c r="F35" s="429">
        <v>7.9518272960000003</v>
      </c>
      <c r="G35" s="429">
        <v>7.8560939589999998</v>
      </c>
      <c r="H35" s="429">
        <v>7.3598468160000001</v>
      </c>
      <c r="I35" s="429">
        <v>8.0330099409999995</v>
      </c>
      <c r="J35" s="429">
        <v>8.1636796950000008</v>
      </c>
      <c r="K35" s="429">
        <v>8.8131961560000001</v>
      </c>
      <c r="L35" s="429">
        <v>10.54386819</v>
      </c>
      <c r="M35" s="429">
        <v>10.84653711</v>
      </c>
      <c r="N35" s="429">
        <v>11.434008950000001</v>
      </c>
      <c r="O35" s="429">
        <v>10.78499848</v>
      </c>
      <c r="P35" s="429">
        <v>10.47440344</v>
      </c>
      <c r="Q35" s="429">
        <v>10.47890991</v>
      </c>
      <c r="R35" s="429">
        <v>9.9497636239999991</v>
      </c>
      <c r="S35" s="429">
        <v>11.11401612</v>
      </c>
      <c r="T35" s="429">
        <v>11.97106943</v>
      </c>
      <c r="U35" s="429">
        <v>11.56923025</v>
      </c>
      <c r="V35" s="429">
        <v>11.93023071</v>
      </c>
      <c r="W35" s="429">
        <v>12.27594416</v>
      </c>
      <c r="X35" s="429">
        <v>12.1905397</v>
      </c>
      <c r="Y35" s="429">
        <v>12.169512210000001</v>
      </c>
      <c r="Z35" s="429">
        <v>12.545056949999999</v>
      </c>
      <c r="AA35" s="429">
        <v>12.928790299999999</v>
      </c>
      <c r="AB35" s="429">
        <v>11.98395245</v>
      </c>
      <c r="AC35" s="429">
        <v>10.82305186</v>
      </c>
      <c r="AD35" s="429">
        <v>9.5018098470000005</v>
      </c>
      <c r="AE35" s="429">
        <v>8.5776749219999999</v>
      </c>
      <c r="AF35" s="429">
        <v>8.1785717449999993</v>
      </c>
      <c r="AG35" s="429">
        <v>7.7490446830000002</v>
      </c>
      <c r="AH35" s="429">
        <v>7.6173777610000002</v>
      </c>
      <c r="AI35" s="429">
        <v>8.0071523879999997</v>
      </c>
      <c r="AJ35" s="429">
        <v>8.7998278770000002</v>
      </c>
      <c r="AK35" s="429">
        <v>8.9122384399999994</v>
      </c>
      <c r="AL35" s="429">
        <v>9.8722071590000002</v>
      </c>
      <c r="AM35" s="429">
        <v>10.033416600000001</v>
      </c>
      <c r="AN35" s="429">
        <v>9.8382200120000007</v>
      </c>
      <c r="AO35" s="429">
        <v>9.846799571</v>
      </c>
      <c r="AP35" s="429">
        <v>9.1329528240000002</v>
      </c>
      <c r="AQ35" s="429">
        <v>8.7803245190000005</v>
      </c>
      <c r="AR35" s="429">
        <v>9.0191996069999991</v>
      </c>
      <c r="AS35" s="429">
        <v>9.971362203</v>
      </c>
      <c r="AT35" s="429">
        <v>7.4308299770000001</v>
      </c>
      <c r="AU35" s="429">
        <v>7.3218076849999996</v>
      </c>
      <c r="AV35" s="429">
        <v>8.3396845479999993</v>
      </c>
      <c r="AW35" s="429">
        <v>9.1091121160000004</v>
      </c>
      <c r="AX35" s="429">
        <v>10.373019129999999</v>
      </c>
      <c r="AY35" s="870">
        <v>10.832449840000001</v>
      </c>
      <c r="AZ35" s="870">
        <v>11.178544540000001</v>
      </c>
      <c r="BA35" s="870">
        <v>11.66629734</v>
      </c>
      <c r="BB35" s="870">
        <v>11.275489179999999</v>
      </c>
      <c r="BC35" s="870">
        <v>11.78677667</v>
      </c>
      <c r="BD35" s="870">
        <v>11.51809873</v>
      </c>
      <c r="BE35" s="870">
        <v>11.07054166</v>
      </c>
      <c r="BF35" s="870">
        <v>10.27937</v>
      </c>
      <c r="BG35" s="870">
        <v>10.086539999999999</v>
      </c>
      <c r="BH35" s="352">
        <v>9.8928390000000004</v>
      </c>
      <c r="BI35" s="352">
        <v>9.8668300000000002</v>
      </c>
      <c r="BJ35" s="352">
        <v>10.25916</v>
      </c>
      <c r="BK35" s="352">
        <v>10.32452</v>
      </c>
      <c r="BL35" s="352">
        <v>10.2812</v>
      </c>
      <c r="BM35" s="352">
        <v>10.14039</v>
      </c>
      <c r="BN35" s="352">
        <v>9.3546399999999998</v>
      </c>
      <c r="BO35" s="352">
        <v>9.1155620000000006</v>
      </c>
      <c r="BP35" s="352">
        <v>8.984769</v>
      </c>
      <c r="BQ35" s="352">
        <v>9.0976049999999997</v>
      </c>
      <c r="BR35" s="352">
        <v>8.7901450000000008</v>
      </c>
      <c r="BS35" s="352">
        <v>9.0154560000000004</v>
      </c>
      <c r="BT35" s="352">
        <v>9.2145720000000004</v>
      </c>
      <c r="BU35" s="352">
        <v>9.559965</v>
      </c>
      <c r="BV35" s="352">
        <v>10.23699</v>
      </c>
    </row>
    <row r="36" spans="1:74" ht="11.05" customHeight="1" x14ac:dyDescent="0.2">
      <c r="A36" s="606" t="s">
        <v>375</v>
      </c>
      <c r="B36" s="608" t="s">
        <v>1213</v>
      </c>
      <c r="C36" s="429">
        <v>5.3872708080000002</v>
      </c>
      <c r="D36" s="429">
        <v>5.5093912850000004</v>
      </c>
      <c r="E36" s="429">
        <v>6.0725575660000004</v>
      </c>
      <c r="F36" s="429">
        <v>8.4779014309999994</v>
      </c>
      <c r="G36" s="429">
        <v>8.260187921</v>
      </c>
      <c r="H36" s="429">
        <v>9.5854699060000002</v>
      </c>
      <c r="I36" s="429">
        <v>7.992096621</v>
      </c>
      <c r="J36" s="429">
        <v>8.9136780909999995</v>
      </c>
      <c r="K36" s="429">
        <v>8.4786355049999997</v>
      </c>
      <c r="L36" s="429">
        <v>8.2957888020000006</v>
      </c>
      <c r="M36" s="429">
        <v>8.7581925199999997</v>
      </c>
      <c r="N36" s="429">
        <v>7.7585067240000001</v>
      </c>
      <c r="O36" s="429">
        <v>7.6891072530000004</v>
      </c>
      <c r="P36" s="429">
        <v>7.8243280559999997</v>
      </c>
      <c r="Q36" s="429">
        <v>7.3414589289999999</v>
      </c>
      <c r="R36" s="429">
        <v>8.0676270060000004</v>
      </c>
      <c r="S36" s="429">
        <v>9.5079328190000005</v>
      </c>
      <c r="T36" s="429">
        <v>9.6810651009999997</v>
      </c>
      <c r="U36" s="429">
        <v>8.7576695089999994</v>
      </c>
      <c r="V36" s="429">
        <v>11.819888239999999</v>
      </c>
      <c r="W36" s="429">
        <v>11.71892119</v>
      </c>
      <c r="X36" s="429">
        <v>9.8739851769999998</v>
      </c>
      <c r="Y36" s="429">
        <v>10.458762249999999</v>
      </c>
      <c r="Z36" s="429">
        <v>10.35376808</v>
      </c>
      <c r="AA36" s="429">
        <v>9.5465122289999993</v>
      </c>
      <c r="AB36" s="429">
        <v>8.9875297740000004</v>
      </c>
      <c r="AC36" s="429">
        <v>7.8439530020000001</v>
      </c>
      <c r="AD36" s="429">
        <v>6.2436126979999997</v>
      </c>
      <c r="AE36" s="429">
        <v>6.2499367269999997</v>
      </c>
      <c r="AF36" s="429">
        <v>7.0321491759999999</v>
      </c>
      <c r="AG36" s="429">
        <v>6.4561317340000004</v>
      </c>
      <c r="AH36" s="429">
        <v>6.4863562549999996</v>
      </c>
      <c r="AI36" s="429">
        <v>7.0247425669999997</v>
      </c>
      <c r="AJ36" s="429">
        <v>5.9403992529999998</v>
      </c>
      <c r="AK36" s="429">
        <v>5.7969024869999997</v>
      </c>
      <c r="AL36" s="429">
        <v>6.2471320090000004</v>
      </c>
      <c r="AM36" s="429">
        <v>5.89569308</v>
      </c>
      <c r="AN36" s="429">
        <v>7.0562619050000004</v>
      </c>
      <c r="AO36" s="429">
        <v>6.1408310479999999</v>
      </c>
      <c r="AP36" s="429">
        <v>6.0672819960000002</v>
      </c>
      <c r="AQ36" s="429">
        <v>5.8826949879999999</v>
      </c>
      <c r="AR36" s="429">
        <v>6.7641312200000003</v>
      </c>
      <c r="AS36" s="429">
        <v>6.2312531809999996</v>
      </c>
      <c r="AT36" s="429">
        <v>5.5737958880000003</v>
      </c>
      <c r="AU36" s="429">
        <v>6.0748061580000003</v>
      </c>
      <c r="AV36" s="429">
        <v>5.733756498</v>
      </c>
      <c r="AW36" s="429">
        <v>6.3493410480000003</v>
      </c>
      <c r="AX36" s="429">
        <v>6.4243030609999998</v>
      </c>
      <c r="AY36" s="870">
        <v>6.5905717150000003</v>
      </c>
      <c r="AZ36" s="870">
        <v>6.879540499</v>
      </c>
      <c r="BA36" s="870">
        <v>7.3069593260000003</v>
      </c>
      <c r="BB36" s="870">
        <v>7.9369862060000003</v>
      </c>
      <c r="BC36" s="870">
        <v>7.3140134909999999</v>
      </c>
      <c r="BD36" s="870">
        <v>6.781429814</v>
      </c>
      <c r="BE36" s="870">
        <v>7.0982864450000003</v>
      </c>
      <c r="BF36" s="870">
        <v>7.2845180000000003</v>
      </c>
      <c r="BG36" s="870">
        <v>6.9552500000000004</v>
      </c>
      <c r="BH36" s="352">
        <v>6.2632950000000003</v>
      </c>
      <c r="BI36" s="352">
        <v>6.4673809999999996</v>
      </c>
      <c r="BJ36" s="352">
        <v>6.6559229999999996</v>
      </c>
      <c r="BK36" s="352">
        <v>6.730664</v>
      </c>
      <c r="BL36" s="352">
        <v>7.0081199999999999</v>
      </c>
      <c r="BM36" s="352">
        <v>6.8435740000000003</v>
      </c>
      <c r="BN36" s="352">
        <v>6.9012219999999997</v>
      </c>
      <c r="BO36" s="352">
        <v>6.7213200000000004</v>
      </c>
      <c r="BP36" s="352">
        <v>6.9763830000000002</v>
      </c>
      <c r="BQ36" s="352">
        <v>6.622452</v>
      </c>
      <c r="BR36" s="352">
        <v>7.2006040000000002</v>
      </c>
      <c r="BS36" s="352">
        <v>7.184437</v>
      </c>
      <c r="BT36" s="352">
        <v>6.7883079999999998</v>
      </c>
      <c r="BU36" s="352">
        <v>7.2750649999999997</v>
      </c>
      <c r="BV36" s="352">
        <v>7.6371339999999996</v>
      </c>
    </row>
    <row r="37" spans="1:74" ht="11.05" customHeight="1" x14ac:dyDescent="0.2">
      <c r="A37" s="606" t="s">
        <v>376</v>
      </c>
      <c r="B37" s="608" t="s">
        <v>1214</v>
      </c>
      <c r="C37" s="429">
        <v>4.409113305</v>
      </c>
      <c r="D37" s="429">
        <v>5.0099230940000004</v>
      </c>
      <c r="E37" s="429">
        <v>5.329201769</v>
      </c>
      <c r="F37" s="429">
        <v>4.5172006380000003</v>
      </c>
      <c r="G37" s="429">
        <v>4.7309369610000003</v>
      </c>
      <c r="H37" s="429">
        <v>4.5757877870000003</v>
      </c>
      <c r="I37" s="429">
        <v>5.0995497920000004</v>
      </c>
      <c r="J37" s="429">
        <v>5.49311566</v>
      </c>
      <c r="K37" s="429">
        <v>5.8779110589999997</v>
      </c>
      <c r="L37" s="429">
        <v>6.921601656</v>
      </c>
      <c r="M37" s="429">
        <v>7.0308873790000002</v>
      </c>
      <c r="N37" s="429">
        <v>6.9626215680000003</v>
      </c>
      <c r="O37" s="429">
        <v>7.7770420419999997</v>
      </c>
      <c r="P37" s="429">
        <v>7.8188434510000002</v>
      </c>
      <c r="Q37" s="429">
        <v>7.1652250139999998</v>
      </c>
      <c r="R37" s="429">
        <v>6.9073959010000001</v>
      </c>
      <c r="S37" s="429">
        <v>8.1732676580000003</v>
      </c>
      <c r="T37" s="429">
        <v>9.5111280130000004</v>
      </c>
      <c r="U37" s="429">
        <v>8.4338501899999994</v>
      </c>
      <c r="V37" s="429">
        <v>9.0806304719999993</v>
      </c>
      <c r="W37" s="429">
        <v>9.7692414329999995</v>
      </c>
      <c r="X37" s="429">
        <v>7.8601494409999999</v>
      </c>
      <c r="Y37" s="429">
        <v>7.5834997350000002</v>
      </c>
      <c r="Z37" s="429">
        <v>9.0024519129999998</v>
      </c>
      <c r="AA37" s="429">
        <v>9.6913789549999994</v>
      </c>
      <c r="AB37" s="429">
        <v>8.9562624129999993</v>
      </c>
      <c r="AC37" s="429">
        <v>7.1510019380000003</v>
      </c>
      <c r="AD37" s="429">
        <v>5.5014694149999999</v>
      </c>
      <c r="AE37" s="429">
        <v>4.6204498709999999</v>
      </c>
      <c r="AF37" s="429">
        <v>3.9776453759999999</v>
      </c>
      <c r="AG37" s="429">
        <v>4.2430805349999998</v>
      </c>
      <c r="AH37" s="429">
        <v>4.6659410570000004</v>
      </c>
      <c r="AI37" s="429">
        <v>5.0831300300000004</v>
      </c>
      <c r="AJ37" s="429">
        <v>4.8026026899999996</v>
      </c>
      <c r="AK37" s="429">
        <v>4.759490317</v>
      </c>
      <c r="AL37" s="429">
        <v>5.2140418220000004</v>
      </c>
      <c r="AM37" s="429">
        <v>5.7721085800000003</v>
      </c>
      <c r="AN37" s="429">
        <v>5.864733931</v>
      </c>
      <c r="AO37" s="429">
        <v>4.4252093500000003</v>
      </c>
      <c r="AP37" s="429">
        <v>3.777034859</v>
      </c>
      <c r="AQ37" s="429">
        <v>3.3142770690000001</v>
      </c>
      <c r="AR37" s="429">
        <v>3.3741794540000001</v>
      </c>
      <c r="AS37" s="429">
        <v>3.7900678430000001</v>
      </c>
      <c r="AT37" s="429">
        <v>3.525123266</v>
      </c>
      <c r="AU37" s="429">
        <v>3.3969956350000001</v>
      </c>
      <c r="AV37" s="429">
        <v>4.0414076720000001</v>
      </c>
      <c r="AW37" s="429">
        <v>4.577635677</v>
      </c>
      <c r="AX37" s="429">
        <v>5.8141404860000003</v>
      </c>
      <c r="AY37" s="870">
        <v>6.662882551</v>
      </c>
      <c r="AZ37" s="870">
        <v>6.6856316060000003</v>
      </c>
      <c r="BA37" s="870">
        <v>5.998030355</v>
      </c>
      <c r="BB37" s="870">
        <v>5.4826239809999997</v>
      </c>
      <c r="BC37" s="870">
        <v>4.7654964409999998</v>
      </c>
      <c r="BD37" s="870">
        <v>4.8491544710000003</v>
      </c>
      <c r="BE37" s="870">
        <v>4.8820170760000003</v>
      </c>
      <c r="BF37" s="870">
        <v>4.7520210000000001</v>
      </c>
      <c r="BG37" s="870">
        <v>4.8104820000000004</v>
      </c>
      <c r="BH37" s="352">
        <v>4.6390359999999999</v>
      </c>
      <c r="BI37" s="352">
        <v>4.9199830000000002</v>
      </c>
      <c r="BJ37" s="352">
        <v>5.5482889999999996</v>
      </c>
      <c r="BK37" s="352">
        <v>6.0679129999999999</v>
      </c>
      <c r="BL37" s="352">
        <v>6.3206939999999996</v>
      </c>
      <c r="BM37" s="352">
        <v>5.7860699999999996</v>
      </c>
      <c r="BN37" s="352">
        <v>5.1747909999999999</v>
      </c>
      <c r="BO37" s="352">
        <v>4.9483829999999998</v>
      </c>
      <c r="BP37" s="352">
        <v>4.9090189999999998</v>
      </c>
      <c r="BQ37" s="352">
        <v>4.9025910000000001</v>
      </c>
      <c r="BR37" s="352">
        <v>5.1283000000000003</v>
      </c>
      <c r="BS37" s="352">
        <v>5.4453009999999997</v>
      </c>
      <c r="BT37" s="352">
        <v>5.5194330000000003</v>
      </c>
      <c r="BU37" s="352">
        <v>6.0372859999999999</v>
      </c>
      <c r="BV37" s="352">
        <v>6.7727849999999998</v>
      </c>
    </row>
    <row r="38" spans="1:74" ht="11.05" customHeight="1" x14ac:dyDescent="0.2">
      <c r="A38" s="606" t="s">
        <v>377</v>
      </c>
      <c r="B38" s="608" t="s">
        <v>1071</v>
      </c>
      <c r="C38" s="429">
        <v>4.6543540319999996</v>
      </c>
      <c r="D38" s="429">
        <v>5.131279009</v>
      </c>
      <c r="E38" s="429">
        <v>4.876354879</v>
      </c>
      <c r="F38" s="429">
        <v>4.4571889770000004</v>
      </c>
      <c r="G38" s="429">
        <v>4.5711673470000003</v>
      </c>
      <c r="H38" s="429">
        <v>4.7352126309999996</v>
      </c>
      <c r="I38" s="429">
        <v>5.7138586059999996</v>
      </c>
      <c r="J38" s="429">
        <v>5.355786986</v>
      </c>
      <c r="K38" s="429">
        <v>5.9103287949999999</v>
      </c>
      <c r="L38" s="429">
        <v>7.010494016</v>
      </c>
      <c r="M38" s="429">
        <v>7.4820798469999996</v>
      </c>
      <c r="N38" s="429">
        <v>7.5478422800000002</v>
      </c>
      <c r="O38" s="429">
        <v>6.9757675529999998</v>
      </c>
      <c r="P38" s="429">
        <v>7.6589342550000001</v>
      </c>
      <c r="Q38" s="429">
        <v>7.081516025</v>
      </c>
      <c r="R38" s="429">
        <v>7.1384153660000003</v>
      </c>
      <c r="S38" s="429">
        <v>8.5018382849999998</v>
      </c>
      <c r="T38" s="429">
        <v>10.26607778</v>
      </c>
      <c r="U38" s="429">
        <v>9.3217285830000005</v>
      </c>
      <c r="V38" s="429">
        <v>11.603543070000001</v>
      </c>
      <c r="W38" s="429">
        <v>11.45738323</v>
      </c>
      <c r="X38" s="429">
        <v>9.0440991799999999</v>
      </c>
      <c r="Y38" s="429">
        <v>8.2600386290000003</v>
      </c>
      <c r="Z38" s="429">
        <v>9.2606512090000006</v>
      </c>
      <c r="AA38" s="429">
        <v>8.7203176399999993</v>
      </c>
      <c r="AB38" s="429">
        <v>6.3110869730000001</v>
      </c>
      <c r="AC38" s="429">
        <v>5.7135532900000001</v>
      </c>
      <c r="AD38" s="429">
        <v>5.1304985060000003</v>
      </c>
      <c r="AE38" s="429">
        <v>4.689529608</v>
      </c>
      <c r="AF38" s="429">
        <v>4.4436397200000002</v>
      </c>
      <c r="AG38" s="429">
        <v>5.3235554379999996</v>
      </c>
      <c r="AH38" s="429">
        <v>4.8363940430000003</v>
      </c>
      <c r="AI38" s="429">
        <v>4.8512577459999999</v>
      </c>
      <c r="AJ38" s="429">
        <v>5.2228428100000004</v>
      </c>
      <c r="AK38" s="429">
        <v>5.4502302250000003</v>
      </c>
      <c r="AL38" s="429">
        <v>5.4948884969999998</v>
      </c>
      <c r="AM38" s="429">
        <v>5.6453635899999997</v>
      </c>
      <c r="AN38" s="429">
        <v>5.2588408869999999</v>
      </c>
      <c r="AO38" s="429">
        <v>4.6967523790000003</v>
      </c>
      <c r="AP38" s="429">
        <v>4.2870571430000002</v>
      </c>
      <c r="AQ38" s="429">
        <v>4.1666151070000002</v>
      </c>
      <c r="AR38" s="429">
        <v>5.2006966549999998</v>
      </c>
      <c r="AS38" s="429">
        <v>4.8772117030000004</v>
      </c>
      <c r="AT38" s="429">
        <v>4.4899351379999999</v>
      </c>
      <c r="AU38" s="429">
        <v>4.6231221729999996</v>
      </c>
      <c r="AV38" s="429">
        <v>4.8551620870000001</v>
      </c>
      <c r="AW38" s="429">
        <v>5.1624178399999998</v>
      </c>
      <c r="AX38" s="429">
        <v>5.5251602059999998</v>
      </c>
      <c r="AY38" s="870">
        <v>6.4352530410000002</v>
      </c>
      <c r="AZ38" s="870">
        <v>6.0274168760000002</v>
      </c>
      <c r="BA38" s="870">
        <v>6.6628419799999996</v>
      </c>
      <c r="BB38" s="870">
        <v>6.1627919440000003</v>
      </c>
      <c r="BC38" s="870">
        <v>5.8781449590000001</v>
      </c>
      <c r="BD38" s="870">
        <v>5.9056943469999998</v>
      </c>
      <c r="BE38" s="870">
        <v>5.9321919249999997</v>
      </c>
      <c r="BF38" s="870">
        <v>5.4752140000000002</v>
      </c>
      <c r="BG38" s="870">
        <v>5.3499080000000001</v>
      </c>
      <c r="BH38" s="352">
        <v>4.9962280000000003</v>
      </c>
      <c r="BI38" s="352">
        <v>5.272691</v>
      </c>
      <c r="BJ38" s="352">
        <v>6.018821</v>
      </c>
      <c r="BK38" s="352">
        <v>6.4043720000000004</v>
      </c>
      <c r="BL38" s="352">
        <v>6.3014330000000003</v>
      </c>
      <c r="BM38" s="352">
        <v>5.9336080000000004</v>
      </c>
      <c r="BN38" s="352">
        <v>5.5577629999999996</v>
      </c>
      <c r="BO38" s="352">
        <v>5.3811450000000001</v>
      </c>
      <c r="BP38" s="352">
        <v>5.470834</v>
      </c>
      <c r="BQ38" s="352">
        <v>5.6587170000000002</v>
      </c>
      <c r="BR38" s="352">
        <v>5.8384970000000003</v>
      </c>
      <c r="BS38" s="352">
        <v>6.0949419999999996</v>
      </c>
      <c r="BT38" s="352">
        <v>6.0547800000000001</v>
      </c>
      <c r="BU38" s="352">
        <v>6.6056730000000003</v>
      </c>
      <c r="BV38" s="352">
        <v>7.4248250000000002</v>
      </c>
    </row>
    <row r="39" spans="1:74" ht="11.05" customHeight="1" x14ac:dyDescent="0.2">
      <c r="A39" s="606" t="s">
        <v>378</v>
      </c>
      <c r="B39" s="608" t="s">
        <v>1215</v>
      </c>
      <c r="C39" s="429">
        <v>4.2695433859999996</v>
      </c>
      <c r="D39" s="429">
        <v>4.8636465739999997</v>
      </c>
      <c r="E39" s="429">
        <v>4.376347225</v>
      </c>
      <c r="F39" s="429">
        <v>3.9512345459999998</v>
      </c>
      <c r="G39" s="429">
        <v>4.0712936700000002</v>
      </c>
      <c r="H39" s="429">
        <v>4.2058396790000003</v>
      </c>
      <c r="I39" s="429">
        <v>4.7388228620000001</v>
      </c>
      <c r="J39" s="429">
        <v>4.9219985160000004</v>
      </c>
      <c r="K39" s="429">
        <v>5.6818308139999996</v>
      </c>
      <c r="L39" s="429">
        <v>6.7816829140000001</v>
      </c>
      <c r="M39" s="429">
        <v>7.0605710899999998</v>
      </c>
      <c r="N39" s="429">
        <v>6.7595025350000002</v>
      </c>
      <c r="O39" s="429">
        <v>5.7572607849999997</v>
      </c>
      <c r="P39" s="429">
        <v>7.0038415909999996</v>
      </c>
      <c r="Q39" s="429">
        <v>5.9849402420000004</v>
      </c>
      <c r="R39" s="429">
        <v>6.8085438810000003</v>
      </c>
      <c r="S39" s="429">
        <v>8.4991659080000002</v>
      </c>
      <c r="T39" s="429">
        <v>9.6426298339999992</v>
      </c>
      <c r="U39" s="429">
        <v>8.9632944349999999</v>
      </c>
      <c r="V39" s="429">
        <v>10.9615689</v>
      </c>
      <c r="W39" s="429">
        <v>10.373072130000001</v>
      </c>
      <c r="X39" s="429">
        <v>7.9038241830000002</v>
      </c>
      <c r="Y39" s="429">
        <v>6.9992363769999999</v>
      </c>
      <c r="Z39" s="429">
        <v>8.0309569169999993</v>
      </c>
      <c r="AA39" s="429">
        <v>7.2592169799999997</v>
      </c>
      <c r="AB39" s="429">
        <v>5.7946863620000002</v>
      </c>
      <c r="AC39" s="429">
        <v>4.9779612520000001</v>
      </c>
      <c r="AD39" s="429">
        <v>4.3168282199999997</v>
      </c>
      <c r="AE39" s="429">
        <v>4.0224668389999998</v>
      </c>
      <c r="AF39" s="429">
        <v>4.0200960830000003</v>
      </c>
      <c r="AG39" s="429">
        <v>4.6374510569999998</v>
      </c>
      <c r="AH39" s="429">
        <v>4.4091501290000004</v>
      </c>
      <c r="AI39" s="429">
        <v>4.4581982780000002</v>
      </c>
      <c r="AJ39" s="429">
        <v>4.5539913209999998</v>
      </c>
      <c r="AK39" s="429">
        <v>4.9365611290000002</v>
      </c>
      <c r="AL39" s="429">
        <v>4.7859017750000001</v>
      </c>
      <c r="AM39" s="429">
        <v>5.3530523429999999</v>
      </c>
      <c r="AN39" s="429">
        <v>4.6413013269999999</v>
      </c>
      <c r="AO39" s="429">
        <v>3.5380849379999999</v>
      </c>
      <c r="AP39" s="429">
        <v>3.3740127900000001</v>
      </c>
      <c r="AQ39" s="429">
        <v>3.5094540190000001</v>
      </c>
      <c r="AR39" s="429">
        <v>4.465707546</v>
      </c>
      <c r="AS39" s="429">
        <v>4.2798943999999999</v>
      </c>
      <c r="AT39" s="429">
        <v>3.6664507770000001</v>
      </c>
      <c r="AU39" s="429">
        <v>3.739930824</v>
      </c>
      <c r="AV39" s="429">
        <v>4.1748352820000001</v>
      </c>
      <c r="AW39" s="429">
        <v>4.2078993240000004</v>
      </c>
      <c r="AX39" s="429">
        <v>5.3931664320000001</v>
      </c>
      <c r="AY39" s="870">
        <v>6.0808135859999997</v>
      </c>
      <c r="AZ39" s="870">
        <v>6.0850048259999996</v>
      </c>
      <c r="BA39" s="870">
        <v>5.803839698</v>
      </c>
      <c r="BB39" s="870">
        <v>5.7295609130000003</v>
      </c>
      <c r="BC39" s="870">
        <v>4.9841357889999998</v>
      </c>
      <c r="BD39" s="870">
        <v>5.0193895749999999</v>
      </c>
      <c r="BE39" s="870">
        <v>5.0299862729999996</v>
      </c>
      <c r="BF39" s="870">
        <v>4.6774190000000004</v>
      </c>
      <c r="BG39" s="870">
        <v>4.519965</v>
      </c>
      <c r="BH39" s="352">
        <v>4.3683880000000004</v>
      </c>
      <c r="BI39" s="352">
        <v>4.6735139999999999</v>
      </c>
      <c r="BJ39" s="352">
        <v>5.4277879999999996</v>
      </c>
      <c r="BK39" s="352">
        <v>5.7056040000000001</v>
      </c>
      <c r="BL39" s="352">
        <v>5.8794069999999996</v>
      </c>
      <c r="BM39" s="352">
        <v>5.2982639999999996</v>
      </c>
      <c r="BN39" s="352">
        <v>4.8919350000000001</v>
      </c>
      <c r="BO39" s="352">
        <v>4.76403</v>
      </c>
      <c r="BP39" s="352">
        <v>4.8245370000000003</v>
      </c>
      <c r="BQ39" s="352">
        <v>5.0008489999999997</v>
      </c>
      <c r="BR39" s="352">
        <v>5.2819900000000004</v>
      </c>
      <c r="BS39" s="352">
        <v>5.431387</v>
      </c>
      <c r="BT39" s="352">
        <v>5.5298879999999997</v>
      </c>
      <c r="BU39" s="352">
        <v>6.059539</v>
      </c>
      <c r="BV39" s="352">
        <v>6.8152790000000003</v>
      </c>
    </row>
    <row r="40" spans="1:74" ht="11.05" customHeight="1" x14ac:dyDescent="0.2">
      <c r="A40" s="606" t="s">
        <v>379</v>
      </c>
      <c r="B40" s="608" t="s">
        <v>1216</v>
      </c>
      <c r="C40" s="429">
        <v>2.8723048370000002</v>
      </c>
      <c r="D40" s="429">
        <v>14.74684484</v>
      </c>
      <c r="E40" s="429">
        <v>3.1675985259999999</v>
      </c>
      <c r="F40" s="429">
        <v>2.9594307959999999</v>
      </c>
      <c r="G40" s="429">
        <v>3.3781507130000001</v>
      </c>
      <c r="H40" s="429">
        <v>3.519277878</v>
      </c>
      <c r="I40" s="429">
        <v>4.1148999469999996</v>
      </c>
      <c r="J40" s="429">
        <v>4.457547237</v>
      </c>
      <c r="K40" s="429">
        <v>4.8907066229999998</v>
      </c>
      <c r="L40" s="429">
        <v>6.184757126</v>
      </c>
      <c r="M40" s="429">
        <v>6.3611014709999996</v>
      </c>
      <c r="N40" s="429">
        <v>5.781374832</v>
      </c>
      <c r="O40" s="429">
        <v>5.0491678320000002</v>
      </c>
      <c r="P40" s="429">
        <v>6.3497755590000002</v>
      </c>
      <c r="Q40" s="429">
        <v>4.8401131819999996</v>
      </c>
      <c r="R40" s="429">
        <v>5.7779039939999999</v>
      </c>
      <c r="S40" s="429">
        <v>7.516501281</v>
      </c>
      <c r="T40" s="429">
        <v>8.9380587059999996</v>
      </c>
      <c r="U40" s="429">
        <v>6.9744036810000001</v>
      </c>
      <c r="V40" s="429">
        <v>8.548841736</v>
      </c>
      <c r="W40" s="429">
        <v>8.9150328069999993</v>
      </c>
      <c r="X40" s="429">
        <v>5.7781336589999999</v>
      </c>
      <c r="Y40" s="429">
        <v>4.9502166369999996</v>
      </c>
      <c r="Z40" s="429">
        <v>6.2669252560000004</v>
      </c>
      <c r="AA40" s="429">
        <v>4.2543107109999996</v>
      </c>
      <c r="AB40" s="429">
        <v>2.755079174</v>
      </c>
      <c r="AC40" s="429">
        <v>2.3393483310000001</v>
      </c>
      <c r="AD40" s="429">
        <v>1.9622300619999999</v>
      </c>
      <c r="AE40" s="429">
        <v>1.9666227970000001</v>
      </c>
      <c r="AF40" s="429">
        <v>2.170008535</v>
      </c>
      <c r="AG40" s="429">
        <v>2.57089561</v>
      </c>
      <c r="AH40" s="429">
        <v>2.5141630899999998</v>
      </c>
      <c r="AI40" s="429">
        <v>2.4789073660000001</v>
      </c>
      <c r="AJ40" s="429">
        <v>2.5286882500000001</v>
      </c>
      <c r="AK40" s="429">
        <v>2.6654807549999999</v>
      </c>
      <c r="AL40" s="429">
        <v>2.4926604029999999</v>
      </c>
      <c r="AM40" s="429">
        <v>3.2112560600000002</v>
      </c>
      <c r="AN40" s="429">
        <v>2.6576306010000001</v>
      </c>
      <c r="AO40" s="429">
        <v>1.740318042</v>
      </c>
      <c r="AP40" s="429">
        <v>1.6991690820000001</v>
      </c>
      <c r="AQ40" s="429">
        <v>1.8666133570000001</v>
      </c>
      <c r="AR40" s="429">
        <v>2.5904963830000001</v>
      </c>
      <c r="AS40" s="429">
        <v>2.5794525089999998</v>
      </c>
      <c r="AT40" s="429">
        <v>1.9514536010000001</v>
      </c>
      <c r="AU40" s="429">
        <v>2.1473638839999998</v>
      </c>
      <c r="AV40" s="429">
        <v>2.5844754700000001</v>
      </c>
      <c r="AW40" s="429">
        <v>2.290935347</v>
      </c>
      <c r="AX40" s="429">
        <v>3.6304531849999999</v>
      </c>
      <c r="AY40" s="870">
        <v>4.3383723390000002</v>
      </c>
      <c r="AZ40" s="870">
        <v>3.8922534010000001</v>
      </c>
      <c r="BA40" s="870">
        <v>3.7941859010000001</v>
      </c>
      <c r="BB40" s="870">
        <v>3.5415615919999999</v>
      </c>
      <c r="BC40" s="870">
        <v>3.2144662039999998</v>
      </c>
      <c r="BD40" s="870">
        <v>3.2670905509999999</v>
      </c>
      <c r="BE40" s="870">
        <v>3.308548724</v>
      </c>
      <c r="BF40" s="870">
        <v>3.0440659999999999</v>
      </c>
      <c r="BG40" s="870">
        <v>3.205616</v>
      </c>
      <c r="BH40" s="352">
        <v>3.1700240000000002</v>
      </c>
      <c r="BI40" s="352">
        <v>3.4035700000000002</v>
      </c>
      <c r="BJ40" s="352">
        <v>4.2641229999999997</v>
      </c>
      <c r="BK40" s="352">
        <v>4.5253940000000004</v>
      </c>
      <c r="BL40" s="352">
        <v>4.6518309999999996</v>
      </c>
      <c r="BM40" s="352">
        <v>3.597601</v>
      </c>
      <c r="BN40" s="352">
        <v>3.3380070000000002</v>
      </c>
      <c r="BO40" s="352">
        <v>3.395238</v>
      </c>
      <c r="BP40" s="352">
        <v>3.71712</v>
      </c>
      <c r="BQ40" s="352">
        <v>3.8436889999999999</v>
      </c>
      <c r="BR40" s="352">
        <v>4.0747499999999999</v>
      </c>
      <c r="BS40" s="352">
        <v>4.2972400000000004</v>
      </c>
      <c r="BT40" s="352">
        <v>4.4293639999999996</v>
      </c>
      <c r="BU40" s="352">
        <v>4.8656410000000001</v>
      </c>
      <c r="BV40" s="352">
        <v>5.5831609999999996</v>
      </c>
    </row>
    <row r="41" spans="1:74" ht="11.05" customHeight="1" x14ac:dyDescent="0.2">
      <c r="A41" s="606" t="s">
        <v>380</v>
      </c>
      <c r="B41" s="608" t="s">
        <v>1019</v>
      </c>
      <c r="C41" s="429">
        <v>5.0021056479999997</v>
      </c>
      <c r="D41" s="429">
        <v>5.3730570970000002</v>
      </c>
      <c r="E41" s="429">
        <v>5.3638622839999996</v>
      </c>
      <c r="F41" s="429">
        <v>4.8720761430000001</v>
      </c>
      <c r="G41" s="429">
        <v>5.8309664950000002</v>
      </c>
      <c r="H41" s="429">
        <v>6.1154465350000002</v>
      </c>
      <c r="I41" s="429">
        <v>6.6503531430000002</v>
      </c>
      <c r="J41" s="429">
        <v>7.0447145320000004</v>
      </c>
      <c r="K41" s="429">
        <v>7.2058991600000004</v>
      </c>
      <c r="L41" s="429">
        <v>7.9136971799999998</v>
      </c>
      <c r="M41" s="429">
        <v>7.7555283859999999</v>
      </c>
      <c r="N41" s="429">
        <v>7.4536516840000004</v>
      </c>
      <c r="O41" s="429">
        <v>7.1602144460000003</v>
      </c>
      <c r="P41" s="429">
        <v>7.0585979380000001</v>
      </c>
      <c r="Q41" s="429">
        <v>7.1561222679999998</v>
      </c>
      <c r="R41" s="429">
        <v>7.5409309469999997</v>
      </c>
      <c r="S41" s="429">
        <v>8.5225541059999994</v>
      </c>
      <c r="T41" s="429">
        <v>9.3160411060000001</v>
      </c>
      <c r="U41" s="429">
        <v>10.408437920000001</v>
      </c>
      <c r="V41" s="429">
        <v>10.233477479999999</v>
      </c>
      <c r="W41" s="429">
        <v>10.72198732</v>
      </c>
      <c r="X41" s="429">
        <v>11.00017555</v>
      </c>
      <c r="Y41" s="429">
        <v>10.23907326</v>
      </c>
      <c r="Z41" s="429">
        <v>8.905815467</v>
      </c>
      <c r="AA41" s="429">
        <v>10.52671363</v>
      </c>
      <c r="AB41" s="429">
        <v>8.3832863969999991</v>
      </c>
      <c r="AC41" s="429">
        <v>7.4955031080000003</v>
      </c>
      <c r="AD41" s="429">
        <v>7.4304162199999997</v>
      </c>
      <c r="AE41" s="429">
        <v>7.7236150019999998</v>
      </c>
      <c r="AF41" s="429">
        <v>7.8845905639999998</v>
      </c>
      <c r="AG41" s="429">
        <v>7.8685654720000002</v>
      </c>
      <c r="AH41" s="429">
        <v>7.912026676</v>
      </c>
      <c r="AI41" s="429">
        <v>8.2885488380000005</v>
      </c>
      <c r="AJ41" s="429">
        <v>8.8675576679999999</v>
      </c>
      <c r="AK41" s="429">
        <v>7.9966808289999998</v>
      </c>
      <c r="AL41" s="429">
        <v>7.9484484120000003</v>
      </c>
      <c r="AM41" s="429">
        <v>7.5005084850000001</v>
      </c>
      <c r="AN41" s="429">
        <v>9.0305204850000003</v>
      </c>
      <c r="AO41" s="429">
        <v>7.3361576959999999</v>
      </c>
      <c r="AP41" s="429">
        <v>7.2255156730000003</v>
      </c>
      <c r="AQ41" s="429">
        <v>6.6864218419999997</v>
      </c>
      <c r="AR41" s="429">
        <v>6.5313004140000004</v>
      </c>
      <c r="AS41" s="429">
        <v>6.5839278070000002</v>
      </c>
      <c r="AT41" s="429">
        <v>6.1698962489999998</v>
      </c>
      <c r="AU41" s="429">
        <v>6.0519369449999996</v>
      </c>
      <c r="AV41" s="429">
        <v>6.1561871049999999</v>
      </c>
      <c r="AW41" s="429">
        <v>5.9632075589999998</v>
      </c>
      <c r="AX41" s="429">
        <v>5.8672194700000002</v>
      </c>
      <c r="AY41" s="870">
        <v>6.1977806439999998</v>
      </c>
      <c r="AZ41" s="870">
        <v>6.2704676770000001</v>
      </c>
      <c r="BA41" s="870">
        <v>6.3014054430000002</v>
      </c>
      <c r="BB41" s="870">
        <v>5.9119895910000002</v>
      </c>
      <c r="BC41" s="870">
        <v>6.3417666370000001</v>
      </c>
      <c r="BD41" s="870">
        <v>6.9744404920000003</v>
      </c>
      <c r="BE41" s="870">
        <v>6.984372177</v>
      </c>
      <c r="BF41" s="870">
        <v>6.7699449999999999</v>
      </c>
      <c r="BG41" s="870">
        <v>6.6022480000000003</v>
      </c>
      <c r="BH41" s="352">
        <v>6.9324779999999997</v>
      </c>
      <c r="BI41" s="352">
        <v>6.3616159999999997</v>
      </c>
      <c r="BJ41" s="352">
        <v>6.19503</v>
      </c>
      <c r="BK41" s="352">
        <v>6.5550420000000003</v>
      </c>
      <c r="BL41" s="352">
        <v>6.6718539999999997</v>
      </c>
      <c r="BM41" s="352">
        <v>6.5444519999999997</v>
      </c>
      <c r="BN41" s="352">
        <v>6.3967320000000001</v>
      </c>
      <c r="BO41" s="352">
        <v>6.5590890000000002</v>
      </c>
      <c r="BP41" s="352">
        <v>6.8183239999999996</v>
      </c>
      <c r="BQ41" s="352">
        <v>7.0487929999999999</v>
      </c>
      <c r="BR41" s="352">
        <v>6.9836210000000003</v>
      </c>
      <c r="BS41" s="352">
        <v>6.9527989999999997</v>
      </c>
      <c r="BT41" s="352">
        <v>7.4328159999999999</v>
      </c>
      <c r="BU41" s="352">
        <v>7.0235289999999999</v>
      </c>
      <c r="BV41" s="352">
        <v>6.9758079999999998</v>
      </c>
    </row>
    <row r="42" spans="1:74" ht="11.05" customHeight="1" x14ac:dyDescent="0.2">
      <c r="A42" s="606" t="s">
        <v>381</v>
      </c>
      <c r="B42" s="611" t="s">
        <v>1022</v>
      </c>
      <c r="C42" s="431">
        <v>8.2546907940000001</v>
      </c>
      <c r="D42" s="431">
        <v>7.88562429</v>
      </c>
      <c r="E42" s="431">
        <v>8.093121</v>
      </c>
      <c r="F42" s="431">
        <v>7.2302968549999997</v>
      </c>
      <c r="G42" s="431">
        <v>6.8137596419999999</v>
      </c>
      <c r="H42" s="431">
        <v>7.1066563839999999</v>
      </c>
      <c r="I42" s="431">
        <v>7.616874814</v>
      </c>
      <c r="J42" s="431">
        <v>7.451704393</v>
      </c>
      <c r="K42" s="431">
        <v>7.7326344469999997</v>
      </c>
      <c r="L42" s="431">
        <v>8.3984671110000004</v>
      </c>
      <c r="M42" s="431">
        <v>8.4401703870000002</v>
      </c>
      <c r="N42" s="431">
        <v>9.0801906339999992</v>
      </c>
      <c r="O42" s="431">
        <v>8.9380134739999999</v>
      </c>
      <c r="P42" s="431">
        <v>8.9585161339999999</v>
      </c>
      <c r="Q42" s="431">
        <v>8.5705956959999998</v>
      </c>
      <c r="R42" s="431">
        <v>8.5534340180000008</v>
      </c>
      <c r="S42" s="431">
        <v>8.9323315589999996</v>
      </c>
      <c r="T42" s="431">
        <v>9.7361638179999996</v>
      </c>
      <c r="U42" s="431">
        <v>9.3566242939999995</v>
      </c>
      <c r="V42" s="431">
        <v>9.861158026</v>
      </c>
      <c r="W42" s="431">
        <v>9.5932929849999997</v>
      </c>
      <c r="X42" s="431">
        <v>8.7992511199999992</v>
      </c>
      <c r="Y42" s="431">
        <v>9.2314210849999991</v>
      </c>
      <c r="Z42" s="431">
        <v>10.08315135</v>
      </c>
      <c r="AA42" s="431">
        <v>11.41558687</v>
      </c>
      <c r="AB42" s="431">
        <v>11.97315652</v>
      </c>
      <c r="AC42" s="431">
        <v>10.25022966</v>
      </c>
      <c r="AD42" s="431">
        <v>9.0007241530000002</v>
      </c>
      <c r="AE42" s="431">
        <v>8.1713141119999992</v>
      </c>
      <c r="AF42" s="431">
        <v>7.9354233460000003</v>
      </c>
      <c r="AG42" s="431">
        <v>7.9069522939999999</v>
      </c>
      <c r="AH42" s="431">
        <v>8.5208386189999992</v>
      </c>
      <c r="AI42" s="431">
        <v>8.2945913210000004</v>
      </c>
      <c r="AJ42" s="431">
        <v>8.513803717</v>
      </c>
      <c r="AK42" s="431">
        <v>9.0084182429999995</v>
      </c>
      <c r="AL42" s="431">
        <v>8.7185606619999998</v>
      </c>
      <c r="AM42" s="431">
        <v>8.7313273010000003</v>
      </c>
      <c r="AN42" s="431">
        <v>8.8913653289999992</v>
      </c>
      <c r="AO42" s="431">
        <v>8.8463710740000003</v>
      </c>
      <c r="AP42" s="431">
        <v>7.6109269460000002</v>
      </c>
      <c r="AQ42" s="431">
        <v>6.9467915299999996</v>
      </c>
      <c r="AR42" s="431">
        <v>7.1977629619999997</v>
      </c>
      <c r="AS42" s="431">
        <v>7.3897694649999996</v>
      </c>
      <c r="AT42" s="431">
        <v>7.58683145</v>
      </c>
      <c r="AU42" s="431">
        <v>7.7174693149999998</v>
      </c>
      <c r="AV42" s="431">
        <v>8.2415463770000006</v>
      </c>
      <c r="AW42" s="431">
        <v>8.413052252</v>
      </c>
      <c r="AX42" s="431">
        <v>8.7631779010000006</v>
      </c>
      <c r="AY42" s="883">
        <v>8.900732133</v>
      </c>
      <c r="AZ42" s="883">
        <v>9.1431291530000003</v>
      </c>
      <c r="BA42" s="883">
        <v>9.1145670509999999</v>
      </c>
      <c r="BB42" s="883">
        <v>8.6427149770000007</v>
      </c>
      <c r="BC42" s="883">
        <v>7.8702985280000002</v>
      </c>
      <c r="BD42" s="883">
        <v>7.9987354870000003</v>
      </c>
      <c r="BE42" s="883">
        <v>8.5822655210000001</v>
      </c>
      <c r="BF42" s="883">
        <v>8.5245850000000001</v>
      </c>
      <c r="BG42" s="883">
        <v>8.2004660000000005</v>
      </c>
      <c r="BH42" s="378">
        <v>7.9648329999999996</v>
      </c>
      <c r="BI42" s="378">
        <v>8.024089</v>
      </c>
      <c r="BJ42" s="378">
        <v>8.69984</v>
      </c>
      <c r="BK42" s="378">
        <v>8.8923430000000003</v>
      </c>
      <c r="BL42" s="378">
        <v>8.8975080000000002</v>
      </c>
      <c r="BM42" s="378">
        <v>8.6487250000000007</v>
      </c>
      <c r="BN42" s="378">
        <v>7.9488409999999998</v>
      </c>
      <c r="BO42" s="378">
        <v>7.4137050000000002</v>
      </c>
      <c r="BP42" s="378">
        <v>7.523002</v>
      </c>
      <c r="BQ42" s="378">
        <v>7.5457979999999996</v>
      </c>
      <c r="BR42" s="378">
        <v>7.7333030000000003</v>
      </c>
      <c r="BS42" s="378">
        <v>7.6227179999999999</v>
      </c>
      <c r="BT42" s="378">
        <v>7.5891419999999998</v>
      </c>
      <c r="BU42" s="378">
        <v>7.8406950000000002</v>
      </c>
      <c r="BV42" s="378">
        <v>8.6652109999999993</v>
      </c>
    </row>
    <row r="43" spans="1:74" s="115" customFormat="1" ht="11.95" customHeight="1" x14ac:dyDescent="0.2">
      <c r="A43" s="98"/>
      <c r="B43" s="1061" t="s">
        <v>1577</v>
      </c>
      <c r="C43" s="1044"/>
      <c r="D43" s="1044"/>
      <c r="E43" s="1044"/>
      <c r="F43" s="1044"/>
      <c r="G43" s="1044"/>
      <c r="H43" s="1044"/>
      <c r="I43" s="1044"/>
      <c r="J43" s="1044"/>
      <c r="K43" s="1044"/>
      <c r="L43" s="1044"/>
      <c r="M43" s="1044"/>
      <c r="N43" s="1044"/>
      <c r="O43" s="1044"/>
      <c r="P43" s="1044"/>
      <c r="Q43" s="1044"/>
      <c r="AY43" s="665"/>
      <c r="AZ43" s="665"/>
      <c r="BA43" s="665"/>
      <c r="BB43" s="665"/>
      <c r="BC43" s="665"/>
      <c r="BD43" s="665"/>
      <c r="BE43" s="665"/>
      <c r="BF43" s="665"/>
      <c r="BG43" s="665"/>
      <c r="BH43" s="665"/>
      <c r="BI43" s="665"/>
      <c r="BJ43" s="211"/>
    </row>
    <row r="44" spans="1:74" s="336" customFormat="1" ht="11.95" customHeight="1" x14ac:dyDescent="0.2">
      <c r="A44" s="335"/>
      <c r="B44" s="776" t="s">
        <v>813</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1.95" customHeight="1" x14ac:dyDescent="0.2">
      <c r="A45" s="172"/>
      <c r="B45" s="995" t="str">
        <f>Dates!$G$2</f>
        <v>EIA completed modeling and analysis for this report on Thursday, October 2, 2025.</v>
      </c>
      <c r="C45" s="996"/>
      <c r="D45" s="996"/>
      <c r="E45" s="996"/>
      <c r="F45" s="996"/>
      <c r="G45" s="996"/>
      <c r="H45" s="996"/>
      <c r="I45" s="996"/>
      <c r="J45" s="996"/>
      <c r="K45" s="996"/>
      <c r="L45" s="996"/>
      <c r="M45" s="996"/>
      <c r="N45" s="996"/>
      <c r="O45" s="996"/>
      <c r="P45" s="996"/>
      <c r="Q45" s="996"/>
      <c r="AY45" s="666"/>
      <c r="AZ45" s="666"/>
      <c r="BA45" s="666"/>
      <c r="BB45" s="666"/>
      <c r="BC45" s="666"/>
      <c r="BD45" s="666"/>
      <c r="BE45" s="666"/>
      <c r="BF45" s="666"/>
      <c r="BG45" s="666"/>
      <c r="BH45" s="666"/>
      <c r="BI45" s="666"/>
      <c r="BJ45" s="212"/>
    </row>
    <row r="46" spans="1:74" s="173" customFormat="1" ht="11.95" customHeight="1" x14ac:dyDescent="0.2">
      <c r="A46" s="172"/>
      <c r="B46" s="994" t="s">
        <v>483</v>
      </c>
      <c r="C46" s="996"/>
      <c r="D46" s="996"/>
      <c r="E46" s="996"/>
      <c r="F46" s="996"/>
      <c r="G46" s="996"/>
      <c r="H46" s="996"/>
      <c r="I46" s="996"/>
      <c r="J46" s="996"/>
      <c r="K46" s="996"/>
      <c r="L46" s="996"/>
      <c r="M46" s="996"/>
      <c r="N46" s="996"/>
      <c r="O46" s="996"/>
      <c r="P46" s="996"/>
      <c r="Q46" s="996"/>
      <c r="AY46" s="666"/>
      <c r="AZ46" s="666"/>
      <c r="BA46" s="666"/>
      <c r="BB46" s="666"/>
      <c r="BC46" s="666"/>
      <c r="BD46" s="667"/>
      <c r="BE46" s="667"/>
      <c r="BF46" s="667"/>
      <c r="BG46" s="667"/>
      <c r="BH46" s="666"/>
      <c r="BI46" s="666"/>
      <c r="BJ46" s="212"/>
    </row>
    <row r="47" spans="1:74" s="115" customFormat="1" ht="11.95" customHeight="1" x14ac:dyDescent="0.2">
      <c r="A47" s="98"/>
      <c r="B47" s="986" t="s">
        <v>1418</v>
      </c>
      <c r="C47" s="987"/>
      <c r="D47" s="987"/>
      <c r="E47" s="987"/>
      <c r="F47" s="987"/>
      <c r="G47" s="987"/>
      <c r="H47" s="987"/>
      <c r="I47" s="987"/>
      <c r="J47" s="987"/>
      <c r="K47" s="987"/>
      <c r="L47" s="987"/>
      <c r="M47" s="987"/>
      <c r="N47" s="987"/>
      <c r="O47" s="987"/>
      <c r="P47" s="987"/>
      <c r="Q47" s="987"/>
      <c r="AY47" s="665"/>
      <c r="AZ47" s="665"/>
      <c r="BA47" s="665"/>
      <c r="BB47" s="665"/>
      <c r="BC47" s="665"/>
      <c r="BD47" s="664"/>
      <c r="BE47" s="664"/>
      <c r="BF47" s="664"/>
      <c r="BG47" s="664"/>
      <c r="BH47" s="665"/>
      <c r="BI47" s="665"/>
      <c r="BJ47" s="211"/>
    </row>
    <row r="48" spans="1:74" s="173" customFormat="1" ht="11.95" customHeight="1" x14ac:dyDescent="0.2">
      <c r="A48" s="172"/>
      <c r="B48" s="981" t="s">
        <v>492</v>
      </c>
      <c r="C48" s="983"/>
      <c r="D48" s="983"/>
      <c r="E48" s="983"/>
      <c r="F48" s="983"/>
      <c r="G48" s="983"/>
      <c r="H48" s="983"/>
      <c r="I48" s="983"/>
      <c r="J48" s="983"/>
      <c r="K48" s="983"/>
      <c r="L48" s="983"/>
      <c r="M48" s="983"/>
      <c r="N48" s="983"/>
      <c r="O48" s="983"/>
      <c r="P48" s="983"/>
      <c r="Q48" s="1044"/>
      <c r="AY48" s="666"/>
      <c r="AZ48" s="666"/>
      <c r="BA48" s="666"/>
      <c r="BB48" s="666"/>
      <c r="BC48" s="666"/>
      <c r="BD48" s="667"/>
      <c r="BE48" s="667"/>
      <c r="BF48" s="667"/>
      <c r="BG48" s="667"/>
      <c r="BH48" s="666"/>
      <c r="BI48" s="666"/>
      <c r="BJ48" s="212"/>
    </row>
    <row r="49" spans="1:74" s="173" customFormat="1" ht="11.95" customHeight="1" x14ac:dyDescent="0.2">
      <c r="A49" s="172"/>
      <c r="B49" s="988" t="s">
        <v>67</v>
      </c>
      <c r="C49" s="996"/>
      <c r="D49" s="996"/>
      <c r="E49" s="996"/>
      <c r="F49" s="996"/>
      <c r="G49" s="996"/>
      <c r="H49" s="996"/>
      <c r="I49" s="996"/>
      <c r="J49" s="996"/>
      <c r="K49" s="996"/>
      <c r="L49" s="996"/>
      <c r="M49" s="996"/>
      <c r="N49" s="996"/>
      <c r="O49" s="996"/>
      <c r="P49" s="996"/>
      <c r="Q49" s="996"/>
      <c r="AY49" s="666"/>
      <c r="AZ49" s="666"/>
      <c r="BA49" s="666"/>
      <c r="BB49" s="666"/>
      <c r="BC49" s="666"/>
      <c r="BD49" s="667"/>
      <c r="BE49" s="667"/>
      <c r="BF49" s="667"/>
      <c r="BG49" s="667"/>
      <c r="BH49" s="666"/>
      <c r="BI49" s="666"/>
      <c r="BJ49" s="212"/>
    </row>
    <row r="50" spans="1:74" s="173" customFormat="1" ht="11.95" customHeight="1" x14ac:dyDescent="0.2">
      <c r="A50" s="174"/>
      <c r="B50" s="981" t="s">
        <v>494</v>
      </c>
      <c r="C50" s="1048"/>
      <c r="D50" s="1048"/>
      <c r="E50" s="1048"/>
      <c r="F50" s="1048"/>
      <c r="G50" s="1048"/>
      <c r="H50" s="1048"/>
      <c r="I50" s="1048"/>
      <c r="J50" s="1048"/>
      <c r="K50" s="1048"/>
      <c r="L50" s="1048"/>
      <c r="M50" s="1048"/>
      <c r="N50" s="1048"/>
      <c r="O50" s="1048"/>
      <c r="P50" s="1048"/>
      <c r="Q50" s="1044"/>
      <c r="AY50" s="666"/>
      <c r="AZ50" s="666"/>
      <c r="BA50" s="666"/>
      <c r="BB50" s="666"/>
      <c r="BC50" s="666"/>
      <c r="BD50" s="667"/>
      <c r="BE50" s="667"/>
      <c r="BF50" s="667"/>
      <c r="BG50" s="667"/>
      <c r="BH50" s="666"/>
      <c r="BI50" s="666"/>
      <c r="BJ50" s="212"/>
    </row>
    <row r="51" spans="1:74" s="173" customFormat="1" ht="11.95" customHeight="1" x14ac:dyDescent="0.2">
      <c r="A51" s="174"/>
      <c r="B51" s="44" t="s">
        <v>827</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1.95" customHeight="1" x14ac:dyDescent="0.2">
      <c r="A52" s="174"/>
      <c r="B52" s="981" t="s">
        <v>1563</v>
      </c>
      <c r="C52" s="1048"/>
      <c r="D52" s="1048"/>
      <c r="E52" s="1048"/>
      <c r="F52" s="1048"/>
      <c r="G52" s="1048"/>
      <c r="H52" s="1048"/>
      <c r="I52" s="1048"/>
      <c r="J52" s="1048"/>
      <c r="K52" s="1048"/>
      <c r="L52" s="1048"/>
      <c r="M52" s="1048"/>
      <c r="N52" s="1048"/>
      <c r="O52" s="1048"/>
      <c r="P52" s="1048"/>
      <c r="Q52" s="1044"/>
      <c r="AY52" s="666"/>
      <c r="AZ52" s="666"/>
      <c r="BA52" s="666"/>
      <c r="BB52" s="666"/>
      <c r="BC52" s="666"/>
      <c r="BD52" s="667"/>
      <c r="BE52" s="667"/>
      <c r="BF52" s="667"/>
      <c r="BG52" s="667"/>
      <c r="BH52" s="666"/>
      <c r="BI52" s="666"/>
      <c r="BJ52" s="212"/>
    </row>
    <row r="53" spans="1:74" s="175" customFormat="1" ht="11.95" customHeight="1" x14ac:dyDescent="0.2">
      <c r="A53" s="158"/>
      <c r="B53" s="1047" t="s">
        <v>1080</v>
      </c>
      <c r="C53" s="1044"/>
      <c r="D53" s="1044"/>
      <c r="E53" s="1044"/>
      <c r="F53" s="1044"/>
      <c r="G53" s="1044"/>
      <c r="H53" s="1044"/>
      <c r="I53" s="1044"/>
      <c r="J53" s="1044"/>
      <c r="K53" s="1044"/>
      <c r="L53" s="1044"/>
      <c r="M53" s="1044"/>
      <c r="N53" s="1044"/>
      <c r="O53" s="1044"/>
      <c r="P53" s="1044"/>
      <c r="Q53" s="1044"/>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 defaultRowHeight="10.7" x14ac:dyDescent="0.2"/>
  <cols>
    <col min="1" max="1" width="11.5" style="45" customWidth="1"/>
    <col min="2" max="2" width="39.5" style="45" customWidth="1"/>
    <col min="3" max="50" width="6.5" style="45" customWidth="1"/>
    <col min="51" max="55" width="6.5" style="670" customWidth="1"/>
    <col min="56" max="58" width="6.5" style="668" customWidth="1"/>
    <col min="59" max="61" width="6.5" style="670" customWidth="1"/>
    <col min="62" max="62" width="6.5" style="143" customWidth="1"/>
    <col min="63" max="74" width="6.5" style="45" customWidth="1"/>
    <col min="75" max="16384" width="9.5" style="45"/>
  </cols>
  <sheetData>
    <row r="1" spans="1:74" ht="14.8" customHeight="1" x14ac:dyDescent="0.2">
      <c r="A1" s="997" t="s">
        <v>479</v>
      </c>
      <c r="B1" s="1062" t="s">
        <v>1350</v>
      </c>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row>
    <row r="2" spans="1:74" s="35"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46"/>
      <c r="B5" s="277" t="s">
        <v>1351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908"/>
      <c r="AZ5" s="947"/>
      <c r="BA5" s="947"/>
      <c r="BB5" s="947"/>
      <c r="BC5" s="947"/>
      <c r="BD5" s="960"/>
      <c r="BE5" s="960"/>
      <c r="BF5" s="960"/>
      <c r="BG5" s="960"/>
      <c r="BH5" s="856"/>
      <c r="BI5" s="856"/>
      <c r="BJ5" s="432"/>
      <c r="BK5" s="432"/>
      <c r="BL5" s="432"/>
      <c r="BM5" s="432"/>
      <c r="BN5" s="432"/>
      <c r="BO5" s="432"/>
      <c r="BP5" s="432"/>
      <c r="BQ5" s="432"/>
      <c r="BR5" s="432"/>
      <c r="BS5" s="432"/>
      <c r="BT5" s="432"/>
      <c r="BU5" s="432"/>
      <c r="BV5" s="432"/>
    </row>
    <row r="6" spans="1:74" s="277" customFormat="1" ht="11.05" customHeight="1" x14ac:dyDescent="0.2">
      <c r="A6" s="436" t="s">
        <v>127</v>
      </c>
      <c r="B6" s="721" t="s">
        <v>1185</v>
      </c>
      <c r="C6" s="34">
        <v>53.401590001999999</v>
      </c>
      <c r="D6" s="34">
        <v>50.104078000000001</v>
      </c>
      <c r="E6" s="34">
        <v>42.302643985000003</v>
      </c>
      <c r="F6" s="34">
        <v>33.424860989999999</v>
      </c>
      <c r="G6" s="34">
        <v>39.748026015000001</v>
      </c>
      <c r="H6" s="34">
        <v>51.401762009999999</v>
      </c>
      <c r="I6" s="34">
        <v>57.981483996999998</v>
      </c>
      <c r="J6" s="34">
        <v>58.413316008999999</v>
      </c>
      <c r="K6" s="34">
        <v>49.017983000000001</v>
      </c>
      <c r="L6" s="34">
        <v>38.203975991999997</v>
      </c>
      <c r="M6" s="34">
        <v>35.820099999999996</v>
      </c>
      <c r="N6" s="34">
        <v>40.013543990999999</v>
      </c>
      <c r="O6" s="34">
        <v>53.055048390000003</v>
      </c>
      <c r="P6" s="34">
        <v>44.933584922999998</v>
      </c>
      <c r="Q6" s="34">
        <v>39.841198134999999</v>
      </c>
      <c r="R6" s="34">
        <v>35.205862859</v>
      </c>
      <c r="S6" s="34">
        <v>40.854771391</v>
      </c>
      <c r="T6" s="34">
        <v>47.348773448000003</v>
      </c>
      <c r="U6" s="34">
        <v>52.269124480000002</v>
      </c>
      <c r="V6" s="34">
        <v>51.304653117999997</v>
      </c>
      <c r="W6" s="34">
        <v>41.531558367999999</v>
      </c>
      <c r="X6" s="34">
        <v>37.278118366999998</v>
      </c>
      <c r="Y6" s="34">
        <v>36.888859072000002</v>
      </c>
      <c r="Z6" s="34">
        <v>44.318672433000003</v>
      </c>
      <c r="AA6" s="34">
        <v>40.609002463000003</v>
      </c>
      <c r="AB6" s="34">
        <v>30.863513253000001</v>
      </c>
      <c r="AC6" s="34">
        <v>33.977182822000003</v>
      </c>
      <c r="AD6" s="34">
        <v>29.150617162</v>
      </c>
      <c r="AE6" s="34">
        <v>31.821709298999998</v>
      </c>
      <c r="AF6" s="34">
        <v>37.687577234999999</v>
      </c>
      <c r="AG6" s="34">
        <v>46.984744943999999</v>
      </c>
      <c r="AH6" s="34">
        <v>47.40417343</v>
      </c>
      <c r="AI6" s="34">
        <v>40.268641703999997</v>
      </c>
      <c r="AJ6" s="34">
        <v>34.356047791000002</v>
      </c>
      <c r="AK6" s="34">
        <v>32.317353634</v>
      </c>
      <c r="AL6" s="34">
        <v>36.136711243000001</v>
      </c>
      <c r="AM6" s="34">
        <v>45.838503396999997</v>
      </c>
      <c r="AN6" s="34">
        <v>31.376221032</v>
      </c>
      <c r="AO6" s="34">
        <v>27.2179149</v>
      </c>
      <c r="AP6" s="34">
        <v>27.165307963</v>
      </c>
      <c r="AQ6" s="34">
        <v>30.412401240000001</v>
      </c>
      <c r="AR6" s="34">
        <v>39.049516723000004</v>
      </c>
      <c r="AS6" s="34">
        <v>44.084011136999997</v>
      </c>
      <c r="AT6" s="34">
        <v>45.340551357000002</v>
      </c>
      <c r="AU6" s="34">
        <v>36.967612494000001</v>
      </c>
      <c r="AV6" s="34">
        <v>31.744731832999999</v>
      </c>
      <c r="AW6" s="34">
        <v>30.092180408000001</v>
      </c>
      <c r="AX6" s="34">
        <v>38.257704189999998</v>
      </c>
      <c r="AY6" s="889">
        <v>52.685229864</v>
      </c>
      <c r="AZ6" s="889">
        <v>39.252101756000002</v>
      </c>
      <c r="BA6" s="889">
        <v>34.653161998000002</v>
      </c>
      <c r="BB6" s="889">
        <v>33.235304687999999</v>
      </c>
      <c r="BC6" s="889">
        <v>35.391607209</v>
      </c>
      <c r="BD6" s="889">
        <v>41.021317109000002</v>
      </c>
      <c r="BE6" s="889">
        <v>49.239361516000002</v>
      </c>
      <c r="BF6" s="889">
        <v>41.710077200000001</v>
      </c>
      <c r="BG6" s="889">
        <v>37.353392661999997</v>
      </c>
      <c r="BH6" s="437">
        <v>32.055050000000001</v>
      </c>
      <c r="BI6" s="437">
        <v>30.69248</v>
      </c>
      <c r="BJ6" s="437">
        <v>37.394399999999997</v>
      </c>
      <c r="BK6" s="437">
        <v>41.256239999999998</v>
      </c>
      <c r="BL6" s="437">
        <v>34.266159999999999</v>
      </c>
      <c r="BM6" s="437">
        <v>29.111499999999999</v>
      </c>
      <c r="BN6" s="437">
        <v>25.123729999999998</v>
      </c>
      <c r="BO6" s="437">
        <v>28.296949999999999</v>
      </c>
      <c r="BP6" s="437">
        <v>36.039349999999999</v>
      </c>
      <c r="BQ6" s="437">
        <v>44.492609999999999</v>
      </c>
      <c r="BR6" s="437">
        <v>47.106720000000003</v>
      </c>
      <c r="BS6" s="437">
        <v>38.182940000000002</v>
      </c>
      <c r="BT6" s="437">
        <v>31.510960000000001</v>
      </c>
      <c r="BU6" s="437">
        <v>33.59854</v>
      </c>
      <c r="BV6" s="437">
        <v>39.33708</v>
      </c>
    </row>
    <row r="7" spans="1:74" ht="11.05" customHeight="1" x14ac:dyDescent="0.2">
      <c r="A7" s="48" t="s">
        <v>125</v>
      </c>
      <c r="B7" s="722" t="s">
        <v>1352</v>
      </c>
      <c r="C7" s="343">
        <v>7.8720720000000002</v>
      </c>
      <c r="D7" s="343">
        <v>16.153297999999999</v>
      </c>
      <c r="E7" s="343">
        <v>-1.769218</v>
      </c>
      <c r="F7" s="343">
        <v>-6.0166510000000004</v>
      </c>
      <c r="G7" s="343">
        <v>-2.5520689999999999</v>
      </c>
      <c r="H7" s="343">
        <v>9.1283060000000003</v>
      </c>
      <c r="I7" s="343">
        <v>13.722966</v>
      </c>
      <c r="J7" s="343">
        <v>13.231578000000001</v>
      </c>
      <c r="K7" s="343">
        <v>4.3048999999999999</v>
      </c>
      <c r="L7" s="343">
        <v>-4.346152</v>
      </c>
      <c r="M7" s="343">
        <v>-7.2549250000000001</v>
      </c>
      <c r="N7" s="343">
        <v>-2.6349610000000001</v>
      </c>
      <c r="O7" s="343">
        <v>7.4457339999999999</v>
      </c>
      <c r="P7" s="343">
        <v>3.609515</v>
      </c>
      <c r="Q7" s="343">
        <v>-5.0064919999999997</v>
      </c>
      <c r="R7" s="343">
        <v>-4.6037129999999999</v>
      </c>
      <c r="S7" s="343">
        <v>-1.946339</v>
      </c>
      <c r="T7" s="343">
        <v>5.8228470000000003</v>
      </c>
      <c r="U7" s="343">
        <v>7.6266590000000001</v>
      </c>
      <c r="V7" s="343">
        <v>3.532114</v>
      </c>
      <c r="W7" s="343">
        <v>-3.8541829999999999</v>
      </c>
      <c r="X7" s="343">
        <v>-7.9645820000000001</v>
      </c>
      <c r="Y7" s="343">
        <v>-5.8371890000000004</v>
      </c>
      <c r="Z7" s="343">
        <v>4.365507</v>
      </c>
      <c r="AA7" s="343">
        <v>-3.840265</v>
      </c>
      <c r="AB7" s="343">
        <v>-7.0328860000000004</v>
      </c>
      <c r="AC7" s="343">
        <v>-9.2686969999999995</v>
      </c>
      <c r="AD7" s="343">
        <v>-10.534228000000001</v>
      </c>
      <c r="AE7" s="343">
        <v>-8.4430449999999997</v>
      </c>
      <c r="AF7" s="343">
        <v>-1.5173859999999999</v>
      </c>
      <c r="AG7" s="343">
        <v>6.2834399999999997</v>
      </c>
      <c r="AH7" s="343">
        <v>5.0276189999999996</v>
      </c>
      <c r="AI7" s="343">
        <v>-0.14672499999999999</v>
      </c>
      <c r="AJ7" s="343">
        <v>-4.9897919999999996</v>
      </c>
      <c r="AK7" s="343">
        <v>-7.936096</v>
      </c>
      <c r="AL7" s="343">
        <v>-2.0409470000000001</v>
      </c>
      <c r="AM7" s="343">
        <v>9.0329449999999998</v>
      </c>
      <c r="AN7" s="343">
        <v>-5.2065609999999998</v>
      </c>
      <c r="AO7" s="343">
        <v>-6.2711649999999999</v>
      </c>
      <c r="AP7" s="343">
        <v>-3.3690190000000002</v>
      </c>
      <c r="AQ7" s="343">
        <v>-1.1930229999999999</v>
      </c>
      <c r="AR7" s="343">
        <v>4.4739430000000002</v>
      </c>
      <c r="AS7" s="343">
        <v>7.7673629999999996</v>
      </c>
      <c r="AT7" s="343">
        <v>5.529674</v>
      </c>
      <c r="AU7" s="343">
        <v>-0.91687099999999999</v>
      </c>
      <c r="AV7" s="343">
        <v>-5.1014099999999996</v>
      </c>
      <c r="AW7" s="343">
        <v>-3.249679</v>
      </c>
      <c r="AX7" s="343">
        <v>3.2468059999999999</v>
      </c>
      <c r="AY7" s="872">
        <v>14.359228999999999</v>
      </c>
      <c r="AZ7" s="872">
        <v>6.7344860000000004</v>
      </c>
      <c r="BA7" s="872">
        <v>-4.7084929999999998</v>
      </c>
      <c r="BB7" s="872">
        <v>-3.6144159</v>
      </c>
      <c r="BC7" s="872">
        <v>-3.6089698000000001</v>
      </c>
      <c r="BD7" s="872">
        <v>2.9402126000000002</v>
      </c>
      <c r="BE7" s="872">
        <v>7.5357941000000004</v>
      </c>
      <c r="BF7" s="872">
        <v>-0.67566689999999996</v>
      </c>
      <c r="BG7" s="872">
        <v>-1.9320961000000001</v>
      </c>
      <c r="BH7" s="354">
        <v>-4.5568369999999998</v>
      </c>
      <c r="BI7" s="354">
        <v>-1.8432519999999999</v>
      </c>
      <c r="BJ7" s="354">
        <v>7.2533219999999998</v>
      </c>
      <c r="BK7" s="354">
        <v>4.9604140000000001</v>
      </c>
      <c r="BL7" s="354">
        <v>3.4513509999999998</v>
      </c>
      <c r="BM7" s="354">
        <v>-4.744688</v>
      </c>
      <c r="BN7" s="354">
        <v>-5.3449439999999999</v>
      </c>
      <c r="BO7" s="354">
        <v>-4.3391820000000001</v>
      </c>
      <c r="BP7" s="354">
        <v>4.3060510000000001</v>
      </c>
      <c r="BQ7" s="354">
        <v>10.2103</v>
      </c>
      <c r="BR7" s="354">
        <v>8.1473580000000005</v>
      </c>
      <c r="BS7" s="354">
        <v>2.6919970000000002</v>
      </c>
      <c r="BT7" s="354">
        <v>-3.9702570000000001</v>
      </c>
      <c r="BU7" s="354">
        <v>-0.89854040000000002</v>
      </c>
      <c r="BV7" s="354">
        <v>6.460045</v>
      </c>
    </row>
    <row r="8" spans="1:74" ht="11.05" customHeight="1" x14ac:dyDescent="0.2">
      <c r="A8" s="48" t="s">
        <v>126</v>
      </c>
      <c r="B8" s="722" t="s">
        <v>1353</v>
      </c>
      <c r="C8" s="343">
        <v>0.69529100200000005</v>
      </c>
      <c r="D8" s="343">
        <v>0.69216</v>
      </c>
      <c r="E8" s="343">
        <v>0.68915898499999995</v>
      </c>
      <c r="F8" s="343">
        <v>0.38425299000000002</v>
      </c>
      <c r="G8" s="343">
        <v>0.57421501500000005</v>
      </c>
      <c r="H8" s="343">
        <v>0.60147200999999995</v>
      </c>
      <c r="I8" s="343">
        <v>0.72665199700000005</v>
      </c>
      <c r="J8" s="343">
        <v>0.69358900899999998</v>
      </c>
      <c r="K8" s="343">
        <v>0.60390600000000005</v>
      </c>
      <c r="L8" s="343">
        <v>0.57108299200000001</v>
      </c>
      <c r="M8" s="343">
        <v>0.64367399999999997</v>
      </c>
      <c r="N8" s="343">
        <v>0.78749799099999995</v>
      </c>
      <c r="O8" s="343">
        <v>0.83845498500000004</v>
      </c>
      <c r="P8" s="343">
        <v>0.71138799200000002</v>
      </c>
      <c r="Q8" s="343">
        <v>0.66151299900000005</v>
      </c>
      <c r="R8" s="343">
        <v>0.66740900999999997</v>
      </c>
      <c r="S8" s="343">
        <v>0.86050900500000005</v>
      </c>
      <c r="T8" s="343">
        <v>0.71793099000000005</v>
      </c>
      <c r="U8" s="343">
        <v>0.81222600899999997</v>
      </c>
      <c r="V8" s="343">
        <v>0.81286600399999998</v>
      </c>
      <c r="W8" s="343">
        <v>0.69104399999999999</v>
      </c>
      <c r="X8" s="343">
        <v>0.68970498800000002</v>
      </c>
      <c r="Y8" s="343">
        <v>0.75208701</v>
      </c>
      <c r="Z8" s="343">
        <v>0.71920099199999998</v>
      </c>
      <c r="AA8" s="343">
        <v>0.64009199900000002</v>
      </c>
      <c r="AB8" s="343">
        <v>0.69199600400000005</v>
      </c>
      <c r="AC8" s="343">
        <v>0.69819700399999995</v>
      </c>
      <c r="AD8" s="343">
        <v>0.62510798999999995</v>
      </c>
      <c r="AE8" s="343">
        <v>0.61778498800000003</v>
      </c>
      <c r="AF8" s="343">
        <v>0.61157399999999995</v>
      </c>
      <c r="AG8" s="343">
        <v>0.85134900099999999</v>
      </c>
      <c r="AH8" s="343">
        <v>0.80834899400000004</v>
      </c>
      <c r="AI8" s="343">
        <v>0.50034098999999999</v>
      </c>
      <c r="AJ8" s="343">
        <v>0.63842001400000004</v>
      </c>
      <c r="AK8" s="343">
        <v>0.78039501</v>
      </c>
      <c r="AL8" s="343">
        <v>0.85059898700000003</v>
      </c>
      <c r="AM8" s="343">
        <v>0.83045298599999995</v>
      </c>
      <c r="AN8" s="343">
        <v>0.72109198900000004</v>
      </c>
      <c r="AO8" s="343">
        <v>0.76758201000000004</v>
      </c>
      <c r="AP8" s="343">
        <v>0.74573601</v>
      </c>
      <c r="AQ8" s="343">
        <v>0.59940700999999996</v>
      </c>
      <c r="AR8" s="343">
        <v>0.77724000000000004</v>
      </c>
      <c r="AS8" s="343">
        <v>0.87106100200000003</v>
      </c>
      <c r="AT8" s="343">
        <v>0.65310000199999996</v>
      </c>
      <c r="AU8" s="343">
        <v>0.55659599999999998</v>
      </c>
      <c r="AV8" s="343">
        <v>0.594267985</v>
      </c>
      <c r="AW8" s="343">
        <v>0.53781398999999996</v>
      </c>
      <c r="AX8" s="343">
        <v>0.64668098699999998</v>
      </c>
      <c r="AY8" s="872">
        <v>0.70439399700000005</v>
      </c>
      <c r="AZ8" s="872">
        <v>0.830317992</v>
      </c>
      <c r="BA8" s="872">
        <v>0.81164999800000004</v>
      </c>
      <c r="BB8" s="872">
        <v>0.52250001000000001</v>
      </c>
      <c r="BC8" s="872">
        <v>0.52250000900000004</v>
      </c>
      <c r="BD8" s="872">
        <v>0.52250001000000001</v>
      </c>
      <c r="BE8" s="872">
        <v>0.52249999999999996</v>
      </c>
      <c r="BF8" s="872">
        <v>0.52249999999999996</v>
      </c>
      <c r="BG8" s="872">
        <v>0.52249999999999996</v>
      </c>
      <c r="BH8" s="354">
        <v>0.52249999999999996</v>
      </c>
      <c r="BI8" s="354">
        <v>0.52249999999999996</v>
      </c>
      <c r="BJ8" s="354">
        <v>0.52249999999999996</v>
      </c>
      <c r="BK8" s="354">
        <v>0.52249999999999996</v>
      </c>
      <c r="BL8" s="354">
        <v>0.52249999999999996</v>
      </c>
      <c r="BM8" s="354">
        <v>0.52249999999999996</v>
      </c>
      <c r="BN8" s="354">
        <v>0.52249999999999996</v>
      </c>
      <c r="BO8" s="354">
        <v>0.52249999999999996</v>
      </c>
      <c r="BP8" s="354">
        <v>0.52249999999999996</v>
      </c>
      <c r="BQ8" s="354">
        <v>0.52249999999999996</v>
      </c>
      <c r="BR8" s="354">
        <v>0.52249999999999996</v>
      </c>
      <c r="BS8" s="354">
        <v>0.52249999999999996</v>
      </c>
      <c r="BT8" s="354">
        <v>0.52249999999999996</v>
      </c>
      <c r="BU8" s="354">
        <v>0.52249999999999996</v>
      </c>
      <c r="BV8" s="354">
        <v>0.52249999999999996</v>
      </c>
    </row>
    <row r="9" spans="1:74" s="277" customFormat="1" ht="11.05" customHeight="1" x14ac:dyDescent="0.2">
      <c r="A9" s="436" t="s">
        <v>124</v>
      </c>
      <c r="B9" s="723" t="s">
        <v>1183</v>
      </c>
      <c r="C9" s="34">
        <v>44.834226999999998</v>
      </c>
      <c r="D9" s="34">
        <v>33.258620000000001</v>
      </c>
      <c r="E9" s="34">
        <v>43.382702999999999</v>
      </c>
      <c r="F9" s="34">
        <v>39.057259000000002</v>
      </c>
      <c r="G9" s="34">
        <v>41.725879999999997</v>
      </c>
      <c r="H9" s="34">
        <v>41.671984000000002</v>
      </c>
      <c r="I9" s="34">
        <v>43.531866000000001</v>
      </c>
      <c r="J9" s="34">
        <v>44.488149</v>
      </c>
      <c r="K9" s="34">
        <v>44.109177000000003</v>
      </c>
      <c r="L9" s="34">
        <v>41.979044999999999</v>
      </c>
      <c r="M9" s="34">
        <v>42.431350999999999</v>
      </c>
      <c r="N9" s="34">
        <v>41.861007000000001</v>
      </c>
      <c r="O9" s="34">
        <v>44.770859405000003</v>
      </c>
      <c r="P9" s="34">
        <v>40.612681930999997</v>
      </c>
      <c r="Q9" s="34">
        <v>44.186177135999998</v>
      </c>
      <c r="R9" s="34">
        <v>39.142166848999999</v>
      </c>
      <c r="S9" s="34">
        <v>41.940601385999997</v>
      </c>
      <c r="T9" s="34">
        <v>40.807995458000001</v>
      </c>
      <c r="U9" s="34">
        <v>43.830239470999999</v>
      </c>
      <c r="V9" s="34">
        <v>46.959673113999997</v>
      </c>
      <c r="W9" s="34">
        <v>44.694697368</v>
      </c>
      <c r="X9" s="34">
        <v>44.552995379000002</v>
      </c>
      <c r="Y9" s="34">
        <v>41.973961062000001</v>
      </c>
      <c r="Z9" s="34">
        <v>39.233964440999998</v>
      </c>
      <c r="AA9" s="34">
        <v>43.809175463999999</v>
      </c>
      <c r="AB9" s="34">
        <v>37.204403249000002</v>
      </c>
      <c r="AC9" s="34">
        <v>42.547682817999998</v>
      </c>
      <c r="AD9" s="34">
        <v>39.059737171999998</v>
      </c>
      <c r="AE9" s="34">
        <v>39.646969310999999</v>
      </c>
      <c r="AF9" s="34">
        <v>38.593389234999997</v>
      </c>
      <c r="AG9" s="34">
        <v>39.849955942999998</v>
      </c>
      <c r="AH9" s="34">
        <v>41.568205436</v>
      </c>
      <c r="AI9" s="34">
        <v>39.915025714000002</v>
      </c>
      <c r="AJ9" s="34">
        <v>38.707419776999998</v>
      </c>
      <c r="AK9" s="34">
        <v>39.473054624</v>
      </c>
      <c r="AL9" s="34">
        <v>37.327059255999998</v>
      </c>
      <c r="AM9" s="34">
        <v>35.975105411000001</v>
      </c>
      <c r="AN9" s="34">
        <v>35.861690043000003</v>
      </c>
      <c r="AO9" s="34">
        <v>32.721497890000002</v>
      </c>
      <c r="AP9" s="34">
        <v>29.788590953</v>
      </c>
      <c r="AQ9" s="34">
        <v>31.006017230000001</v>
      </c>
      <c r="AR9" s="34">
        <v>33.798333722999999</v>
      </c>
      <c r="AS9" s="34">
        <v>35.445587134999997</v>
      </c>
      <c r="AT9" s="34">
        <v>39.157777355</v>
      </c>
      <c r="AU9" s="34">
        <v>37.327887494000002</v>
      </c>
      <c r="AV9" s="34">
        <v>36.251873848000002</v>
      </c>
      <c r="AW9" s="34">
        <v>32.804045418000001</v>
      </c>
      <c r="AX9" s="34">
        <v>34.364217203000003</v>
      </c>
      <c r="AY9" s="889">
        <v>37.621606866999997</v>
      </c>
      <c r="AZ9" s="889">
        <v>31.687297764</v>
      </c>
      <c r="BA9" s="889">
        <v>38.550004999999999</v>
      </c>
      <c r="BB9" s="889">
        <v>36.327220578000002</v>
      </c>
      <c r="BC9" s="889">
        <v>38.478076999999999</v>
      </c>
      <c r="BD9" s="889">
        <v>37.558604498999998</v>
      </c>
      <c r="BE9" s="889">
        <v>41.181067415999998</v>
      </c>
      <c r="BF9" s="889">
        <v>41.863244100000003</v>
      </c>
      <c r="BG9" s="889">
        <v>38.762988761999999</v>
      </c>
      <c r="BH9" s="437">
        <v>36.089379999999998</v>
      </c>
      <c r="BI9" s="437">
        <v>32.01323</v>
      </c>
      <c r="BJ9" s="437">
        <v>29.618580000000001</v>
      </c>
      <c r="BK9" s="437">
        <v>35.773319999999998</v>
      </c>
      <c r="BL9" s="437">
        <v>30.292300000000001</v>
      </c>
      <c r="BM9" s="437">
        <v>33.333689999999997</v>
      </c>
      <c r="BN9" s="437">
        <v>29.946179999999998</v>
      </c>
      <c r="BO9" s="437">
        <v>32.113630000000001</v>
      </c>
      <c r="BP9" s="437">
        <v>31.210799999999999</v>
      </c>
      <c r="BQ9" s="437">
        <v>33.759819999999998</v>
      </c>
      <c r="BR9" s="437">
        <v>38.436860000000003</v>
      </c>
      <c r="BS9" s="437">
        <v>34.968440000000001</v>
      </c>
      <c r="BT9" s="437">
        <v>34.95872</v>
      </c>
      <c r="BU9" s="437">
        <v>33.974580000000003</v>
      </c>
      <c r="BV9" s="437">
        <v>32.354529999999997</v>
      </c>
    </row>
    <row r="10" spans="1:74" s="277" customFormat="1" ht="11.05" customHeight="1" x14ac:dyDescent="0.2">
      <c r="A10" s="436" t="s">
        <v>115</v>
      </c>
      <c r="B10" s="724" t="s">
        <v>1354</v>
      </c>
      <c r="C10" s="34">
        <v>48.495550999999999</v>
      </c>
      <c r="D10" s="34">
        <v>40.817064999999999</v>
      </c>
      <c r="E10" s="34">
        <v>50.817703000000002</v>
      </c>
      <c r="F10" s="34">
        <v>45.294547000000001</v>
      </c>
      <c r="G10" s="34">
        <v>48.607135999999997</v>
      </c>
      <c r="H10" s="34">
        <v>48.772692999999997</v>
      </c>
      <c r="I10" s="34">
        <v>48.47289</v>
      </c>
      <c r="J10" s="34">
        <v>50.039026</v>
      </c>
      <c r="K10" s="34">
        <v>49.759599999999999</v>
      </c>
      <c r="L10" s="34">
        <v>48.953837999999998</v>
      </c>
      <c r="M10" s="34">
        <v>48.825009999999999</v>
      </c>
      <c r="N10" s="34">
        <v>48.576219000000002</v>
      </c>
      <c r="O10" s="34">
        <v>49.887262999999997</v>
      </c>
      <c r="P10" s="34">
        <v>47.875067000000001</v>
      </c>
      <c r="Q10" s="34">
        <v>51.548139999999997</v>
      </c>
      <c r="R10" s="34">
        <v>46.387467999999998</v>
      </c>
      <c r="S10" s="34">
        <v>49.552526</v>
      </c>
      <c r="T10" s="34">
        <v>48.670070000000003</v>
      </c>
      <c r="U10" s="34">
        <v>49.301246999999996</v>
      </c>
      <c r="V10" s="34">
        <v>53.601346999999997</v>
      </c>
      <c r="W10" s="34">
        <v>51.574119000000003</v>
      </c>
      <c r="X10" s="34">
        <v>51.331895000000003</v>
      </c>
      <c r="Y10" s="34">
        <v>48.753593000000002</v>
      </c>
      <c r="Z10" s="34">
        <v>45.672547000000002</v>
      </c>
      <c r="AA10" s="34">
        <v>51.052731999999999</v>
      </c>
      <c r="AB10" s="34">
        <v>45.750903999999998</v>
      </c>
      <c r="AC10" s="34">
        <v>52.027268999999997</v>
      </c>
      <c r="AD10" s="34">
        <v>47.006179000000003</v>
      </c>
      <c r="AE10" s="34">
        <v>48.262134000000003</v>
      </c>
      <c r="AF10" s="34">
        <v>47.18356</v>
      </c>
      <c r="AG10" s="34">
        <v>46.594642999999998</v>
      </c>
      <c r="AH10" s="34">
        <v>50.624502999999997</v>
      </c>
      <c r="AI10" s="34">
        <v>48.619798000000003</v>
      </c>
      <c r="AJ10" s="34">
        <v>47.602803999999999</v>
      </c>
      <c r="AK10" s="34">
        <v>47.518639</v>
      </c>
      <c r="AL10" s="34">
        <v>45.710852000000003</v>
      </c>
      <c r="AM10" s="34">
        <v>44.052010000000003</v>
      </c>
      <c r="AN10" s="34">
        <v>44.010722000000001</v>
      </c>
      <c r="AO10" s="34">
        <v>41.808231999999997</v>
      </c>
      <c r="AP10" s="34">
        <v>35.709395000000001</v>
      </c>
      <c r="AQ10" s="34">
        <v>39.370106</v>
      </c>
      <c r="AR10" s="34">
        <v>43.003757999999998</v>
      </c>
      <c r="AS10" s="34">
        <v>43.342917999999997</v>
      </c>
      <c r="AT10" s="34">
        <v>47.110135</v>
      </c>
      <c r="AU10" s="34">
        <v>45.723695999999997</v>
      </c>
      <c r="AV10" s="34">
        <v>44.295355000000001</v>
      </c>
      <c r="AW10" s="34">
        <v>40.96387</v>
      </c>
      <c r="AX10" s="34">
        <v>42.738095999999999</v>
      </c>
      <c r="AY10" s="889">
        <v>44.845035000000003</v>
      </c>
      <c r="AZ10" s="889">
        <v>39.706701000000002</v>
      </c>
      <c r="BA10" s="889">
        <v>47.781933000000002</v>
      </c>
      <c r="BB10" s="889">
        <v>43.695901999999997</v>
      </c>
      <c r="BC10" s="889">
        <v>46.227415000000001</v>
      </c>
      <c r="BD10" s="889">
        <v>44.385080000000002</v>
      </c>
      <c r="BE10" s="889">
        <v>46.958624999999998</v>
      </c>
      <c r="BF10" s="889">
        <v>48.646165000000003</v>
      </c>
      <c r="BG10" s="889">
        <v>45.627744761999999</v>
      </c>
      <c r="BH10" s="437">
        <v>44.260939999999998</v>
      </c>
      <c r="BI10" s="437">
        <v>40.323239999999998</v>
      </c>
      <c r="BJ10" s="437">
        <v>38.878439999999998</v>
      </c>
      <c r="BK10" s="437">
        <v>43.014060000000001</v>
      </c>
      <c r="BL10" s="437">
        <v>38.412219999999998</v>
      </c>
      <c r="BM10" s="437">
        <v>41.96311</v>
      </c>
      <c r="BN10" s="437">
        <v>37.286320000000003</v>
      </c>
      <c r="BO10" s="437">
        <v>39.263260000000002</v>
      </c>
      <c r="BP10" s="437">
        <v>38.669499999999999</v>
      </c>
      <c r="BQ10" s="437">
        <v>40.227600000000002</v>
      </c>
      <c r="BR10" s="437">
        <v>45.645760000000003</v>
      </c>
      <c r="BS10" s="437">
        <v>42.147750000000002</v>
      </c>
      <c r="BT10" s="437">
        <v>43.375450000000001</v>
      </c>
      <c r="BU10" s="437">
        <v>42.139209999999999</v>
      </c>
      <c r="BV10" s="437">
        <v>41.425089999999997</v>
      </c>
    </row>
    <row r="11" spans="1:74" ht="11.05" customHeight="1" x14ac:dyDescent="0.2">
      <c r="A11" s="47" t="s">
        <v>116</v>
      </c>
      <c r="B11" s="725" t="s">
        <v>988</v>
      </c>
      <c r="C11" s="343">
        <v>14.183998000000001</v>
      </c>
      <c r="D11" s="343">
        <v>11.938181999999999</v>
      </c>
      <c r="E11" s="343">
        <v>14.863187999999999</v>
      </c>
      <c r="F11" s="343">
        <v>12.522856000000001</v>
      </c>
      <c r="G11" s="343">
        <v>13.438699</v>
      </c>
      <c r="H11" s="343">
        <v>13.484567</v>
      </c>
      <c r="I11" s="343">
        <v>11.960509</v>
      </c>
      <c r="J11" s="343">
        <v>12.346965000000001</v>
      </c>
      <c r="K11" s="343">
        <v>12.278036999999999</v>
      </c>
      <c r="L11" s="343">
        <v>12.885494</v>
      </c>
      <c r="M11" s="343">
        <v>12.851573</v>
      </c>
      <c r="N11" s="343">
        <v>12.786127</v>
      </c>
      <c r="O11" s="343">
        <v>13.45969</v>
      </c>
      <c r="P11" s="343">
        <v>12.916791999999999</v>
      </c>
      <c r="Q11" s="343">
        <v>13.907807</v>
      </c>
      <c r="R11" s="343">
        <v>12.883153</v>
      </c>
      <c r="S11" s="343">
        <v>13.762204000000001</v>
      </c>
      <c r="T11" s="343">
        <v>13.517059</v>
      </c>
      <c r="U11" s="343">
        <v>12.841676</v>
      </c>
      <c r="V11" s="343">
        <v>13.961724999999999</v>
      </c>
      <c r="W11" s="343">
        <v>13.433665</v>
      </c>
      <c r="X11" s="343">
        <v>14.194516</v>
      </c>
      <c r="Y11" s="343">
        <v>13.481558</v>
      </c>
      <c r="Z11" s="343">
        <v>12.629568000000001</v>
      </c>
      <c r="AA11" s="343">
        <v>14.770154</v>
      </c>
      <c r="AB11" s="343">
        <v>13.236259</v>
      </c>
      <c r="AC11" s="343">
        <v>15.052104999999999</v>
      </c>
      <c r="AD11" s="343">
        <v>14.063772</v>
      </c>
      <c r="AE11" s="343">
        <v>14.439529</v>
      </c>
      <c r="AF11" s="343">
        <v>14.116864</v>
      </c>
      <c r="AG11" s="343">
        <v>12.857955</v>
      </c>
      <c r="AH11" s="343">
        <v>13.970018</v>
      </c>
      <c r="AI11" s="343">
        <v>13.416847000000001</v>
      </c>
      <c r="AJ11" s="343">
        <v>13.401282999999999</v>
      </c>
      <c r="AK11" s="343">
        <v>13.377580999999999</v>
      </c>
      <c r="AL11" s="343">
        <v>12.868648</v>
      </c>
      <c r="AM11" s="343">
        <v>13.417866</v>
      </c>
      <c r="AN11" s="343">
        <v>13.405291</v>
      </c>
      <c r="AO11" s="343">
        <v>12.734424000000001</v>
      </c>
      <c r="AP11" s="343">
        <v>12.046301</v>
      </c>
      <c r="AQ11" s="343">
        <v>13.281196</v>
      </c>
      <c r="AR11" s="343">
        <v>14.506978</v>
      </c>
      <c r="AS11" s="343">
        <v>12.645348</v>
      </c>
      <c r="AT11" s="343">
        <v>13.744422</v>
      </c>
      <c r="AU11" s="343">
        <v>13.339978</v>
      </c>
      <c r="AV11" s="343">
        <v>13.345575</v>
      </c>
      <c r="AW11" s="343">
        <v>12.34186</v>
      </c>
      <c r="AX11" s="343">
        <v>12.876428000000001</v>
      </c>
      <c r="AY11" s="872">
        <v>13.467164</v>
      </c>
      <c r="AZ11" s="872">
        <v>11.924091000000001</v>
      </c>
      <c r="BA11" s="872">
        <v>14.349178</v>
      </c>
      <c r="BB11" s="872">
        <v>14.505316000000001</v>
      </c>
      <c r="BC11" s="872">
        <v>15.388809999999999</v>
      </c>
      <c r="BD11" s="872">
        <v>14.341376</v>
      </c>
      <c r="BE11" s="872">
        <v>14.613268</v>
      </c>
      <c r="BF11" s="872">
        <v>15.135875</v>
      </c>
      <c r="BG11" s="872">
        <v>14.219111429</v>
      </c>
      <c r="BH11" s="354">
        <v>13.43652</v>
      </c>
      <c r="BI11" s="354">
        <v>11.76351</v>
      </c>
      <c r="BJ11" s="354">
        <v>10.98015</v>
      </c>
      <c r="BK11" s="354">
        <v>14.757110000000001</v>
      </c>
      <c r="BL11" s="354">
        <v>13.064170000000001</v>
      </c>
      <c r="BM11" s="354">
        <v>13.86801</v>
      </c>
      <c r="BN11" s="354">
        <v>12.60511</v>
      </c>
      <c r="BO11" s="354">
        <v>13.046060000000001</v>
      </c>
      <c r="BP11" s="354">
        <v>12.777100000000001</v>
      </c>
      <c r="BQ11" s="354">
        <v>11.478870000000001</v>
      </c>
      <c r="BR11" s="354">
        <v>12.863060000000001</v>
      </c>
      <c r="BS11" s="354">
        <v>11.92177</v>
      </c>
      <c r="BT11" s="354">
        <v>12.71865</v>
      </c>
      <c r="BU11" s="354">
        <v>12.36872</v>
      </c>
      <c r="BV11" s="354">
        <v>12.409280000000001</v>
      </c>
    </row>
    <row r="12" spans="1:74" ht="11.05" customHeight="1" x14ac:dyDescent="0.2">
      <c r="A12" s="47" t="s">
        <v>117</v>
      </c>
      <c r="B12" s="725" t="s">
        <v>989</v>
      </c>
      <c r="C12" s="343">
        <v>8.6389460000000007</v>
      </c>
      <c r="D12" s="343">
        <v>7.271109</v>
      </c>
      <c r="E12" s="343">
        <v>9.0526219999999995</v>
      </c>
      <c r="F12" s="343">
        <v>7.3719239999999999</v>
      </c>
      <c r="G12" s="343">
        <v>7.9110740000000002</v>
      </c>
      <c r="H12" s="343">
        <v>7.9379920000000004</v>
      </c>
      <c r="I12" s="343">
        <v>7.4162489999999996</v>
      </c>
      <c r="J12" s="343">
        <v>7.65585</v>
      </c>
      <c r="K12" s="343">
        <v>7.6131000000000002</v>
      </c>
      <c r="L12" s="343">
        <v>7.5396859999999997</v>
      </c>
      <c r="M12" s="343">
        <v>7.5198679999999998</v>
      </c>
      <c r="N12" s="343">
        <v>7.4815490000000002</v>
      </c>
      <c r="O12" s="343">
        <v>7.9840910000000003</v>
      </c>
      <c r="P12" s="343">
        <v>7.6620379999999999</v>
      </c>
      <c r="Q12" s="343">
        <v>8.249898</v>
      </c>
      <c r="R12" s="343">
        <v>8.0796589999999995</v>
      </c>
      <c r="S12" s="343">
        <v>8.6309260000000005</v>
      </c>
      <c r="T12" s="343">
        <v>8.4771970000000003</v>
      </c>
      <c r="U12" s="343">
        <v>7.8965889999999996</v>
      </c>
      <c r="V12" s="343">
        <v>8.5853389999999994</v>
      </c>
      <c r="W12" s="343">
        <v>8.2606710000000003</v>
      </c>
      <c r="X12" s="343">
        <v>8.6510029999999993</v>
      </c>
      <c r="Y12" s="343">
        <v>8.2164699999999993</v>
      </c>
      <c r="Z12" s="343">
        <v>7.6972500000000004</v>
      </c>
      <c r="AA12" s="343">
        <v>8.691065</v>
      </c>
      <c r="AB12" s="343">
        <v>7.7885039999999996</v>
      </c>
      <c r="AC12" s="343">
        <v>8.856973</v>
      </c>
      <c r="AD12" s="343">
        <v>7.7413410000000002</v>
      </c>
      <c r="AE12" s="343">
        <v>7.9481760000000001</v>
      </c>
      <c r="AF12" s="343">
        <v>7.7705320000000002</v>
      </c>
      <c r="AG12" s="343">
        <v>7.2269829999999997</v>
      </c>
      <c r="AH12" s="343">
        <v>7.8520240000000001</v>
      </c>
      <c r="AI12" s="343">
        <v>7.5410469999999998</v>
      </c>
      <c r="AJ12" s="343">
        <v>7.5233790000000003</v>
      </c>
      <c r="AK12" s="343">
        <v>7.5100920000000002</v>
      </c>
      <c r="AL12" s="343">
        <v>7.2243899999999996</v>
      </c>
      <c r="AM12" s="343">
        <v>7.5460500000000001</v>
      </c>
      <c r="AN12" s="343">
        <v>7.5389730000000004</v>
      </c>
      <c r="AO12" s="343">
        <v>7.1616770000000001</v>
      </c>
      <c r="AP12" s="343">
        <v>6.1323749999999997</v>
      </c>
      <c r="AQ12" s="343">
        <v>6.761056</v>
      </c>
      <c r="AR12" s="343">
        <v>7.3850619999999996</v>
      </c>
      <c r="AS12" s="343">
        <v>6.9062289999999997</v>
      </c>
      <c r="AT12" s="343">
        <v>7.5064960000000003</v>
      </c>
      <c r="AU12" s="343">
        <v>7.2855429999999997</v>
      </c>
      <c r="AV12" s="343">
        <v>6.5863300000000002</v>
      </c>
      <c r="AW12" s="343">
        <v>6.090973</v>
      </c>
      <c r="AX12" s="343">
        <v>6.3547750000000001</v>
      </c>
      <c r="AY12" s="872">
        <v>7.7727279999999999</v>
      </c>
      <c r="AZ12" s="872">
        <v>6.882117</v>
      </c>
      <c r="BA12" s="872">
        <v>8.2817100000000003</v>
      </c>
      <c r="BB12" s="872">
        <v>7.2748869999999997</v>
      </c>
      <c r="BC12" s="872">
        <v>7.7013590000000001</v>
      </c>
      <c r="BD12" s="872">
        <v>7.385491</v>
      </c>
      <c r="BE12" s="872">
        <v>7.4273449999999999</v>
      </c>
      <c r="BF12" s="872">
        <v>7.6474130000000002</v>
      </c>
      <c r="BG12" s="872">
        <v>7.2091574603000002</v>
      </c>
      <c r="BH12" s="354">
        <v>6.8951390000000004</v>
      </c>
      <c r="BI12" s="354">
        <v>6.2316260000000003</v>
      </c>
      <c r="BJ12" s="354">
        <v>5.9423000000000004</v>
      </c>
      <c r="BK12" s="354">
        <v>7.2072339999999997</v>
      </c>
      <c r="BL12" s="354">
        <v>6.4931109999999999</v>
      </c>
      <c r="BM12" s="354">
        <v>7.2636580000000004</v>
      </c>
      <c r="BN12" s="354">
        <v>6.399972</v>
      </c>
      <c r="BO12" s="354">
        <v>6.73597</v>
      </c>
      <c r="BP12" s="354">
        <v>6.465001</v>
      </c>
      <c r="BQ12" s="354">
        <v>6.2546569999999999</v>
      </c>
      <c r="BR12" s="354">
        <v>7.2508889999999999</v>
      </c>
      <c r="BS12" s="354">
        <v>6.6583110000000003</v>
      </c>
      <c r="BT12" s="354">
        <v>6.8025599999999997</v>
      </c>
      <c r="BU12" s="354">
        <v>6.6069649999999998</v>
      </c>
      <c r="BV12" s="354">
        <v>6.5139779999999998</v>
      </c>
    </row>
    <row r="13" spans="1:74" ht="11.05" customHeight="1" x14ac:dyDescent="0.2">
      <c r="A13" s="47" t="s">
        <v>118</v>
      </c>
      <c r="B13" s="725" t="s">
        <v>990</v>
      </c>
      <c r="C13" s="343">
        <v>25.672606999999999</v>
      </c>
      <c r="D13" s="343">
        <v>21.607773999999999</v>
      </c>
      <c r="E13" s="343">
        <v>26.901893000000001</v>
      </c>
      <c r="F13" s="343">
        <v>25.399767000000001</v>
      </c>
      <c r="G13" s="343">
        <v>27.257363000000002</v>
      </c>
      <c r="H13" s="343">
        <v>27.350134000000001</v>
      </c>
      <c r="I13" s="343">
        <v>29.096132000000001</v>
      </c>
      <c r="J13" s="343">
        <v>30.036211000000002</v>
      </c>
      <c r="K13" s="343">
        <v>29.868462999999998</v>
      </c>
      <c r="L13" s="343">
        <v>28.528658</v>
      </c>
      <c r="M13" s="343">
        <v>28.453569000000002</v>
      </c>
      <c r="N13" s="343">
        <v>28.308543</v>
      </c>
      <c r="O13" s="343">
        <v>28.443481999999999</v>
      </c>
      <c r="P13" s="343">
        <v>27.296237000000001</v>
      </c>
      <c r="Q13" s="343">
        <v>29.390435</v>
      </c>
      <c r="R13" s="343">
        <v>25.424655999999999</v>
      </c>
      <c r="S13" s="343">
        <v>27.159396000000001</v>
      </c>
      <c r="T13" s="343">
        <v>26.675813999999999</v>
      </c>
      <c r="U13" s="343">
        <v>28.562982000000002</v>
      </c>
      <c r="V13" s="343">
        <v>31.054283000000002</v>
      </c>
      <c r="W13" s="343">
        <v>29.879783</v>
      </c>
      <c r="X13" s="343">
        <v>28.486376</v>
      </c>
      <c r="Y13" s="343">
        <v>27.055565000000001</v>
      </c>
      <c r="Z13" s="343">
        <v>25.345728999999999</v>
      </c>
      <c r="AA13" s="343">
        <v>27.591512999999999</v>
      </c>
      <c r="AB13" s="343">
        <v>24.726140999999998</v>
      </c>
      <c r="AC13" s="343">
        <v>28.118190999999999</v>
      </c>
      <c r="AD13" s="343">
        <v>25.201066000000001</v>
      </c>
      <c r="AE13" s="343">
        <v>25.874428999999999</v>
      </c>
      <c r="AF13" s="343">
        <v>25.296164000000001</v>
      </c>
      <c r="AG13" s="343">
        <v>26.509705</v>
      </c>
      <c r="AH13" s="343">
        <v>28.802461000000001</v>
      </c>
      <c r="AI13" s="343">
        <v>27.661904</v>
      </c>
      <c r="AJ13" s="343">
        <v>26.678142000000001</v>
      </c>
      <c r="AK13" s="343">
        <v>26.630966000000001</v>
      </c>
      <c r="AL13" s="343">
        <v>25.617813999999999</v>
      </c>
      <c r="AM13" s="343">
        <v>23.088094000000002</v>
      </c>
      <c r="AN13" s="343">
        <v>23.066458000000001</v>
      </c>
      <c r="AO13" s="343">
        <v>21.912130999999999</v>
      </c>
      <c r="AP13" s="343">
        <v>17.530719000000001</v>
      </c>
      <c r="AQ13" s="343">
        <v>19.327853999999999</v>
      </c>
      <c r="AR13" s="343">
        <v>21.111718</v>
      </c>
      <c r="AS13" s="343">
        <v>23.791340999999999</v>
      </c>
      <c r="AT13" s="343">
        <v>25.859217000000001</v>
      </c>
      <c r="AU13" s="343">
        <v>25.098175000000001</v>
      </c>
      <c r="AV13" s="343">
        <v>24.36345</v>
      </c>
      <c r="AW13" s="343">
        <v>22.531037000000001</v>
      </c>
      <c r="AX13" s="343">
        <v>23.506893000000002</v>
      </c>
      <c r="AY13" s="872">
        <v>23.605143000000002</v>
      </c>
      <c r="AZ13" s="872">
        <v>20.900493000000001</v>
      </c>
      <c r="BA13" s="872">
        <v>25.151045</v>
      </c>
      <c r="BB13" s="872">
        <v>21.915699</v>
      </c>
      <c r="BC13" s="872">
        <v>23.137246000000001</v>
      </c>
      <c r="BD13" s="872">
        <v>22.658213</v>
      </c>
      <c r="BE13" s="872">
        <v>24.918012000000001</v>
      </c>
      <c r="BF13" s="872">
        <v>25.862877000000001</v>
      </c>
      <c r="BG13" s="872">
        <v>24.199475873000001</v>
      </c>
      <c r="BH13" s="354">
        <v>23.929279999999999</v>
      </c>
      <c r="BI13" s="354">
        <v>22.328109999999999</v>
      </c>
      <c r="BJ13" s="354">
        <v>21.95599</v>
      </c>
      <c r="BK13" s="354">
        <v>21.049710000000001</v>
      </c>
      <c r="BL13" s="354">
        <v>18.854939999999999</v>
      </c>
      <c r="BM13" s="354">
        <v>20.831440000000001</v>
      </c>
      <c r="BN13" s="354">
        <v>18.28124</v>
      </c>
      <c r="BO13" s="354">
        <v>19.48123</v>
      </c>
      <c r="BP13" s="354">
        <v>19.427399999999999</v>
      </c>
      <c r="BQ13" s="354">
        <v>22.49408</v>
      </c>
      <c r="BR13" s="354">
        <v>25.53181</v>
      </c>
      <c r="BS13" s="354">
        <v>23.56766</v>
      </c>
      <c r="BT13" s="354">
        <v>23.85425</v>
      </c>
      <c r="BU13" s="354">
        <v>23.163530000000002</v>
      </c>
      <c r="BV13" s="354">
        <v>22.501830000000002</v>
      </c>
    </row>
    <row r="14" spans="1:74" s="277" customFormat="1" ht="11.05" customHeight="1" x14ac:dyDescent="0.2">
      <c r="A14" s="436" t="s">
        <v>1474</v>
      </c>
      <c r="B14" s="724" t="s">
        <v>1190</v>
      </c>
      <c r="C14" s="34">
        <v>-5.4965039999999998</v>
      </c>
      <c r="D14" s="34">
        <v>-6.681705</v>
      </c>
      <c r="E14" s="34">
        <v>-7.4877599999999997</v>
      </c>
      <c r="F14" s="34">
        <v>-6.3340480000000001</v>
      </c>
      <c r="G14" s="34">
        <v>-6.9696259999999999</v>
      </c>
      <c r="H14" s="34">
        <v>-7.1834389999999999</v>
      </c>
      <c r="I14" s="34">
        <v>-5.881894</v>
      </c>
      <c r="J14" s="34">
        <v>-6.9851270000000003</v>
      </c>
      <c r="K14" s="34">
        <v>-6.5938330000000001</v>
      </c>
      <c r="L14" s="34">
        <v>-6.9908229999999998</v>
      </c>
      <c r="M14" s="34">
        <v>-6.3985190000000003</v>
      </c>
      <c r="N14" s="34">
        <v>-6.723732</v>
      </c>
      <c r="O14" s="34">
        <v>-5.0157049999999996</v>
      </c>
      <c r="P14" s="34">
        <v>-7.0159979999999997</v>
      </c>
      <c r="Q14" s="34">
        <v>-7.0478319999999997</v>
      </c>
      <c r="R14" s="34">
        <v>-7.118493</v>
      </c>
      <c r="S14" s="34">
        <v>-7.213298</v>
      </c>
      <c r="T14" s="34">
        <v>-7.4646819999999998</v>
      </c>
      <c r="U14" s="34">
        <v>-5.6288460000000002</v>
      </c>
      <c r="V14" s="34">
        <v>-6.7662750000000003</v>
      </c>
      <c r="W14" s="34">
        <v>-6.748977</v>
      </c>
      <c r="X14" s="34">
        <v>-6.3778389999999998</v>
      </c>
      <c r="Y14" s="34">
        <v>-6.5964270000000003</v>
      </c>
      <c r="Z14" s="34">
        <v>-6.6478970000000004</v>
      </c>
      <c r="AA14" s="34">
        <v>-6.6417979999999996</v>
      </c>
      <c r="AB14" s="34">
        <v>-7.9558160000000004</v>
      </c>
      <c r="AC14" s="34">
        <v>-8.9110490000000002</v>
      </c>
      <c r="AD14" s="34">
        <v>-7.4111260000000003</v>
      </c>
      <c r="AE14" s="34">
        <v>-8.1241439999999994</v>
      </c>
      <c r="AF14" s="34">
        <v>-8.1545190000000005</v>
      </c>
      <c r="AG14" s="34">
        <v>-6.3754780000000002</v>
      </c>
      <c r="AH14" s="34">
        <v>-8.7646049999999995</v>
      </c>
      <c r="AI14" s="34">
        <v>-8.5016700000000007</v>
      </c>
      <c r="AJ14" s="34">
        <v>-8.7919459999999994</v>
      </c>
      <c r="AK14" s="34">
        <v>-8.0528840000000006</v>
      </c>
      <c r="AL14" s="34">
        <v>-8.5129040000000007</v>
      </c>
      <c r="AM14" s="34">
        <v>-8.33521</v>
      </c>
      <c r="AN14" s="34">
        <v>-8.5291490000000003</v>
      </c>
      <c r="AO14" s="34">
        <v>-9.5775889999999997</v>
      </c>
      <c r="AP14" s="34">
        <v>-6.511323</v>
      </c>
      <c r="AQ14" s="34">
        <v>-9.0431980000000003</v>
      </c>
      <c r="AR14" s="34">
        <v>-9.9620499999999996</v>
      </c>
      <c r="AS14" s="34">
        <v>-8.7203992968000001</v>
      </c>
      <c r="AT14" s="34">
        <v>-8.8307950000000002</v>
      </c>
      <c r="AU14" s="34">
        <v>-9.3185409999999997</v>
      </c>
      <c r="AV14" s="34">
        <v>-8.9994350000000001</v>
      </c>
      <c r="AW14" s="34">
        <v>-9.1379260000000002</v>
      </c>
      <c r="AX14" s="34">
        <v>-9.363054</v>
      </c>
      <c r="AY14" s="889">
        <v>-7.4811881329999999</v>
      </c>
      <c r="AZ14" s="889">
        <v>-7.1899032361000002</v>
      </c>
      <c r="BA14" s="889">
        <v>-9.1083780000000001</v>
      </c>
      <c r="BB14" s="889">
        <v>-7.3199714217</v>
      </c>
      <c r="BC14" s="889">
        <v>-7.6483379999999999</v>
      </c>
      <c r="BD14" s="889">
        <v>-6.7174755008</v>
      </c>
      <c r="BE14" s="889">
        <v>-6.2965575843000003</v>
      </c>
      <c r="BF14" s="889">
        <v>-7.5397650000000001</v>
      </c>
      <c r="BG14" s="889">
        <v>-7.391629</v>
      </c>
      <c r="BH14" s="437">
        <v>-8.0751629999999999</v>
      </c>
      <c r="BI14" s="437">
        <v>-8.2648960000000002</v>
      </c>
      <c r="BJ14" s="437">
        <v>-9.2691820000000007</v>
      </c>
      <c r="BK14" s="437">
        <v>-7.4708699999999997</v>
      </c>
      <c r="BL14" s="437">
        <v>-7.2668850000000003</v>
      </c>
      <c r="BM14" s="437">
        <v>-8.5444659999999999</v>
      </c>
      <c r="BN14" s="437">
        <v>-7.2674760000000003</v>
      </c>
      <c r="BO14" s="437">
        <v>-7.0657259999999997</v>
      </c>
      <c r="BP14" s="437">
        <v>-7.3872340000000003</v>
      </c>
      <c r="BQ14" s="437">
        <v>-6.9932650000000001</v>
      </c>
      <c r="BR14" s="437">
        <v>-8.0173009999999998</v>
      </c>
      <c r="BS14" s="437">
        <v>-7.7432239999999997</v>
      </c>
      <c r="BT14" s="437">
        <v>-8.3232090000000003</v>
      </c>
      <c r="BU14" s="437">
        <v>-8.0718949999999996</v>
      </c>
      <c r="BV14" s="437">
        <v>-9.0101879999999994</v>
      </c>
    </row>
    <row r="15" spans="1:74" s="720" customFormat="1" ht="11.05" customHeight="1" x14ac:dyDescent="0.2">
      <c r="A15" s="719" t="s">
        <v>120</v>
      </c>
      <c r="B15" s="725" t="s">
        <v>1355</v>
      </c>
      <c r="C15" s="343">
        <v>0.52455799999999997</v>
      </c>
      <c r="D15" s="343">
        <v>0.30868699999999999</v>
      </c>
      <c r="E15" s="343">
        <v>0.24052100000000001</v>
      </c>
      <c r="F15" s="343">
        <v>0.50926800000000005</v>
      </c>
      <c r="G15" s="343">
        <v>0.51217800000000002</v>
      </c>
      <c r="H15" s="343">
        <v>0.50891799999999998</v>
      </c>
      <c r="I15" s="343">
        <v>0.56406699999999999</v>
      </c>
      <c r="J15" s="343">
        <v>0.36813000000000001</v>
      </c>
      <c r="K15" s="343">
        <v>0.20172599999999999</v>
      </c>
      <c r="L15" s="343">
        <v>0.52549999999999997</v>
      </c>
      <c r="M15" s="343">
        <v>0.43571599999999999</v>
      </c>
      <c r="N15" s="343">
        <v>0.689079</v>
      </c>
      <c r="O15" s="343">
        <v>0.50270199999999998</v>
      </c>
      <c r="P15" s="343">
        <v>0.28925400000000001</v>
      </c>
      <c r="Q15" s="343">
        <v>0.52970899999999999</v>
      </c>
      <c r="R15" s="343">
        <v>0.68416500000000002</v>
      </c>
      <c r="S15" s="343">
        <v>0.32450899999999999</v>
      </c>
      <c r="T15" s="343">
        <v>0.62746999999999997</v>
      </c>
      <c r="U15" s="343">
        <v>0.65998699999999999</v>
      </c>
      <c r="V15" s="343">
        <v>0.77902899999999997</v>
      </c>
      <c r="W15" s="343">
        <v>0.53134199999999998</v>
      </c>
      <c r="X15" s="343">
        <v>0.40368100000000001</v>
      </c>
      <c r="Y15" s="343">
        <v>0.68949099999999997</v>
      </c>
      <c r="Z15" s="343">
        <v>0.292128</v>
      </c>
      <c r="AA15" s="343">
        <v>0.43973600000000002</v>
      </c>
      <c r="AB15" s="343">
        <v>0.29964200000000002</v>
      </c>
      <c r="AC15" s="343">
        <v>0.28083599999999997</v>
      </c>
      <c r="AD15" s="343">
        <v>0.42641400000000002</v>
      </c>
      <c r="AE15" s="343">
        <v>0.305446</v>
      </c>
      <c r="AF15" s="343">
        <v>0.282364</v>
      </c>
      <c r="AG15" s="343">
        <v>0.32570700000000002</v>
      </c>
      <c r="AH15" s="343">
        <v>0.35474099999999997</v>
      </c>
      <c r="AI15" s="343">
        <v>0.313973</v>
      </c>
      <c r="AJ15" s="343">
        <v>0.41334900000000002</v>
      </c>
      <c r="AK15" s="343">
        <v>0.335148</v>
      </c>
      <c r="AL15" s="343">
        <v>0.232768</v>
      </c>
      <c r="AM15" s="343">
        <v>9.3540999999999999E-2</v>
      </c>
      <c r="AN15" s="343">
        <v>0.15052699999999999</v>
      </c>
      <c r="AO15" s="343">
        <v>8.4850999999999996E-2</v>
      </c>
      <c r="AP15" s="343">
        <v>0.25353900000000001</v>
      </c>
      <c r="AQ15" s="343">
        <v>7.9714999999999994E-2</v>
      </c>
      <c r="AR15" s="343">
        <v>0.20256399999999999</v>
      </c>
      <c r="AS15" s="343">
        <v>0.18488070323</v>
      </c>
      <c r="AT15" s="343">
        <v>0.28809200000000001</v>
      </c>
      <c r="AU15" s="343">
        <v>0.24795600000000001</v>
      </c>
      <c r="AV15" s="343">
        <v>0.118162</v>
      </c>
      <c r="AW15" s="343">
        <v>0.16708500000000001</v>
      </c>
      <c r="AX15" s="343">
        <v>0.126801</v>
      </c>
      <c r="AY15" s="872">
        <v>0.24458186699000001</v>
      </c>
      <c r="AZ15" s="872">
        <v>0.19734876392</v>
      </c>
      <c r="BA15" s="872">
        <v>0.190439</v>
      </c>
      <c r="BB15" s="872">
        <v>0.26411457831000001</v>
      </c>
      <c r="BC15" s="872">
        <v>0.195683</v>
      </c>
      <c r="BD15" s="872">
        <v>0.23220049918999999</v>
      </c>
      <c r="BE15" s="872">
        <v>0.22099441573</v>
      </c>
      <c r="BF15" s="872">
        <v>0.33770679999999997</v>
      </c>
      <c r="BG15" s="872">
        <v>0.36713079999999998</v>
      </c>
      <c r="BH15" s="354">
        <v>0.348333</v>
      </c>
      <c r="BI15" s="354">
        <v>0.39862140000000001</v>
      </c>
      <c r="BJ15" s="354">
        <v>0.35923310000000003</v>
      </c>
      <c r="BK15" s="354">
        <v>0.3780271</v>
      </c>
      <c r="BL15" s="354">
        <v>0.18765029999999999</v>
      </c>
      <c r="BM15" s="354">
        <v>0.3301926</v>
      </c>
      <c r="BN15" s="354">
        <v>0.36534220000000001</v>
      </c>
      <c r="BO15" s="354">
        <v>0.4770044</v>
      </c>
      <c r="BP15" s="354">
        <v>0.44974839999999999</v>
      </c>
      <c r="BQ15" s="354">
        <v>0.50479870000000004</v>
      </c>
      <c r="BR15" s="354">
        <v>0.42700349999999998</v>
      </c>
      <c r="BS15" s="354">
        <v>0.39185940000000002</v>
      </c>
      <c r="BT15" s="354">
        <v>0.35300819999999999</v>
      </c>
      <c r="BU15" s="354">
        <v>0.41183619999999999</v>
      </c>
      <c r="BV15" s="354">
        <v>0.38069330000000001</v>
      </c>
    </row>
    <row r="16" spans="1:74" s="720" customFormat="1" ht="11.05" customHeight="1" x14ac:dyDescent="0.2">
      <c r="A16" s="719" t="s">
        <v>121</v>
      </c>
      <c r="B16" s="725" t="s">
        <v>1356</v>
      </c>
      <c r="C16" s="343">
        <v>6.0210619999999997</v>
      </c>
      <c r="D16" s="343">
        <v>6.9903919999999999</v>
      </c>
      <c r="E16" s="343">
        <v>7.728281</v>
      </c>
      <c r="F16" s="343">
        <v>6.8433159999999997</v>
      </c>
      <c r="G16" s="343">
        <v>7.4818040000000003</v>
      </c>
      <c r="H16" s="343">
        <v>7.6923570000000003</v>
      </c>
      <c r="I16" s="343">
        <v>6.4459609999999996</v>
      </c>
      <c r="J16" s="343">
        <v>7.3532570000000002</v>
      </c>
      <c r="K16" s="343">
        <v>6.7955589999999999</v>
      </c>
      <c r="L16" s="343">
        <v>7.5163229999999999</v>
      </c>
      <c r="M16" s="343">
        <v>6.8342349999999996</v>
      </c>
      <c r="N16" s="343">
        <v>7.4128109999999996</v>
      </c>
      <c r="O16" s="343">
        <v>5.5184069999999998</v>
      </c>
      <c r="P16" s="343">
        <v>7.3052520000000003</v>
      </c>
      <c r="Q16" s="343">
        <v>7.5775410000000001</v>
      </c>
      <c r="R16" s="343">
        <v>7.8026580000000001</v>
      </c>
      <c r="S16" s="343">
        <v>7.5378069999999999</v>
      </c>
      <c r="T16" s="343">
        <v>8.0921520000000005</v>
      </c>
      <c r="U16" s="343">
        <v>6.2888330000000003</v>
      </c>
      <c r="V16" s="343">
        <v>7.5453039999999998</v>
      </c>
      <c r="W16" s="343">
        <v>7.2803190000000004</v>
      </c>
      <c r="X16" s="343">
        <v>6.7815200000000004</v>
      </c>
      <c r="Y16" s="343">
        <v>7.2859179999999997</v>
      </c>
      <c r="Z16" s="343">
        <v>6.9400250000000003</v>
      </c>
      <c r="AA16" s="343">
        <v>7.0815340000000004</v>
      </c>
      <c r="AB16" s="343">
        <v>8.2554580000000009</v>
      </c>
      <c r="AC16" s="343">
        <v>9.1918849999999992</v>
      </c>
      <c r="AD16" s="343">
        <v>7.8375399999999997</v>
      </c>
      <c r="AE16" s="343">
        <v>8.4295899999999993</v>
      </c>
      <c r="AF16" s="343">
        <v>8.4368829999999999</v>
      </c>
      <c r="AG16" s="343">
        <v>6.7011849999999997</v>
      </c>
      <c r="AH16" s="343">
        <v>9.1193460000000002</v>
      </c>
      <c r="AI16" s="343">
        <v>8.8156429999999997</v>
      </c>
      <c r="AJ16" s="343">
        <v>9.2052949999999996</v>
      </c>
      <c r="AK16" s="343">
        <v>8.3880320000000008</v>
      </c>
      <c r="AL16" s="343">
        <v>8.7456720000000008</v>
      </c>
      <c r="AM16" s="343">
        <v>8.4287510000000001</v>
      </c>
      <c r="AN16" s="343">
        <v>8.6796760000000006</v>
      </c>
      <c r="AO16" s="343">
        <v>9.6624400000000001</v>
      </c>
      <c r="AP16" s="343">
        <v>6.7648619999999999</v>
      </c>
      <c r="AQ16" s="343">
        <v>9.1229130000000005</v>
      </c>
      <c r="AR16" s="343">
        <v>10.164614</v>
      </c>
      <c r="AS16" s="343">
        <v>8.9052799999999994</v>
      </c>
      <c r="AT16" s="343">
        <v>9.1188870000000009</v>
      </c>
      <c r="AU16" s="343">
        <v>9.566497</v>
      </c>
      <c r="AV16" s="343">
        <v>9.117597</v>
      </c>
      <c r="AW16" s="343">
        <v>9.3050110000000004</v>
      </c>
      <c r="AX16" s="343">
        <v>9.4898550000000004</v>
      </c>
      <c r="AY16" s="872">
        <v>7.7257699999999998</v>
      </c>
      <c r="AZ16" s="872">
        <v>7.3872520000000002</v>
      </c>
      <c r="BA16" s="872">
        <v>9.2988169999999997</v>
      </c>
      <c r="BB16" s="872">
        <v>7.5840860000000001</v>
      </c>
      <c r="BC16" s="872">
        <v>7.8440209999999997</v>
      </c>
      <c r="BD16" s="872">
        <v>6.9496760000000002</v>
      </c>
      <c r="BE16" s="872">
        <v>6.5175520000000002</v>
      </c>
      <c r="BF16" s="872">
        <v>7.877472</v>
      </c>
      <c r="BG16" s="872">
        <v>7.7587599999999997</v>
      </c>
      <c r="BH16" s="354">
        <v>8.4234960000000001</v>
      </c>
      <c r="BI16" s="354">
        <v>8.6635170000000006</v>
      </c>
      <c r="BJ16" s="354">
        <v>9.6284150000000004</v>
      </c>
      <c r="BK16" s="354">
        <v>7.848897</v>
      </c>
      <c r="BL16" s="354">
        <v>7.4545349999999999</v>
      </c>
      <c r="BM16" s="354">
        <v>8.8746580000000002</v>
      </c>
      <c r="BN16" s="354">
        <v>7.6328180000000003</v>
      </c>
      <c r="BO16" s="354">
        <v>7.5427299999999997</v>
      </c>
      <c r="BP16" s="354">
        <v>7.8369819999999999</v>
      </c>
      <c r="BQ16" s="354">
        <v>7.4980640000000003</v>
      </c>
      <c r="BR16" s="354">
        <v>8.4443049999999999</v>
      </c>
      <c r="BS16" s="354">
        <v>8.1350829999999998</v>
      </c>
      <c r="BT16" s="354">
        <v>8.6762169999999994</v>
      </c>
      <c r="BU16" s="354">
        <v>8.4837310000000006</v>
      </c>
      <c r="BV16" s="354">
        <v>9.3908810000000003</v>
      </c>
    </row>
    <row r="17" spans="1:74" ht="11.05" customHeight="1" x14ac:dyDescent="0.2">
      <c r="A17" s="47" t="s">
        <v>122</v>
      </c>
      <c r="B17" s="726" t="s">
        <v>1357</v>
      </c>
      <c r="C17" s="343">
        <v>3.4030819999999999</v>
      </c>
      <c r="D17" s="343">
        <v>3.5630090000000001</v>
      </c>
      <c r="E17" s="343">
        <v>3.3368250000000002</v>
      </c>
      <c r="F17" s="343">
        <v>3.713679</v>
      </c>
      <c r="G17" s="343">
        <v>3.722153</v>
      </c>
      <c r="H17" s="343">
        <v>4.2473400000000003</v>
      </c>
      <c r="I17" s="343">
        <v>3.3303739999999999</v>
      </c>
      <c r="J17" s="343">
        <v>4.0544070000000003</v>
      </c>
      <c r="K17" s="343">
        <v>3.9137189999999999</v>
      </c>
      <c r="L17" s="343">
        <v>4.3430429999999998</v>
      </c>
      <c r="M17" s="343">
        <v>3.2910840000000001</v>
      </c>
      <c r="N17" s="343">
        <v>4.0515299999999996</v>
      </c>
      <c r="O17" s="343">
        <v>2.8675670000000002</v>
      </c>
      <c r="P17" s="343">
        <v>3.9834839999999998</v>
      </c>
      <c r="Q17" s="343">
        <v>3.6464560000000001</v>
      </c>
      <c r="R17" s="343">
        <v>3.9406050000000001</v>
      </c>
      <c r="S17" s="343">
        <v>4.4709810000000001</v>
      </c>
      <c r="T17" s="343">
        <v>4.6886659999999996</v>
      </c>
      <c r="U17" s="343">
        <v>3.8087960000000001</v>
      </c>
      <c r="V17" s="343">
        <v>3.507873</v>
      </c>
      <c r="W17" s="343">
        <v>4.1654010000000001</v>
      </c>
      <c r="X17" s="343">
        <v>3.9011010000000002</v>
      </c>
      <c r="Y17" s="343">
        <v>3.9591319999999999</v>
      </c>
      <c r="Z17" s="343">
        <v>3.5378409999999998</v>
      </c>
      <c r="AA17" s="343">
        <v>3.947028</v>
      </c>
      <c r="AB17" s="343">
        <v>4.0777049999999999</v>
      </c>
      <c r="AC17" s="343">
        <v>4.0592689999999996</v>
      </c>
      <c r="AD17" s="343">
        <v>3.9838260000000001</v>
      </c>
      <c r="AE17" s="343">
        <v>4.5199309999999997</v>
      </c>
      <c r="AF17" s="343">
        <v>4.2302920000000004</v>
      </c>
      <c r="AG17" s="343">
        <v>3.8586070000000001</v>
      </c>
      <c r="AH17" s="343">
        <v>5.1284859999999997</v>
      </c>
      <c r="AI17" s="343">
        <v>4.537738</v>
      </c>
      <c r="AJ17" s="343">
        <v>4.2559519999999997</v>
      </c>
      <c r="AK17" s="343">
        <v>4.2799670000000001</v>
      </c>
      <c r="AL17" s="343">
        <v>4.2029579999999997</v>
      </c>
      <c r="AM17" s="343">
        <v>3.9392870000000002</v>
      </c>
      <c r="AN17" s="343">
        <v>4.5618369999999997</v>
      </c>
      <c r="AO17" s="343">
        <v>5.5548469999999996</v>
      </c>
      <c r="AP17" s="343">
        <v>3.468629</v>
      </c>
      <c r="AQ17" s="343">
        <v>4.5436500000000004</v>
      </c>
      <c r="AR17" s="343">
        <v>5.8277330000000003</v>
      </c>
      <c r="AS17" s="343">
        <v>4.3086849999999997</v>
      </c>
      <c r="AT17" s="343">
        <v>4.3366249999999997</v>
      </c>
      <c r="AU17" s="343">
        <v>4.7500520000000002</v>
      </c>
      <c r="AV17" s="343">
        <v>4.2634059999999998</v>
      </c>
      <c r="AW17" s="343">
        <v>5.2819120000000002</v>
      </c>
      <c r="AX17" s="343">
        <v>5.750203</v>
      </c>
      <c r="AY17" s="872">
        <v>3.7648570000000001</v>
      </c>
      <c r="AZ17" s="872">
        <v>3.9979789999999999</v>
      </c>
      <c r="BA17" s="872">
        <v>4.9272400000000003</v>
      </c>
      <c r="BB17" s="872">
        <v>3.6171190000000002</v>
      </c>
      <c r="BC17" s="872">
        <v>3.8988679999999998</v>
      </c>
      <c r="BD17" s="872">
        <v>4.0426419999999998</v>
      </c>
      <c r="BE17" s="872">
        <v>3.6217519999999999</v>
      </c>
      <c r="BF17" s="872">
        <v>4.417745</v>
      </c>
      <c r="BG17" s="872">
        <v>4.2504960000000001</v>
      </c>
      <c r="BH17" s="354">
        <v>4.352106</v>
      </c>
      <c r="BI17" s="354">
        <v>4.1426280000000002</v>
      </c>
      <c r="BJ17" s="354">
        <v>4.5542160000000003</v>
      </c>
      <c r="BK17" s="354">
        <v>4.0515460000000001</v>
      </c>
      <c r="BL17" s="354">
        <v>3.859667</v>
      </c>
      <c r="BM17" s="354">
        <v>4.6332969999999998</v>
      </c>
      <c r="BN17" s="354">
        <v>4.5035020000000001</v>
      </c>
      <c r="BO17" s="354">
        <v>4.606814</v>
      </c>
      <c r="BP17" s="354">
        <v>4.4997480000000003</v>
      </c>
      <c r="BQ17" s="354">
        <v>4.0787630000000004</v>
      </c>
      <c r="BR17" s="354">
        <v>4.7028860000000003</v>
      </c>
      <c r="BS17" s="354">
        <v>4.4860150000000001</v>
      </c>
      <c r="BT17" s="354">
        <v>4.5242820000000004</v>
      </c>
      <c r="BU17" s="354">
        <v>4.3411099999999996</v>
      </c>
      <c r="BV17" s="354">
        <v>4.6985609999999998</v>
      </c>
    </row>
    <row r="18" spans="1:74" ht="11.05" customHeight="1" x14ac:dyDescent="0.2">
      <c r="A18" s="47" t="s">
        <v>123</v>
      </c>
      <c r="B18" s="726" t="s">
        <v>1358</v>
      </c>
      <c r="C18" s="343">
        <v>2.6179800000000002</v>
      </c>
      <c r="D18" s="343">
        <v>3.4273829999999998</v>
      </c>
      <c r="E18" s="343">
        <v>4.3914559999999998</v>
      </c>
      <c r="F18" s="343">
        <v>3.1296369999999998</v>
      </c>
      <c r="G18" s="343">
        <v>3.7596509999999999</v>
      </c>
      <c r="H18" s="343">
        <v>3.445017</v>
      </c>
      <c r="I18" s="343">
        <v>3.1155870000000001</v>
      </c>
      <c r="J18" s="343">
        <v>3.2988499999999998</v>
      </c>
      <c r="K18" s="343">
        <v>2.88184</v>
      </c>
      <c r="L18" s="343">
        <v>3.1732800000000001</v>
      </c>
      <c r="M18" s="343">
        <v>3.5431509999999999</v>
      </c>
      <c r="N18" s="343">
        <v>3.361281</v>
      </c>
      <c r="O18" s="343">
        <v>2.6508400000000001</v>
      </c>
      <c r="P18" s="343">
        <v>3.3217680000000001</v>
      </c>
      <c r="Q18" s="343">
        <v>3.9310849999999999</v>
      </c>
      <c r="R18" s="343">
        <v>3.862053</v>
      </c>
      <c r="S18" s="343">
        <v>3.0668259999999998</v>
      </c>
      <c r="T18" s="343">
        <v>3.403486</v>
      </c>
      <c r="U18" s="343">
        <v>2.4800369999999998</v>
      </c>
      <c r="V18" s="343">
        <v>4.0374309999999998</v>
      </c>
      <c r="W18" s="343">
        <v>3.1149179999999999</v>
      </c>
      <c r="X18" s="343">
        <v>2.8804189999999998</v>
      </c>
      <c r="Y18" s="343">
        <v>3.3267859999999998</v>
      </c>
      <c r="Z18" s="343">
        <v>3.4021840000000001</v>
      </c>
      <c r="AA18" s="343">
        <v>3.134506</v>
      </c>
      <c r="AB18" s="343">
        <v>4.177753</v>
      </c>
      <c r="AC18" s="343">
        <v>5.1326159999999996</v>
      </c>
      <c r="AD18" s="343">
        <v>3.8537140000000001</v>
      </c>
      <c r="AE18" s="343">
        <v>3.909659</v>
      </c>
      <c r="AF18" s="343">
        <v>4.2065910000000004</v>
      </c>
      <c r="AG18" s="343">
        <v>2.842578</v>
      </c>
      <c r="AH18" s="343">
        <v>3.9908600000000001</v>
      </c>
      <c r="AI18" s="343">
        <v>4.2779049999999996</v>
      </c>
      <c r="AJ18" s="343">
        <v>4.9493429999999998</v>
      </c>
      <c r="AK18" s="343">
        <v>4.1080649999999999</v>
      </c>
      <c r="AL18" s="343">
        <v>4.5427140000000001</v>
      </c>
      <c r="AM18" s="343">
        <v>4.4894639999999999</v>
      </c>
      <c r="AN18" s="343">
        <v>4.117839</v>
      </c>
      <c r="AO18" s="343">
        <v>4.1075929999999996</v>
      </c>
      <c r="AP18" s="343">
        <v>3.296233</v>
      </c>
      <c r="AQ18" s="343">
        <v>4.5792630000000001</v>
      </c>
      <c r="AR18" s="343">
        <v>4.336881</v>
      </c>
      <c r="AS18" s="343">
        <v>4.5965949999999998</v>
      </c>
      <c r="AT18" s="343">
        <v>4.7822620000000002</v>
      </c>
      <c r="AU18" s="343">
        <v>4.8164449999999999</v>
      </c>
      <c r="AV18" s="343">
        <v>4.8541910000000001</v>
      </c>
      <c r="AW18" s="343">
        <v>4.0230990000000002</v>
      </c>
      <c r="AX18" s="343">
        <v>3.739652</v>
      </c>
      <c r="AY18" s="872">
        <v>3.9609130000000001</v>
      </c>
      <c r="AZ18" s="872">
        <v>3.3892730000000002</v>
      </c>
      <c r="BA18" s="872">
        <v>4.3715770000000003</v>
      </c>
      <c r="BB18" s="872">
        <v>3.9669669999999999</v>
      </c>
      <c r="BC18" s="872">
        <v>3.9451529999999999</v>
      </c>
      <c r="BD18" s="872">
        <v>2.9070339999999999</v>
      </c>
      <c r="BE18" s="872">
        <v>2.8957999999999999</v>
      </c>
      <c r="BF18" s="872">
        <v>3.459727</v>
      </c>
      <c r="BG18" s="872">
        <v>3.508264</v>
      </c>
      <c r="BH18" s="354">
        <v>4.0713910000000002</v>
      </c>
      <c r="BI18" s="354">
        <v>4.5208890000000004</v>
      </c>
      <c r="BJ18" s="354">
        <v>5.0741990000000001</v>
      </c>
      <c r="BK18" s="354">
        <v>3.7973509999999999</v>
      </c>
      <c r="BL18" s="354">
        <v>3.594868</v>
      </c>
      <c r="BM18" s="354">
        <v>4.2413619999999996</v>
      </c>
      <c r="BN18" s="354">
        <v>3.1293160000000002</v>
      </c>
      <c r="BO18" s="354">
        <v>2.9359169999999999</v>
      </c>
      <c r="BP18" s="354">
        <v>3.337234</v>
      </c>
      <c r="BQ18" s="354">
        <v>3.4193009999999999</v>
      </c>
      <c r="BR18" s="354">
        <v>3.7414190000000001</v>
      </c>
      <c r="BS18" s="354">
        <v>3.6490680000000002</v>
      </c>
      <c r="BT18" s="354">
        <v>4.1519349999999999</v>
      </c>
      <c r="BU18" s="354">
        <v>4.1426210000000001</v>
      </c>
      <c r="BV18" s="354">
        <v>4.6923199999999996</v>
      </c>
    </row>
    <row r="19" spans="1:74" s="277" customFormat="1" ht="11.05" customHeight="1" x14ac:dyDescent="0.2">
      <c r="A19" s="438" t="s">
        <v>119</v>
      </c>
      <c r="B19" s="724" t="s">
        <v>1359</v>
      </c>
      <c r="C19" s="34">
        <v>1.83518</v>
      </c>
      <c r="D19" s="34">
        <v>-0.87673999999999996</v>
      </c>
      <c r="E19" s="34">
        <v>5.2760000000000001E-2</v>
      </c>
      <c r="F19" s="34">
        <v>9.6759999999999999E-2</v>
      </c>
      <c r="G19" s="34">
        <v>8.8370000000000004E-2</v>
      </c>
      <c r="H19" s="34">
        <v>8.2729999999999998E-2</v>
      </c>
      <c r="I19" s="34">
        <v>0.94086999999999998</v>
      </c>
      <c r="J19" s="34">
        <v>1.43425</v>
      </c>
      <c r="K19" s="34">
        <v>0.94340999999999997</v>
      </c>
      <c r="L19" s="34">
        <v>1.6029999999999999E-2</v>
      </c>
      <c r="M19" s="34">
        <v>4.8599999999999997E-3</v>
      </c>
      <c r="N19" s="34">
        <v>8.5199999999999998E-3</v>
      </c>
      <c r="O19" s="34">
        <v>-0.10069859482</v>
      </c>
      <c r="P19" s="34">
        <v>-0.24638706901999999</v>
      </c>
      <c r="Q19" s="34">
        <v>-0.31413086432999998</v>
      </c>
      <c r="R19" s="34">
        <v>-0.12680815079999999</v>
      </c>
      <c r="S19" s="34">
        <v>-0.39862661378999997</v>
      </c>
      <c r="T19" s="34">
        <v>-0.39739254174999999</v>
      </c>
      <c r="U19" s="34">
        <v>0.15783847093</v>
      </c>
      <c r="V19" s="34">
        <v>0.12460111391000001</v>
      </c>
      <c r="W19" s="34">
        <v>-0.13044463192</v>
      </c>
      <c r="X19" s="34">
        <v>-0.40106062110000001</v>
      </c>
      <c r="Y19" s="34">
        <v>-0.18320493814</v>
      </c>
      <c r="Z19" s="34">
        <v>0.20931444084</v>
      </c>
      <c r="AA19" s="34">
        <v>-0.60175853587999995</v>
      </c>
      <c r="AB19" s="34">
        <v>-0.59068475115999997</v>
      </c>
      <c r="AC19" s="34">
        <v>-0.56853718171000001</v>
      </c>
      <c r="AD19" s="34">
        <v>-0.53531582754999996</v>
      </c>
      <c r="AE19" s="34">
        <v>-0.49102068865999998</v>
      </c>
      <c r="AF19" s="34">
        <v>-0.43565176504999997</v>
      </c>
      <c r="AG19" s="34">
        <v>-0.36920905670999998</v>
      </c>
      <c r="AH19" s="34">
        <v>-0.29169256366000001</v>
      </c>
      <c r="AI19" s="34">
        <v>-0.20310228588000001</v>
      </c>
      <c r="AJ19" s="34">
        <v>-0.10343822338</v>
      </c>
      <c r="AK19" s="34">
        <v>7.2996238426000001E-3</v>
      </c>
      <c r="AL19" s="34">
        <v>0.12911125578999999</v>
      </c>
      <c r="AM19" s="34">
        <v>0.25830541087999997</v>
      </c>
      <c r="AN19" s="34">
        <v>0.38011704281999997</v>
      </c>
      <c r="AO19" s="34">
        <v>0.49085489004999999</v>
      </c>
      <c r="AP19" s="34">
        <v>0.59051895254999998</v>
      </c>
      <c r="AQ19" s="34">
        <v>0.67910923032000003</v>
      </c>
      <c r="AR19" s="34">
        <v>0.75662572338</v>
      </c>
      <c r="AS19" s="34">
        <v>0.82306843170999999</v>
      </c>
      <c r="AT19" s="34">
        <v>0.87843735532</v>
      </c>
      <c r="AU19" s="34">
        <v>0.92273249421000003</v>
      </c>
      <c r="AV19" s="34">
        <v>0.95595384837999997</v>
      </c>
      <c r="AW19" s="34">
        <v>0.97810141782000004</v>
      </c>
      <c r="AX19" s="34">
        <v>0.98917520255000002</v>
      </c>
      <c r="AY19" s="889">
        <v>0.25775999999999999</v>
      </c>
      <c r="AZ19" s="889">
        <v>-0.82950000000000002</v>
      </c>
      <c r="BA19" s="889">
        <v>-0.12354999999999999</v>
      </c>
      <c r="BB19" s="889">
        <v>-4.8710000000000003E-2</v>
      </c>
      <c r="BC19" s="889">
        <v>-0.10100000000000001</v>
      </c>
      <c r="BD19" s="889">
        <v>-0.109</v>
      </c>
      <c r="BE19" s="889">
        <v>0.51900000000000002</v>
      </c>
      <c r="BF19" s="889">
        <v>0.75684340000000005</v>
      </c>
      <c r="BG19" s="889">
        <v>0.52687289999999998</v>
      </c>
      <c r="BH19" s="437">
        <v>-9.6394800000000003E-2</v>
      </c>
      <c r="BI19" s="437">
        <v>-4.5112699999999999E-2</v>
      </c>
      <c r="BJ19" s="437">
        <v>9.3205800000000002E-3</v>
      </c>
      <c r="BK19" s="437">
        <v>0.23013600000000001</v>
      </c>
      <c r="BL19" s="437">
        <v>-0.85303169999999995</v>
      </c>
      <c r="BM19" s="437">
        <v>-8.4958000000000006E-2</v>
      </c>
      <c r="BN19" s="437">
        <v>-7.2669499999999998E-2</v>
      </c>
      <c r="BO19" s="437">
        <v>-8.3904099999999995E-2</v>
      </c>
      <c r="BP19" s="437">
        <v>-7.1465600000000004E-2</v>
      </c>
      <c r="BQ19" s="437">
        <v>0.52547980000000005</v>
      </c>
      <c r="BR19" s="437">
        <v>0.80839919999999998</v>
      </c>
      <c r="BS19" s="437">
        <v>0.56391639999999998</v>
      </c>
      <c r="BT19" s="437">
        <v>-9.3529899999999999E-2</v>
      </c>
      <c r="BU19" s="437">
        <v>-9.2741299999999999E-2</v>
      </c>
      <c r="BV19" s="437">
        <v>-6.0370800000000002E-2</v>
      </c>
    </row>
    <row r="20" spans="1:74" ht="11.05"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909"/>
      <c r="AZ20" s="909"/>
      <c r="BA20" s="909"/>
      <c r="BB20" s="909"/>
      <c r="BC20" s="909"/>
      <c r="BD20" s="909"/>
      <c r="BE20" s="909"/>
      <c r="BF20" s="909"/>
      <c r="BG20" s="909"/>
      <c r="BH20" s="433"/>
      <c r="BI20" s="433"/>
      <c r="BJ20" s="433"/>
      <c r="BK20" s="433"/>
      <c r="BL20" s="433"/>
      <c r="BM20" s="433"/>
      <c r="BN20" s="433"/>
      <c r="BO20" s="433"/>
      <c r="BP20" s="433"/>
      <c r="BQ20" s="433"/>
      <c r="BR20" s="433"/>
      <c r="BS20" s="433"/>
      <c r="BT20" s="433"/>
      <c r="BU20" s="433"/>
      <c r="BV20" s="433"/>
    </row>
    <row r="21" spans="1:74" ht="11.05" customHeight="1" x14ac:dyDescent="0.2">
      <c r="A21" s="46"/>
      <c r="B21" s="277" t="s">
        <v>1360</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909"/>
      <c r="AZ21" s="909"/>
      <c r="BA21" s="909"/>
      <c r="BB21" s="909"/>
      <c r="BC21" s="909"/>
      <c r="BD21" s="909"/>
      <c r="BE21" s="909"/>
      <c r="BF21" s="909"/>
      <c r="BG21" s="909"/>
      <c r="BH21" s="433"/>
      <c r="BI21" s="433"/>
      <c r="BJ21" s="433"/>
      <c r="BK21" s="433"/>
      <c r="BL21" s="433"/>
      <c r="BM21" s="433"/>
      <c r="BN21" s="433"/>
      <c r="BO21" s="433"/>
      <c r="BP21" s="433"/>
      <c r="BQ21" s="433"/>
      <c r="BR21" s="433"/>
      <c r="BS21" s="433"/>
      <c r="BT21" s="433"/>
      <c r="BU21" s="433"/>
      <c r="BV21" s="433"/>
    </row>
    <row r="22" spans="1:74" s="277" customFormat="1" ht="11.05" customHeight="1" x14ac:dyDescent="0.2">
      <c r="A22" s="436" t="s">
        <v>133</v>
      </c>
      <c r="B22" s="721" t="s">
        <v>1361</v>
      </c>
      <c r="C22" s="34">
        <v>49.009761674000003</v>
      </c>
      <c r="D22" s="34">
        <v>51.520742167999998</v>
      </c>
      <c r="E22" s="34">
        <v>38.330783930999999</v>
      </c>
      <c r="F22" s="34">
        <v>33.633784050000003</v>
      </c>
      <c r="G22" s="34">
        <v>39.281848803000003</v>
      </c>
      <c r="H22" s="34">
        <v>51.589706790000001</v>
      </c>
      <c r="I22" s="34">
        <v>60.022262775000002</v>
      </c>
      <c r="J22" s="34">
        <v>59.903693634</v>
      </c>
      <c r="K22" s="34">
        <v>47.960249910000002</v>
      </c>
      <c r="L22" s="34">
        <v>39.435283179000002</v>
      </c>
      <c r="M22" s="34">
        <v>36.623472419999999</v>
      </c>
      <c r="N22" s="34">
        <v>38.367695847999997</v>
      </c>
      <c r="O22" s="34">
        <v>52.532774033999999</v>
      </c>
      <c r="P22" s="34">
        <v>43.693880972000002</v>
      </c>
      <c r="Q22" s="34">
        <v>38.218616445000002</v>
      </c>
      <c r="R22" s="34">
        <v>34.553562149999998</v>
      </c>
      <c r="S22" s="34">
        <v>38.843298312999998</v>
      </c>
      <c r="T22" s="34">
        <v>45.339655229999998</v>
      </c>
      <c r="U22" s="34">
        <v>53.059303763999999</v>
      </c>
      <c r="V22" s="34">
        <v>51.962850938000003</v>
      </c>
      <c r="W22" s="34">
        <v>40.842045900000002</v>
      </c>
      <c r="X22" s="34">
        <v>35.108945034000001</v>
      </c>
      <c r="Y22" s="34">
        <v>35.986838069999997</v>
      </c>
      <c r="Z22" s="34">
        <v>45.392050513999997</v>
      </c>
      <c r="AA22" s="34">
        <v>39.092554401999998</v>
      </c>
      <c r="AB22" s="34">
        <v>30.341058832000002</v>
      </c>
      <c r="AC22" s="34">
        <v>32.317523559999998</v>
      </c>
      <c r="AD22" s="34">
        <v>26.062644030000001</v>
      </c>
      <c r="AE22" s="34">
        <v>28.689242019999998</v>
      </c>
      <c r="AF22" s="34">
        <v>36.729027989999999</v>
      </c>
      <c r="AG22" s="34">
        <v>47.559796317999997</v>
      </c>
      <c r="AH22" s="34">
        <v>47.049748575000002</v>
      </c>
      <c r="AI22" s="34">
        <v>37.333333320000001</v>
      </c>
      <c r="AJ22" s="34">
        <v>32.707409722999998</v>
      </c>
      <c r="AK22" s="34">
        <v>32.790520649999998</v>
      </c>
      <c r="AL22" s="34">
        <v>35.221733356999998</v>
      </c>
      <c r="AM22" s="34">
        <v>45.652058859999997</v>
      </c>
      <c r="AN22" s="34">
        <v>29.115925035</v>
      </c>
      <c r="AO22" s="34">
        <v>25.529744991000001</v>
      </c>
      <c r="AP22" s="34">
        <v>24.25304199</v>
      </c>
      <c r="AQ22" s="34">
        <v>29.280802743999999</v>
      </c>
      <c r="AR22" s="34">
        <v>37.458718679999997</v>
      </c>
      <c r="AS22" s="34">
        <v>43.574021227999999</v>
      </c>
      <c r="AT22" s="34">
        <v>42.555263515999997</v>
      </c>
      <c r="AU22" s="34">
        <v>34.630364370000002</v>
      </c>
      <c r="AV22" s="34">
        <v>30.748724106000001</v>
      </c>
      <c r="AW22" s="34">
        <v>29.73285456</v>
      </c>
      <c r="AX22" s="34">
        <v>38.823952669999997</v>
      </c>
      <c r="AY22" s="889">
        <v>49.032342321999998</v>
      </c>
      <c r="AZ22" s="889">
        <v>38.197532463999998</v>
      </c>
      <c r="BA22" s="889">
        <v>31.064999063999998</v>
      </c>
      <c r="BB22" s="889">
        <v>28.811668019999999</v>
      </c>
      <c r="BC22" s="889">
        <v>30.525762651000001</v>
      </c>
      <c r="BD22" s="889">
        <v>39.269062013999999</v>
      </c>
      <c r="BE22" s="889">
        <v>47.815165759999999</v>
      </c>
      <c r="BF22" s="889">
        <v>42.592758449999998</v>
      </c>
      <c r="BG22" s="889">
        <v>35.447738999999999</v>
      </c>
      <c r="BH22" s="437">
        <v>32.055050000000001</v>
      </c>
      <c r="BI22" s="437">
        <v>30.69248</v>
      </c>
      <c r="BJ22" s="437">
        <v>37.394399999999997</v>
      </c>
      <c r="BK22" s="437">
        <v>41.256239999999998</v>
      </c>
      <c r="BL22" s="437">
        <v>34.266159999999999</v>
      </c>
      <c r="BM22" s="437">
        <v>29.111499999999999</v>
      </c>
      <c r="BN22" s="437">
        <v>25.123729999999998</v>
      </c>
      <c r="BO22" s="437">
        <v>28.296949999999999</v>
      </c>
      <c r="BP22" s="437">
        <v>36.039349999999999</v>
      </c>
      <c r="BQ22" s="437">
        <v>44.492609999999999</v>
      </c>
      <c r="BR22" s="437">
        <v>47.106720000000003</v>
      </c>
      <c r="BS22" s="437">
        <v>38.182940000000002</v>
      </c>
      <c r="BT22" s="437">
        <v>31.510960000000001</v>
      </c>
      <c r="BU22" s="437">
        <v>33.59854</v>
      </c>
      <c r="BV22" s="437">
        <v>39.33708</v>
      </c>
    </row>
    <row r="23" spans="1:74" s="720" customFormat="1" ht="11.05" customHeight="1" x14ac:dyDescent="0.2">
      <c r="A23" s="719" t="s">
        <v>128</v>
      </c>
      <c r="B23" s="722" t="s">
        <v>1362</v>
      </c>
      <c r="C23" s="343">
        <v>1.4914740150000001</v>
      </c>
      <c r="D23" s="343">
        <v>1.3505880079999999</v>
      </c>
      <c r="E23" s="343">
        <v>1.5192010039999999</v>
      </c>
      <c r="F23" s="343">
        <v>1.4770559999999999</v>
      </c>
      <c r="G23" s="343">
        <v>1.526556002</v>
      </c>
      <c r="H23" s="343">
        <v>1.48547199</v>
      </c>
      <c r="I23" s="343">
        <v>1.4742360000000001</v>
      </c>
      <c r="J23" s="343">
        <v>1.4823749879999999</v>
      </c>
      <c r="K23" s="343">
        <v>1.4094699900000001</v>
      </c>
      <c r="L23" s="343">
        <v>1.4950440060000001</v>
      </c>
      <c r="M23" s="343">
        <v>1.437819</v>
      </c>
      <c r="N23" s="343">
        <v>1.439336014</v>
      </c>
      <c r="O23" s="343">
        <v>1.432361014</v>
      </c>
      <c r="P23" s="343">
        <v>1.3087779879999999</v>
      </c>
      <c r="Q23" s="343">
        <v>1.4117230119999999</v>
      </c>
      <c r="R23" s="343">
        <v>1.3183229999999999</v>
      </c>
      <c r="S23" s="343">
        <v>1.349243008</v>
      </c>
      <c r="T23" s="343">
        <v>1.28117499</v>
      </c>
      <c r="U23" s="343">
        <v>1.33444801</v>
      </c>
      <c r="V23" s="343">
        <v>1.33444801</v>
      </c>
      <c r="W23" s="343">
        <v>1.2634509899999999</v>
      </c>
      <c r="X23" s="343">
        <v>1.3725299909999999</v>
      </c>
      <c r="Y23" s="343">
        <v>1.2877080000000001</v>
      </c>
      <c r="Z23" s="343">
        <v>1.315065012</v>
      </c>
      <c r="AA23" s="343">
        <v>1.3544059959999999</v>
      </c>
      <c r="AB23" s="343">
        <v>1.2655879880000001</v>
      </c>
      <c r="AC23" s="343">
        <v>1.4052840019999999</v>
      </c>
      <c r="AD23" s="343">
        <v>1.263009</v>
      </c>
      <c r="AE23" s="343">
        <v>1.302344999</v>
      </c>
      <c r="AF23" s="343">
        <v>1.28675199</v>
      </c>
      <c r="AG23" s="343">
        <v>1.3439380089999999</v>
      </c>
      <c r="AH23" s="343">
        <v>1.3501239970000001</v>
      </c>
      <c r="AI23" s="343">
        <v>1.3034979900000001</v>
      </c>
      <c r="AJ23" s="343">
        <v>1.2780330010000001</v>
      </c>
      <c r="AK23" s="343">
        <v>1.3860489899999999</v>
      </c>
      <c r="AL23" s="343">
        <v>1.309509998</v>
      </c>
      <c r="AM23" s="343">
        <v>1.275529007</v>
      </c>
      <c r="AN23" s="343">
        <v>1.263871011</v>
      </c>
      <c r="AO23" s="343">
        <v>1.3278819930000001</v>
      </c>
      <c r="AP23" s="343">
        <v>1.23183099</v>
      </c>
      <c r="AQ23" s="343">
        <v>1.2832410009999999</v>
      </c>
      <c r="AR23" s="343">
        <v>1.2377529899999999</v>
      </c>
      <c r="AS23" s="343">
        <v>1.325718999</v>
      </c>
      <c r="AT23" s="343">
        <v>1.349476004</v>
      </c>
      <c r="AU23" s="343">
        <v>1.253217</v>
      </c>
      <c r="AV23" s="343">
        <v>1.3093500069999999</v>
      </c>
      <c r="AW23" s="343">
        <v>1.284996</v>
      </c>
      <c r="AX23" s="343">
        <v>1.371560001</v>
      </c>
      <c r="AY23" s="872">
        <v>1.2453000080000001</v>
      </c>
      <c r="AZ23" s="872">
        <v>1.1282050079999999</v>
      </c>
      <c r="BA23" s="872">
        <v>1.2476579919999999</v>
      </c>
      <c r="BB23" s="872">
        <v>1.145316</v>
      </c>
      <c r="BC23" s="872">
        <v>1.1826128</v>
      </c>
      <c r="BD23" s="872">
        <v>1.1752050000000001</v>
      </c>
      <c r="BE23" s="872">
        <v>1.1995420000000001</v>
      </c>
      <c r="BF23" s="872">
        <v>1.2279679999999999</v>
      </c>
      <c r="BG23" s="872">
        <v>1.173089</v>
      </c>
      <c r="BH23" s="354">
        <v>1.2039850000000001</v>
      </c>
      <c r="BI23" s="354">
        <v>1.206887</v>
      </c>
      <c r="BJ23" s="354">
        <v>1.2508900000000001</v>
      </c>
      <c r="BK23" s="354">
        <v>1.2249110000000001</v>
      </c>
      <c r="BL23" s="354">
        <v>1.148204</v>
      </c>
      <c r="BM23" s="354">
        <v>1.26122</v>
      </c>
      <c r="BN23" s="354">
        <v>1.21225</v>
      </c>
      <c r="BO23" s="354">
        <v>1.2670699999999999</v>
      </c>
      <c r="BP23" s="354">
        <v>1.257992</v>
      </c>
      <c r="BQ23" s="354">
        <v>1.277371</v>
      </c>
      <c r="BR23" s="354">
        <v>1.299102</v>
      </c>
      <c r="BS23" s="354">
        <v>1.238669</v>
      </c>
      <c r="BT23" s="354">
        <v>1.2677430000000001</v>
      </c>
      <c r="BU23" s="354">
        <v>1.26451</v>
      </c>
      <c r="BV23" s="354">
        <v>1.306888</v>
      </c>
    </row>
    <row r="24" spans="1:74" s="720" customFormat="1" ht="11.05" customHeight="1" x14ac:dyDescent="0.2">
      <c r="A24" s="813" t="s">
        <v>129</v>
      </c>
      <c r="B24" s="722" t="s">
        <v>1363</v>
      </c>
      <c r="C24" s="343">
        <v>45.195620656999999</v>
      </c>
      <c r="D24" s="343">
        <v>47.938272144000003</v>
      </c>
      <c r="E24" s="343">
        <v>34.514421949999999</v>
      </c>
      <c r="F24" s="343">
        <v>30.055889069999999</v>
      </c>
      <c r="G24" s="343">
        <v>35.650509794999998</v>
      </c>
      <c r="H24" s="343">
        <v>48.00179481</v>
      </c>
      <c r="I24" s="343">
        <v>56.374830799000001</v>
      </c>
      <c r="J24" s="343">
        <v>56.255825643000001</v>
      </c>
      <c r="K24" s="343">
        <v>44.390239919999999</v>
      </c>
      <c r="L24" s="343">
        <v>35.615498178000003</v>
      </c>
      <c r="M24" s="343">
        <v>32.84852643</v>
      </c>
      <c r="N24" s="343">
        <v>34.593115822000001</v>
      </c>
      <c r="O24" s="343">
        <v>48.804961011000003</v>
      </c>
      <c r="P24" s="343">
        <v>40.063279004000002</v>
      </c>
      <c r="Q24" s="343">
        <v>34.498293455999999</v>
      </c>
      <c r="R24" s="343">
        <v>31.01163816</v>
      </c>
      <c r="S24" s="343">
        <v>35.263856312000001</v>
      </c>
      <c r="T24" s="343">
        <v>41.816830260000003</v>
      </c>
      <c r="U24" s="343">
        <v>49.556009760000002</v>
      </c>
      <c r="V24" s="343">
        <v>48.469140955999997</v>
      </c>
      <c r="W24" s="343">
        <v>37.409150910000001</v>
      </c>
      <c r="X24" s="343">
        <v>31.554040028999999</v>
      </c>
      <c r="Y24" s="343">
        <v>32.503461059999999</v>
      </c>
      <c r="Z24" s="343">
        <v>41.883044511999998</v>
      </c>
      <c r="AA24" s="343">
        <v>35.568915408000002</v>
      </c>
      <c r="AB24" s="343">
        <v>26.902883840000001</v>
      </c>
      <c r="AC24" s="343">
        <v>28.757982566999999</v>
      </c>
      <c r="AD24" s="343">
        <v>22.89972801</v>
      </c>
      <c r="AE24" s="343">
        <v>25.508736012</v>
      </c>
      <c r="AF24" s="343">
        <v>33.578732010000003</v>
      </c>
      <c r="AG24" s="343">
        <v>44.479539287999998</v>
      </c>
      <c r="AH24" s="343">
        <v>43.954407564999997</v>
      </c>
      <c r="AI24" s="343">
        <v>34.277138309999998</v>
      </c>
      <c r="AJ24" s="343">
        <v>29.617636716</v>
      </c>
      <c r="AK24" s="343">
        <v>29.583579660000002</v>
      </c>
      <c r="AL24" s="343">
        <v>32.076025344999998</v>
      </c>
      <c r="AM24" s="343">
        <v>42.490048846999997</v>
      </c>
      <c r="AN24" s="343">
        <v>25.962732009</v>
      </c>
      <c r="AO24" s="343">
        <v>22.322797997999999</v>
      </c>
      <c r="AP24" s="343">
        <v>21.288506009999999</v>
      </c>
      <c r="AQ24" s="343">
        <v>26.252666758</v>
      </c>
      <c r="AR24" s="343">
        <v>34.464392699999998</v>
      </c>
      <c r="AS24" s="343">
        <v>40.518526223000002</v>
      </c>
      <c r="AT24" s="343">
        <v>39.471337511999998</v>
      </c>
      <c r="AU24" s="343">
        <v>31.64036136</v>
      </c>
      <c r="AV24" s="343">
        <v>27.464702092</v>
      </c>
      <c r="AW24" s="343">
        <v>26.470248569999999</v>
      </c>
      <c r="AX24" s="343">
        <v>35.456697671000001</v>
      </c>
      <c r="AY24" s="872">
        <v>45.901048318000001</v>
      </c>
      <c r="AZ24" s="872">
        <v>35.184930452000003</v>
      </c>
      <c r="BA24" s="872">
        <v>27.932378073999999</v>
      </c>
      <c r="BB24" s="872">
        <v>25.987499010000001</v>
      </c>
      <c r="BC24" s="872">
        <v>27.844018990999999</v>
      </c>
      <c r="BD24" s="872">
        <v>36.522916223999999</v>
      </c>
      <c r="BE24" s="872">
        <v>45.1006055</v>
      </c>
      <c r="BF24" s="872">
        <v>39.838090000000001</v>
      </c>
      <c r="BG24" s="872">
        <v>32.6601</v>
      </c>
      <c r="BH24" s="354">
        <v>29.097149999999999</v>
      </c>
      <c r="BI24" s="354">
        <v>27.652450000000002</v>
      </c>
      <c r="BJ24" s="354">
        <v>34.397689999999997</v>
      </c>
      <c r="BK24" s="354">
        <v>38.334890000000001</v>
      </c>
      <c r="BL24" s="354">
        <v>31.231909999999999</v>
      </c>
      <c r="BM24" s="354">
        <v>26.123550000000002</v>
      </c>
      <c r="BN24" s="354">
        <v>22.425630000000002</v>
      </c>
      <c r="BO24" s="354">
        <v>25.575769999999999</v>
      </c>
      <c r="BP24" s="354">
        <v>33.288670000000003</v>
      </c>
      <c r="BQ24" s="354">
        <v>41.774439999999998</v>
      </c>
      <c r="BR24" s="354">
        <v>44.34675</v>
      </c>
      <c r="BS24" s="354">
        <v>35.377180000000003</v>
      </c>
      <c r="BT24" s="354">
        <v>28.531759999999998</v>
      </c>
      <c r="BU24" s="354">
        <v>30.537089999999999</v>
      </c>
      <c r="BV24" s="354">
        <v>36.328969999999998</v>
      </c>
    </row>
    <row r="25" spans="1:74" s="720" customFormat="1" ht="11.05" customHeight="1" x14ac:dyDescent="0.2">
      <c r="A25" s="719" t="s">
        <v>130</v>
      </c>
      <c r="B25" s="722" t="s">
        <v>1364</v>
      </c>
      <c r="C25" s="343">
        <v>2.3226670020000002</v>
      </c>
      <c r="D25" s="343">
        <v>2.2318820160000001</v>
      </c>
      <c r="E25" s="343">
        <v>2.2971609769999999</v>
      </c>
      <c r="F25" s="343">
        <v>2.1008389799999998</v>
      </c>
      <c r="G25" s="343">
        <v>2.1047830059999999</v>
      </c>
      <c r="H25" s="343">
        <v>2.1024399900000001</v>
      </c>
      <c r="I25" s="343">
        <v>2.1731959760000001</v>
      </c>
      <c r="J25" s="343">
        <v>2.1654930029999999</v>
      </c>
      <c r="K25" s="343">
        <v>2.1605400000000001</v>
      </c>
      <c r="L25" s="343">
        <v>2.324740995</v>
      </c>
      <c r="M25" s="343">
        <v>2.3371269899999998</v>
      </c>
      <c r="N25" s="343">
        <v>2.335244012</v>
      </c>
      <c r="O25" s="343">
        <v>2.2954520089999999</v>
      </c>
      <c r="P25" s="343">
        <v>2.32182398</v>
      </c>
      <c r="Q25" s="343">
        <v>2.3085999770000001</v>
      </c>
      <c r="R25" s="343">
        <v>2.22360099</v>
      </c>
      <c r="S25" s="343">
        <v>2.2301989930000001</v>
      </c>
      <c r="T25" s="343">
        <v>2.24164998</v>
      </c>
      <c r="U25" s="343">
        <v>2.1688459940000002</v>
      </c>
      <c r="V25" s="343">
        <v>2.1592619719999999</v>
      </c>
      <c r="W25" s="343">
        <v>2.1694439999999999</v>
      </c>
      <c r="X25" s="343">
        <v>2.1823750139999998</v>
      </c>
      <c r="Y25" s="343">
        <v>2.19566901</v>
      </c>
      <c r="Z25" s="343">
        <v>2.1939409900000002</v>
      </c>
      <c r="AA25" s="343">
        <v>2.169232998</v>
      </c>
      <c r="AB25" s="343">
        <v>2.1725870039999999</v>
      </c>
      <c r="AC25" s="343">
        <v>2.154256991</v>
      </c>
      <c r="AD25" s="343">
        <v>1.8999070199999999</v>
      </c>
      <c r="AE25" s="343">
        <v>1.878161009</v>
      </c>
      <c r="AF25" s="343">
        <v>1.8635439899999999</v>
      </c>
      <c r="AG25" s="343">
        <v>1.7363190209999999</v>
      </c>
      <c r="AH25" s="343">
        <v>1.745217013</v>
      </c>
      <c r="AI25" s="343">
        <v>1.75269702</v>
      </c>
      <c r="AJ25" s="343">
        <v>1.811740006</v>
      </c>
      <c r="AK25" s="343">
        <v>1.820892</v>
      </c>
      <c r="AL25" s="343">
        <v>1.836198014</v>
      </c>
      <c r="AM25" s="343">
        <v>1.8864810059999999</v>
      </c>
      <c r="AN25" s="343">
        <v>1.8893220150000001</v>
      </c>
      <c r="AO25" s="343">
        <v>1.879065</v>
      </c>
      <c r="AP25" s="343">
        <v>1.73270499</v>
      </c>
      <c r="AQ25" s="343">
        <v>1.744894985</v>
      </c>
      <c r="AR25" s="343">
        <v>1.75657299</v>
      </c>
      <c r="AS25" s="343">
        <v>1.729776006</v>
      </c>
      <c r="AT25" s="343">
        <v>1.73445</v>
      </c>
      <c r="AU25" s="343">
        <v>1.7367860100000001</v>
      </c>
      <c r="AV25" s="343">
        <v>1.9746720069999999</v>
      </c>
      <c r="AW25" s="343">
        <v>1.9776099899999999</v>
      </c>
      <c r="AX25" s="343">
        <v>1.9956949980000001</v>
      </c>
      <c r="AY25" s="872">
        <v>1.8859939960000001</v>
      </c>
      <c r="AZ25" s="872">
        <v>1.884397004</v>
      </c>
      <c r="BA25" s="872">
        <v>1.884962998</v>
      </c>
      <c r="BB25" s="872">
        <v>1.6788530100000001</v>
      </c>
      <c r="BC25" s="872">
        <v>1.49913086</v>
      </c>
      <c r="BD25" s="872">
        <v>1.5709407900000001</v>
      </c>
      <c r="BE25" s="872">
        <v>1.51501836</v>
      </c>
      <c r="BF25" s="872">
        <v>1.52668955</v>
      </c>
      <c r="BG25" s="872">
        <v>1.614549</v>
      </c>
      <c r="BH25" s="354">
        <v>1.753908</v>
      </c>
      <c r="BI25" s="354">
        <v>1.8331440000000001</v>
      </c>
      <c r="BJ25" s="354">
        <v>1.745822</v>
      </c>
      <c r="BK25" s="354">
        <v>1.6964360000000001</v>
      </c>
      <c r="BL25" s="354">
        <v>1.886037</v>
      </c>
      <c r="BM25" s="354">
        <v>1.726726</v>
      </c>
      <c r="BN25" s="354">
        <v>1.485854</v>
      </c>
      <c r="BO25" s="354">
        <v>1.45411</v>
      </c>
      <c r="BP25" s="354">
        <v>1.492686</v>
      </c>
      <c r="BQ25" s="354">
        <v>1.4407989999999999</v>
      </c>
      <c r="BR25" s="354">
        <v>1.460866</v>
      </c>
      <c r="BS25" s="354">
        <v>1.567091</v>
      </c>
      <c r="BT25" s="354">
        <v>1.711457</v>
      </c>
      <c r="BU25" s="354">
        <v>1.796932</v>
      </c>
      <c r="BV25" s="354">
        <v>1.701219</v>
      </c>
    </row>
    <row r="26" spans="1:74" ht="11.05" customHeight="1" x14ac:dyDescent="0.2">
      <c r="A26" s="47" t="s">
        <v>131</v>
      </c>
      <c r="B26" s="727" t="s">
        <v>1365</v>
      </c>
      <c r="C26" s="343">
        <v>8.4970008E-2</v>
      </c>
      <c r="D26" s="343">
        <v>0.106174012</v>
      </c>
      <c r="E26" s="343">
        <v>8.1337986000000001E-2</v>
      </c>
      <c r="F26" s="343">
        <v>5.7108989999999998E-2</v>
      </c>
      <c r="G26" s="343">
        <v>4.5430996000000001E-2</v>
      </c>
      <c r="H26" s="343">
        <v>5.0007000000000003E-2</v>
      </c>
      <c r="I26" s="343">
        <v>4.9395989000000001E-2</v>
      </c>
      <c r="J26" s="343">
        <v>5.5241999999999999E-2</v>
      </c>
      <c r="K26" s="343">
        <v>6.0617009999999999E-2</v>
      </c>
      <c r="L26" s="343">
        <v>7.0172995000000002E-2</v>
      </c>
      <c r="M26" s="343">
        <v>7.6263990000000004E-2</v>
      </c>
      <c r="N26" s="343">
        <v>7.3906015000000005E-2</v>
      </c>
      <c r="O26" s="343">
        <v>9.2073006999999998E-2</v>
      </c>
      <c r="P26" s="343">
        <v>9.0886992E-2</v>
      </c>
      <c r="Q26" s="343">
        <v>6.0865989000000002E-2</v>
      </c>
      <c r="R26" s="343">
        <v>3.8550000000000001E-2</v>
      </c>
      <c r="S26" s="343">
        <v>4.0830999E-2</v>
      </c>
      <c r="T26" s="343">
        <v>6.3087989999999997E-2</v>
      </c>
      <c r="U26" s="343">
        <v>5.7117003999999999E-2</v>
      </c>
      <c r="V26" s="343">
        <v>5.9916985999999998E-2</v>
      </c>
      <c r="W26" s="343">
        <v>6.0362010000000001E-2</v>
      </c>
      <c r="X26" s="343">
        <v>6.9691999000000004E-2</v>
      </c>
      <c r="Y26" s="343">
        <v>7.8812999999999994E-2</v>
      </c>
      <c r="Z26" s="343">
        <v>8.7532002999999997E-2</v>
      </c>
      <c r="AA26" s="343">
        <v>8.8192985000000002E-2</v>
      </c>
      <c r="AB26" s="343">
        <v>7.6099996000000003E-2</v>
      </c>
      <c r="AC26" s="343">
        <v>6.7201986000000005E-2</v>
      </c>
      <c r="AD26" s="343">
        <v>5.6417009999999997E-2</v>
      </c>
      <c r="AE26" s="343">
        <v>4.4019999999999997E-2</v>
      </c>
      <c r="AF26" s="343">
        <v>3.5154989999999997E-2</v>
      </c>
      <c r="AG26" s="343">
        <v>3.9586007999999999E-2</v>
      </c>
      <c r="AH26" s="343">
        <v>4.0903012000000002E-2</v>
      </c>
      <c r="AI26" s="343">
        <v>4.182201E-2</v>
      </c>
      <c r="AJ26" s="343">
        <v>4.8719011E-2</v>
      </c>
      <c r="AK26" s="343">
        <v>5.9555009999999999E-2</v>
      </c>
      <c r="AL26" s="343">
        <v>7.0039012999999997E-2</v>
      </c>
      <c r="AM26" s="343">
        <v>9.6192007999999996E-2</v>
      </c>
      <c r="AN26" s="343">
        <v>6.8321013E-2</v>
      </c>
      <c r="AO26" s="343">
        <v>6.4022006000000006E-2</v>
      </c>
      <c r="AP26" s="343">
        <v>3.2022990000000001E-2</v>
      </c>
      <c r="AQ26" s="343">
        <v>1.9496985000000001E-2</v>
      </c>
      <c r="AR26" s="343">
        <v>3.0201990000000001E-2</v>
      </c>
      <c r="AS26" s="343">
        <v>2.9942993000000001E-2</v>
      </c>
      <c r="AT26" s="343">
        <v>3.1007006E-2</v>
      </c>
      <c r="AU26" s="343">
        <v>3.0299010000000001E-2</v>
      </c>
      <c r="AV26" s="343">
        <v>5.8369000999999997E-2</v>
      </c>
      <c r="AW26" s="343">
        <v>6.3644999999999993E-2</v>
      </c>
      <c r="AX26" s="343">
        <v>7.0362002000000007E-2</v>
      </c>
      <c r="AY26" s="872">
        <v>8.6521992000000006E-2</v>
      </c>
      <c r="AZ26" s="872">
        <v>7.4275991999999999E-2</v>
      </c>
      <c r="BA26" s="872">
        <v>6.5728990000000001E-2</v>
      </c>
      <c r="BB26" s="872">
        <v>4.5104999999999999E-2</v>
      </c>
      <c r="BC26" s="872">
        <v>4.9769260000000003E-2</v>
      </c>
      <c r="BD26" s="872">
        <v>4.7290800000000001E-2</v>
      </c>
      <c r="BE26" s="872">
        <v>3.7068499999999997E-2</v>
      </c>
      <c r="BF26" s="872">
        <v>4.15663E-2</v>
      </c>
      <c r="BG26" s="872">
        <v>4.2261E-2</v>
      </c>
      <c r="BH26" s="354">
        <v>5.7295499999999999E-2</v>
      </c>
      <c r="BI26" s="354">
        <v>6.5729800000000005E-2</v>
      </c>
      <c r="BJ26" s="354">
        <v>8.1939700000000004E-2</v>
      </c>
      <c r="BK26" s="354">
        <v>0.1012734</v>
      </c>
      <c r="BL26" s="354">
        <v>9.5705100000000001E-2</v>
      </c>
      <c r="BM26" s="354">
        <v>8.8655999999999999E-2</v>
      </c>
      <c r="BN26" s="354">
        <v>4.6403399999999997E-2</v>
      </c>
      <c r="BO26" s="354">
        <v>4.5517099999999998E-2</v>
      </c>
      <c r="BP26" s="354">
        <v>4.8673399999999999E-2</v>
      </c>
      <c r="BQ26" s="354">
        <v>4.4052899999999999E-2</v>
      </c>
      <c r="BR26" s="354">
        <v>4.3889499999999998E-2</v>
      </c>
      <c r="BS26" s="354">
        <v>4.3034599999999999E-2</v>
      </c>
      <c r="BT26" s="354">
        <v>5.9355699999999997E-2</v>
      </c>
      <c r="BU26" s="354">
        <v>6.8746500000000002E-2</v>
      </c>
      <c r="BV26" s="354">
        <v>8.4777000000000005E-2</v>
      </c>
    </row>
    <row r="27" spans="1:74" ht="11.05" customHeight="1" x14ac:dyDescent="0.2">
      <c r="A27" s="47" t="s">
        <v>132</v>
      </c>
      <c r="B27" s="727" t="s">
        <v>1366</v>
      </c>
      <c r="C27" s="343">
        <v>2.2376969940000002</v>
      </c>
      <c r="D27" s="343">
        <v>2.1257080039999998</v>
      </c>
      <c r="E27" s="343">
        <v>2.215822991</v>
      </c>
      <c r="F27" s="343">
        <v>2.0437299900000001</v>
      </c>
      <c r="G27" s="343">
        <v>2.05935201</v>
      </c>
      <c r="H27" s="343">
        <v>2.0524329899999998</v>
      </c>
      <c r="I27" s="343">
        <v>2.1237999869999999</v>
      </c>
      <c r="J27" s="343">
        <v>2.1102510030000001</v>
      </c>
      <c r="K27" s="343">
        <v>2.09992299</v>
      </c>
      <c r="L27" s="343">
        <v>2.2545679999999999</v>
      </c>
      <c r="M27" s="343">
        <v>2.2608630000000001</v>
      </c>
      <c r="N27" s="343">
        <v>2.261337997</v>
      </c>
      <c r="O27" s="343">
        <v>2.2033790020000001</v>
      </c>
      <c r="P27" s="343">
        <v>2.2309369879999998</v>
      </c>
      <c r="Q27" s="343">
        <v>2.2477339879999998</v>
      </c>
      <c r="R27" s="343">
        <v>2.1850509900000001</v>
      </c>
      <c r="S27" s="343">
        <v>2.1893679939999999</v>
      </c>
      <c r="T27" s="343">
        <v>2.1785619899999999</v>
      </c>
      <c r="U27" s="343">
        <v>2.11172899</v>
      </c>
      <c r="V27" s="343">
        <v>2.0993449860000002</v>
      </c>
      <c r="W27" s="343">
        <v>2.10908199</v>
      </c>
      <c r="X27" s="343">
        <v>2.112683015</v>
      </c>
      <c r="Y27" s="343">
        <v>2.1168560099999998</v>
      </c>
      <c r="Z27" s="343">
        <v>2.106408987</v>
      </c>
      <c r="AA27" s="343">
        <v>2.081040013</v>
      </c>
      <c r="AB27" s="343">
        <v>2.096487008</v>
      </c>
      <c r="AC27" s="343">
        <v>2.0870550049999999</v>
      </c>
      <c r="AD27" s="343">
        <v>1.84349001</v>
      </c>
      <c r="AE27" s="343">
        <v>1.8341410090000001</v>
      </c>
      <c r="AF27" s="343">
        <v>1.828389</v>
      </c>
      <c r="AG27" s="343">
        <v>1.696733013</v>
      </c>
      <c r="AH27" s="343">
        <v>1.704314001</v>
      </c>
      <c r="AI27" s="343">
        <v>1.7108750100000001</v>
      </c>
      <c r="AJ27" s="343">
        <v>1.763020995</v>
      </c>
      <c r="AK27" s="343">
        <v>1.76133699</v>
      </c>
      <c r="AL27" s="343">
        <v>1.7661590009999999</v>
      </c>
      <c r="AM27" s="343">
        <v>1.7902889980000001</v>
      </c>
      <c r="AN27" s="343">
        <v>1.821001002</v>
      </c>
      <c r="AO27" s="343">
        <v>1.8150429939999999</v>
      </c>
      <c r="AP27" s="343">
        <v>1.700682</v>
      </c>
      <c r="AQ27" s="343">
        <v>1.725398</v>
      </c>
      <c r="AR27" s="343">
        <v>1.7263710000000001</v>
      </c>
      <c r="AS27" s="343">
        <v>1.6998330129999999</v>
      </c>
      <c r="AT27" s="343">
        <v>1.703442994</v>
      </c>
      <c r="AU27" s="343">
        <v>1.7064870000000001</v>
      </c>
      <c r="AV27" s="343">
        <v>1.9163030059999999</v>
      </c>
      <c r="AW27" s="343">
        <v>1.91396499</v>
      </c>
      <c r="AX27" s="343">
        <v>1.9253329960000001</v>
      </c>
      <c r="AY27" s="872">
        <v>1.7994720040000001</v>
      </c>
      <c r="AZ27" s="872">
        <v>1.810121012</v>
      </c>
      <c r="BA27" s="872">
        <v>1.819234008</v>
      </c>
      <c r="BB27" s="872">
        <v>1.6337480099999999</v>
      </c>
      <c r="BC27" s="872">
        <v>1.4493616</v>
      </c>
      <c r="BD27" s="872">
        <v>1.52364999</v>
      </c>
      <c r="BE27" s="872">
        <v>1.4779498</v>
      </c>
      <c r="BF27" s="872">
        <v>1.4851232000000001</v>
      </c>
      <c r="BG27" s="872">
        <v>1.5722879999999999</v>
      </c>
      <c r="BH27" s="354">
        <v>1.6966129999999999</v>
      </c>
      <c r="BI27" s="354">
        <v>1.767414</v>
      </c>
      <c r="BJ27" s="354">
        <v>1.6638820000000001</v>
      </c>
      <c r="BK27" s="354">
        <v>1.5951630000000001</v>
      </c>
      <c r="BL27" s="354">
        <v>1.790332</v>
      </c>
      <c r="BM27" s="354">
        <v>1.6380699999999999</v>
      </c>
      <c r="BN27" s="354">
        <v>1.439451</v>
      </c>
      <c r="BO27" s="354">
        <v>1.408593</v>
      </c>
      <c r="BP27" s="354">
        <v>1.444013</v>
      </c>
      <c r="BQ27" s="354">
        <v>1.396746</v>
      </c>
      <c r="BR27" s="354">
        <v>1.416976</v>
      </c>
      <c r="BS27" s="354">
        <v>1.524057</v>
      </c>
      <c r="BT27" s="354">
        <v>1.652101</v>
      </c>
      <c r="BU27" s="354">
        <v>1.728186</v>
      </c>
      <c r="BV27" s="354">
        <v>1.6164419999999999</v>
      </c>
    </row>
    <row r="28" spans="1:74" ht="11.05"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909"/>
      <c r="AZ28" s="909"/>
      <c r="BA28" s="909"/>
      <c r="BB28" s="909"/>
      <c r="BC28" s="909"/>
      <c r="BD28" s="909"/>
      <c r="BE28" s="909"/>
      <c r="BF28" s="909"/>
      <c r="BG28" s="909"/>
      <c r="BH28" s="433"/>
      <c r="BI28" s="433"/>
      <c r="BJ28" s="433"/>
      <c r="BK28" s="433"/>
      <c r="BL28" s="433"/>
      <c r="BM28" s="433"/>
      <c r="BN28" s="433"/>
      <c r="BO28" s="433"/>
      <c r="BP28" s="433"/>
      <c r="BQ28" s="433"/>
      <c r="BR28" s="433"/>
      <c r="BS28" s="433"/>
      <c r="BT28" s="433"/>
      <c r="BU28" s="433"/>
      <c r="BV28" s="433"/>
    </row>
    <row r="29" spans="1:74" s="277" customFormat="1" ht="11.05" customHeight="1" x14ac:dyDescent="0.2">
      <c r="A29" s="436" t="s">
        <v>134</v>
      </c>
      <c r="B29" s="728" t="s">
        <v>95</v>
      </c>
      <c r="C29" s="34">
        <v>4.3918283279999999</v>
      </c>
      <c r="D29" s="34">
        <v>-1.4166641680000001</v>
      </c>
      <c r="E29" s="34">
        <v>3.971860054</v>
      </c>
      <c r="F29" s="34">
        <v>-0.20892305999999999</v>
      </c>
      <c r="G29" s="34">
        <v>0.46617721200000001</v>
      </c>
      <c r="H29" s="34">
        <v>-0.18794478000000001</v>
      </c>
      <c r="I29" s="34">
        <v>-2.040778778</v>
      </c>
      <c r="J29" s="34">
        <v>-1.490377625</v>
      </c>
      <c r="K29" s="34">
        <v>1.0577330899999999</v>
      </c>
      <c r="L29" s="34">
        <v>-1.2313071870000001</v>
      </c>
      <c r="M29" s="34">
        <v>-0.80337241999999998</v>
      </c>
      <c r="N29" s="34">
        <v>1.645848143</v>
      </c>
      <c r="O29" s="34">
        <v>0.52227435617999995</v>
      </c>
      <c r="P29" s="34">
        <v>1.2397039510000001</v>
      </c>
      <c r="Q29" s="34">
        <v>1.6225816897000001</v>
      </c>
      <c r="R29" s="34">
        <v>0.65230070920000005</v>
      </c>
      <c r="S29" s="34">
        <v>2.0114730781999999</v>
      </c>
      <c r="T29" s="34">
        <v>2.0091182182999998</v>
      </c>
      <c r="U29" s="34">
        <v>-0.79017928407000004</v>
      </c>
      <c r="V29" s="34">
        <v>-0.65819782009000005</v>
      </c>
      <c r="W29" s="34">
        <v>0.68951246808</v>
      </c>
      <c r="X29" s="34">
        <v>2.1691733328999998</v>
      </c>
      <c r="Y29" s="34">
        <v>0.90202100186</v>
      </c>
      <c r="Z29" s="34">
        <v>-1.0733780812</v>
      </c>
      <c r="AA29" s="34">
        <v>1.5164480611</v>
      </c>
      <c r="AB29" s="34">
        <v>0.52245442084000004</v>
      </c>
      <c r="AC29" s="34">
        <v>1.6596592622999999</v>
      </c>
      <c r="AD29" s="34">
        <v>3.0879731325000002</v>
      </c>
      <c r="AE29" s="34">
        <v>3.1324672793000001</v>
      </c>
      <c r="AF29" s="34">
        <v>0.95854924495000005</v>
      </c>
      <c r="AG29" s="34">
        <v>-0.57505137371000004</v>
      </c>
      <c r="AH29" s="34">
        <v>0.35442485534000001</v>
      </c>
      <c r="AI29" s="34">
        <v>2.9353083840999998</v>
      </c>
      <c r="AJ29" s="34">
        <v>1.6486380676000001</v>
      </c>
      <c r="AK29" s="34">
        <v>-0.47316701616000001</v>
      </c>
      <c r="AL29" s="34">
        <v>0.91497788578999995</v>
      </c>
      <c r="AM29" s="34">
        <v>0.18644453688000001</v>
      </c>
      <c r="AN29" s="34">
        <v>2.2602959968</v>
      </c>
      <c r="AO29" s="34">
        <v>1.688169909</v>
      </c>
      <c r="AP29" s="34">
        <v>2.9122659725000002</v>
      </c>
      <c r="AQ29" s="34">
        <v>1.1315984963000001</v>
      </c>
      <c r="AR29" s="34">
        <v>1.5907980434</v>
      </c>
      <c r="AS29" s="34">
        <v>0.50998990893999996</v>
      </c>
      <c r="AT29" s="34">
        <v>2.7852878413000002</v>
      </c>
      <c r="AU29" s="34">
        <v>2.3372481241999998</v>
      </c>
      <c r="AV29" s="34">
        <v>0.99600772737999999</v>
      </c>
      <c r="AW29" s="34">
        <v>0.35932584781999999</v>
      </c>
      <c r="AX29" s="34">
        <v>-0.56624848044999998</v>
      </c>
      <c r="AY29" s="889">
        <v>3.6528875420000002</v>
      </c>
      <c r="AZ29" s="889">
        <v>1.0545692919</v>
      </c>
      <c r="BA29" s="889">
        <v>3.5881629340000001</v>
      </c>
      <c r="BB29" s="889">
        <v>4.4236366683000004</v>
      </c>
      <c r="BC29" s="889">
        <v>4.865844558</v>
      </c>
      <c r="BD29" s="889">
        <v>1.7522550947</v>
      </c>
      <c r="BE29" s="889">
        <v>1.4241957557</v>
      </c>
      <c r="BF29" s="889">
        <v>-0.88268124999999997</v>
      </c>
      <c r="BG29" s="889">
        <v>1.9056536619</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05"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909"/>
      <c r="AZ30" s="909"/>
      <c r="BA30" s="909"/>
      <c r="BB30" s="909"/>
      <c r="BC30" s="909"/>
      <c r="BD30" s="909"/>
      <c r="BE30" s="909"/>
      <c r="BF30" s="909"/>
      <c r="BG30" s="909"/>
      <c r="BH30" s="433"/>
      <c r="BI30" s="433"/>
      <c r="BJ30" s="433"/>
      <c r="BK30" s="433"/>
      <c r="BL30" s="433"/>
      <c r="BM30" s="433"/>
      <c r="BN30" s="433"/>
      <c r="BO30" s="433"/>
      <c r="BP30" s="433"/>
      <c r="BQ30" s="433"/>
      <c r="BR30" s="433"/>
      <c r="BS30" s="433"/>
      <c r="BT30" s="433"/>
      <c r="BU30" s="433"/>
      <c r="BV30" s="433"/>
    </row>
    <row r="31" spans="1:74" s="277" customFormat="1" ht="11.05" customHeight="1" x14ac:dyDescent="0.2">
      <c r="A31" s="436" t="s">
        <v>1465</v>
      </c>
      <c r="B31" s="721" t="s">
        <v>1367</v>
      </c>
      <c r="C31" s="34">
        <v>150.11491000000001</v>
      </c>
      <c r="D31" s="34">
        <v>134.83835199999999</v>
      </c>
      <c r="E31" s="34">
        <v>136.55481</v>
      </c>
      <c r="F31" s="34">
        <v>142.47470100000001</v>
      </c>
      <c r="G31" s="34">
        <v>144.9384</v>
      </c>
      <c r="H31" s="34">
        <v>135.72736399999999</v>
      </c>
      <c r="I31" s="34">
        <v>121.06352800000001</v>
      </c>
      <c r="J31" s="34">
        <v>106.3977</v>
      </c>
      <c r="K31" s="34">
        <v>101.14939</v>
      </c>
      <c r="L31" s="34">
        <v>105.479512</v>
      </c>
      <c r="M31" s="34">
        <v>112.72957700000001</v>
      </c>
      <c r="N31" s="34">
        <v>115.35601800000001</v>
      </c>
      <c r="O31" s="34">
        <v>108.01098259</v>
      </c>
      <c r="P31" s="34">
        <v>104.64785465999999</v>
      </c>
      <c r="Q31" s="34">
        <v>109.96847753</v>
      </c>
      <c r="R31" s="34">
        <v>114.69899868</v>
      </c>
      <c r="S31" s="34">
        <v>117.04396429000001</v>
      </c>
      <c r="T31" s="34">
        <v>111.61850982999999</v>
      </c>
      <c r="U31" s="34">
        <v>103.83401236</v>
      </c>
      <c r="V31" s="34">
        <v>100.17729725</v>
      </c>
      <c r="W31" s="34">
        <v>104.16192488</v>
      </c>
      <c r="X31" s="34">
        <v>112.5275675</v>
      </c>
      <c r="Y31" s="34">
        <v>118.54796143999999</v>
      </c>
      <c r="Z31" s="34">
        <v>113.97314</v>
      </c>
      <c r="AA31" s="34">
        <v>118.41516353999999</v>
      </c>
      <c r="AB31" s="34">
        <v>126.03873428999999</v>
      </c>
      <c r="AC31" s="34">
        <v>135.87596847</v>
      </c>
      <c r="AD31" s="34">
        <v>146.94551229999999</v>
      </c>
      <c r="AE31" s="34">
        <v>155.87957797999999</v>
      </c>
      <c r="AF31" s="34">
        <v>157.83261575</v>
      </c>
      <c r="AG31" s="34">
        <v>151.91838480999999</v>
      </c>
      <c r="AH31" s="34">
        <v>147.18245837000001</v>
      </c>
      <c r="AI31" s="34">
        <v>147.53228566000001</v>
      </c>
      <c r="AJ31" s="34">
        <v>152.62551587999999</v>
      </c>
      <c r="AK31" s="34">
        <v>160.55431225999999</v>
      </c>
      <c r="AL31" s="34">
        <v>162.466148</v>
      </c>
      <c r="AM31" s="34">
        <v>153.17489759</v>
      </c>
      <c r="AN31" s="34">
        <v>158.00134155000001</v>
      </c>
      <c r="AO31" s="34">
        <v>163.78165165999999</v>
      </c>
      <c r="AP31" s="34">
        <v>166.56015170000001</v>
      </c>
      <c r="AQ31" s="34">
        <v>167.07406546999999</v>
      </c>
      <c r="AR31" s="34">
        <v>161.84349675000001</v>
      </c>
      <c r="AS31" s="34">
        <v>153.25306531999999</v>
      </c>
      <c r="AT31" s="34">
        <v>146.84495396</v>
      </c>
      <c r="AU31" s="34">
        <v>146.83909247</v>
      </c>
      <c r="AV31" s="34">
        <v>150.98454862</v>
      </c>
      <c r="AW31" s="34">
        <v>153.25612620000001</v>
      </c>
      <c r="AX31" s="34">
        <v>149.02014500000001</v>
      </c>
      <c r="AY31" s="889">
        <v>134.403156</v>
      </c>
      <c r="AZ31" s="889">
        <v>128.49816999999999</v>
      </c>
      <c r="BA31" s="889">
        <v>133.33021299999999</v>
      </c>
      <c r="BB31" s="889">
        <v>136.9933389</v>
      </c>
      <c r="BC31" s="889">
        <v>140.70330870000001</v>
      </c>
      <c r="BD31" s="889">
        <v>137.87209609999999</v>
      </c>
      <c r="BE31" s="889">
        <v>131.35669999999999</v>
      </c>
      <c r="BF31" s="889">
        <v>129.73609999999999</v>
      </c>
      <c r="BG31" s="889">
        <v>131.1413</v>
      </c>
      <c r="BH31" s="437">
        <v>135.7946</v>
      </c>
      <c r="BI31" s="437">
        <v>137.68299999999999</v>
      </c>
      <c r="BJ31" s="437">
        <v>130.4203</v>
      </c>
      <c r="BK31" s="437">
        <v>125.2298</v>
      </c>
      <c r="BL31" s="437">
        <v>122.6314</v>
      </c>
      <c r="BM31" s="437">
        <v>127.4611</v>
      </c>
      <c r="BN31" s="437">
        <v>132.87870000000001</v>
      </c>
      <c r="BO31" s="437">
        <v>137.30179999999999</v>
      </c>
      <c r="BP31" s="437">
        <v>133.06720000000001</v>
      </c>
      <c r="BQ31" s="437">
        <v>122.3314</v>
      </c>
      <c r="BR31" s="437">
        <v>113.37569999999999</v>
      </c>
      <c r="BS31" s="437">
        <v>110.1198</v>
      </c>
      <c r="BT31" s="437">
        <v>114.1835</v>
      </c>
      <c r="BU31" s="437">
        <v>115.1748</v>
      </c>
      <c r="BV31" s="437">
        <v>108.77509999999999</v>
      </c>
    </row>
    <row r="32" spans="1:74" s="720" customFormat="1" ht="11.05" customHeight="1" x14ac:dyDescent="0.2">
      <c r="A32" s="719" t="s">
        <v>322</v>
      </c>
      <c r="B32" s="729" t="s">
        <v>1368</v>
      </c>
      <c r="C32" s="343">
        <v>21.804819999999999</v>
      </c>
      <c r="D32" s="343">
        <v>22.681560000000001</v>
      </c>
      <c r="E32" s="343">
        <v>22.628799999999998</v>
      </c>
      <c r="F32" s="343">
        <v>22.532039999999999</v>
      </c>
      <c r="G32" s="343">
        <v>22.443670000000001</v>
      </c>
      <c r="H32" s="343">
        <v>22.360939999999999</v>
      </c>
      <c r="I32" s="343">
        <v>21.420069999999999</v>
      </c>
      <c r="J32" s="343">
        <v>19.98582</v>
      </c>
      <c r="K32" s="343">
        <v>19.04241</v>
      </c>
      <c r="L32" s="343">
        <v>19.02638</v>
      </c>
      <c r="M32" s="343">
        <v>19.021519999999999</v>
      </c>
      <c r="N32" s="343">
        <v>19.013000000000002</v>
      </c>
      <c r="O32" s="343">
        <v>19.113698594999999</v>
      </c>
      <c r="P32" s="343">
        <v>19.360085664</v>
      </c>
      <c r="Q32" s="343">
        <v>19.674216527999999</v>
      </c>
      <c r="R32" s="343">
        <v>19.801024679000001</v>
      </c>
      <c r="S32" s="343">
        <v>20.199651292999999</v>
      </c>
      <c r="T32" s="343">
        <v>20.597043835000001</v>
      </c>
      <c r="U32" s="343">
        <v>20.439205363999999</v>
      </c>
      <c r="V32" s="343">
        <v>20.314604249999999</v>
      </c>
      <c r="W32" s="343">
        <v>20.445048881999998</v>
      </c>
      <c r="X32" s="343">
        <v>20.846109503000001</v>
      </c>
      <c r="Y32" s="343">
        <v>21.029314441</v>
      </c>
      <c r="Z32" s="343">
        <v>20.82</v>
      </c>
      <c r="AA32" s="343">
        <v>21.421758535999999</v>
      </c>
      <c r="AB32" s="343">
        <v>22.012443287</v>
      </c>
      <c r="AC32" s="343">
        <v>22.580980469</v>
      </c>
      <c r="AD32" s="343">
        <v>23.116296296000002</v>
      </c>
      <c r="AE32" s="343">
        <v>23.607316985000001</v>
      </c>
      <c r="AF32" s="343">
        <v>24.04296875</v>
      </c>
      <c r="AG32" s="343">
        <v>24.412177806999999</v>
      </c>
      <c r="AH32" s="343">
        <v>24.703870370000001</v>
      </c>
      <c r="AI32" s="343">
        <v>24.906972656000001</v>
      </c>
      <c r="AJ32" s="343">
        <v>25.010410879999998</v>
      </c>
      <c r="AK32" s="343">
        <v>25.003111256</v>
      </c>
      <c r="AL32" s="343">
        <v>24.873999999999999</v>
      </c>
      <c r="AM32" s="343">
        <v>24.615694589</v>
      </c>
      <c r="AN32" s="343">
        <v>24.235577545999998</v>
      </c>
      <c r="AO32" s="343">
        <v>23.744722656</v>
      </c>
      <c r="AP32" s="343">
        <v>23.154203704</v>
      </c>
      <c r="AQ32" s="343">
        <v>22.475094472999999</v>
      </c>
      <c r="AR32" s="343">
        <v>21.71846875</v>
      </c>
      <c r="AS32" s="343">
        <v>20.895400318</v>
      </c>
      <c r="AT32" s="343">
        <v>20.016962963000001</v>
      </c>
      <c r="AU32" s="343">
        <v>19.094230468999999</v>
      </c>
      <c r="AV32" s="343">
        <v>18.138276619999999</v>
      </c>
      <c r="AW32" s="343">
        <v>17.160175203000001</v>
      </c>
      <c r="AX32" s="343">
        <v>16.170999999999999</v>
      </c>
      <c r="AY32" s="872">
        <v>15.91324</v>
      </c>
      <c r="AZ32" s="872">
        <v>16.742740000000001</v>
      </c>
      <c r="BA32" s="872">
        <v>16.866289999999999</v>
      </c>
      <c r="BB32" s="872">
        <v>16.914999999999999</v>
      </c>
      <c r="BC32" s="872">
        <v>17.015999999999998</v>
      </c>
      <c r="BD32" s="872">
        <v>17.125</v>
      </c>
      <c r="BE32" s="872">
        <v>16.606000000000002</v>
      </c>
      <c r="BF32" s="872">
        <v>15.849159999999999</v>
      </c>
      <c r="BG32" s="872">
        <v>15.322290000000001</v>
      </c>
      <c r="BH32" s="354">
        <v>15.41868</v>
      </c>
      <c r="BI32" s="354">
        <v>15.463800000000001</v>
      </c>
      <c r="BJ32" s="354">
        <v>15.45448</v>
      </c>
      <c r="BK32" s="354">
        <v>15.22434</v>
      </c>
      <c r="BL32" s="354">
        <v>16.077369999999998</v>
      </c>
      <c r="BM32" s="354">
        <v>16.162330000000001</v>
      </c>
      <c r="BN32" s="354">
        <v>16.234999999999999</v>
      </c>
      <c r="BO32" s="354">
        <v>16.318899999999999</v>
      </c>
      <c r="BP32" s="354">
        <v>16.390370000000001</v>
      </c>
      <c r="BQ32" s="354">
        <v>15.864890000000001</v>
      </c>
      <c r="BR32" s="354">
        <v>15.05649</v>
      </c>
      <c r="BS32" s="354">
        <v>14.492570000000001</v>
      </c>
      <c r="BT32" s="354">
        <v>14.5861</v>
      </c>
      <c r="BU32" s="354">
        <v>14.678850000000001</v>
      </c>
      <c r="BV32" s="354">
        <v>14.73922</v>
      </c>
    </row>
    <row r="33" spans="1:74" s="720" customFormat="1" ht="11.05" customHeight="1" x14ac:dyDescent="0.2">
      <c r="A33" s="719" t="s">
        <v>323</v>
      </c>
      <c r="B33" s="729" t="s">
        <v>1369</v>
      </c>
      <c r="C33" s="343">
        <v>128.31009</v>
      </c>
      <c r="D33" s="343">
        <v>112.156792</v>
      </c>
      <c r="E33" s="343">
        <v>113.92601000000001</v>
      </c>
      <c r="F33" s="343">
        <v>119.942661</v>
      </c>
      <c r="G33" s="343">
        <v>122.49473</v>
      </c>
      <c r="H33" s="343">
        <v>113.36642399999999</v>
      </c>
      <c r="I33" s="343">
        <v>99.643457999999995</v>
      </c>
      <c r="J33" s="343">
        <v>86.411879999999996</v>
      </c>
      <c r="K33" s="343">
        <v>82.106979999999993</v>
      </c>
      <c r="L33" s="343">
        <v>86.453131999999997</v>
      </c>
      <c r="M33" s="343">
        <v>93.708056999999997</v>
      </c>
      <c r="N33" s="343">
        <v>96.343018000000001</v>
      </c>
      <c r="O33" s="343">
        <v>88.897283999999999</v>
      </c>
      <c r="P33" s="343">
        <v>85.287768999999997</v>
      </c>
      <c r="Q33" s="343">
        <v>90.294261000000006</v>
      </c>
      <c r="R33" s="343">
        <v>94.897974000000005</v>
      </c>
      <c r="S33" s="343">
        <v>96.844313</v>
      </c>
      <c r="T33" s="343">
        <v>91.021466000000004</v>
      </c>
      <c r="U33" s="343">
        <v>83.394807</v>
      </c>
      <c r="V33" s="343">
        <v>79.862692999999993</v>
      </c>
      <c r="W33" s="343">
        <v>83.716875999999999</v>
      </c>
      <c r="X33" s="343">
        <v>91.681458000000006</v>
      </c>
      <c r="Y33" s="343">
        <v>97.518647000000001</v>
      </c>
      <c r="Z33" s="343">
        <v>93.153139999999993</v>
      </c>
      <c r="AA33" s="343">
        <v>96.993404999999996</v>
      </c>
      <c r="AB33" s="343">
        <v>104.026291</v>
      </c>
      <c r="AC33" s="343">
        <v>113.294988</v>
      </c>
      <c r="AD33" s="343">
        <v>123.829216</v>
      </c>
      <c r="AE33" s="343">
        <v>132.27226099999999</v>
      </c>
      <c r="AF33" s="343">
        <v>133.789647</v>
      </c>
      <c r="AG33" s="343">
        <v>127.506207</v>
      </c>
      <c r="AH33" s="343">
        <v>122.478588</v>
      </c>
      <c r="AI33" s="343">
        <v>122.62531300000001</v>
      </c>
      <c r="AJ33" s="343">
        <v>127.615105</v>
      </c>
      <c r="AK33" s="343">
        <v>135.55120099999999</v>
      </c>
      <c r="AL33" s="343">
        <v>137.59214800000001</v>
      </c>
      <c r="AM33" s="343">
        <v>128.559203</v>
      </c>
      <c r="AN33" s="343">
        <v>133.76576399999999</v>
      </c>
      <c r="AO33" s="343">
        <v>140.03692899999999</v>
      </c>
      <c r="AP33" s="343">
        <v>143.405948</v>
      </c>
      <c r="AQ33" s="343">
        <v>144.59897100000001</v>
      </c>
      <c r="AR33" s="343">
        <v>140.12502799999999</v>
      </c>
      <c r="AS33" s="343">
        <v>132.357665</v>
      </c>
      <c r="AT33" s="343">
        <v>126.827991</v>
      </c>
      <c r="AU33" s="343">
        <v>127.744862</v>
      </c>
      <c r="AV33" s="343">
        <v>132.846272</v>
      </c>
      <c r="AW33" s="343">
        <v>136.09595100000001</v>
      </c>
      <c r="AX33" s="343">
        <v>132.84914499999999</v>
      </c>
      <c r="AY33" s="872">
        <v>118.48991599999999</v>
      </c>
      <c r="AZ33" s="872">
        <v>111.75543</v>
      </c>
      <c r="BA33" s="872">
        <v>116.46392299999999</v>
      </c>
      <c r="BB33" s="872">
        <v>120.07833890000001</v>
      </c>
      <c r="BC33" s="872">
        <v>123.6873087</v>
      </c>
      <c r="BD33" s="872">
        <v>120.74709609999999</v>
      </c>
      <c r="BE33" s="872">
        <v>113.211302</v>
      </c>
      <c r="BF33" s="872">
        <v>113.8869689</v>
      </c>
      <c r="BG33" s="872">
        <v>115.81906499999999</v>
      </c>
      <c r="BH33" s="354">
        <v>120.3759</v>
      </c>
      <c r="BI33" s="354">
        <v>122.2192</v>
      </c>
      <c r="BJ33" s="354">
        <v>114.9658</v>
      </c>
      <c r="BK33" s="354">
        <v>110.00539999999999</v>
      </c>
      <c r="BL33" s="354">
        <v>106.55410000000001</v>
      </c>
      <c r="BM33" s="354">
        <v>111.2988</v>
      </c>
      <c r="BN33" s="354">
        <v>116.6437</v>
      </c>
      <c r="BO33" s="354">
        <v>120.9829</v>
      </c>
      <c r="BP33" s="354">
        <v>116.6768</v>
      </c>
      <c r="BQ33" s="354">
        <v>106.4665</v>
      </c>
      <c r="BR33" s="354">
        <v>98.31917</v>
      </c>
      <c r="BS33" s="354">
        <v>95.627179999999996</v>
      </c>
      <c r="BT33" s="354">
        <v>99.597430000000003</v>
      </c>
      <c r="BU33" s="354">
        <v>100.496</v>
      </c>
      <c r="BV33" s="354">
        <v>94.035929999999993</v>
      </c>
    </row>
    <row r="34" spans="1:74" ht="11.05" customHeight="1" x14ac:dyDescent="0.2">
      <c r="A34" s="47" t="s">
        <v>40</v>
      </c>
      <c r="B34" s="722" t="s">
        <v>991</v>
      </c>
      <c r="C34" s="343">
        <v>123.70493999999999</v>
      </c>
      <c r="D34" s="343">
        <v>107.697982</v>
      </c>
      <c r="E34" s="343">
        <v>109.613539</v>
      </c>
      <c r="F34" s="343">
        <v>115.50493</v>
      </c>
      <c r="G34" s="343">
        <v>117.93173899999999</v>
      </c>
      <c r="H34" s="343">
        <v>108.678173</v>
      </c>
      <c r="I34" s="343">
        <v>94.974288000000001</v>
      </c>
      <c r="J34" s="343">
        <v>81.761792</v>
      </c>
      <c r="K34" s="343">
        <v>77.475972999999996</v>
      </c>
      <c r="L34" s="343">
        <v>81.879538999999994</v>
      </c>
      <c r="M34" s="343">
        <v>89.191877000000005</v>
      </c>
      <c r="N34" s="343">
        <v>91.884252000000004</v>
      </c>
      <c r="O34" s="343">
        <v>84.541109000000006</v>
      </c>
      <c r="P34" s="343">
        <v>81.034187000000003</v>
      </c>
      <c r="Q34" s="343">
        <v>86.143270000000001</v>
      </c>
      <c r="R34" s="343">
        <v>90.746359999999996</v>
      </c>
      <c r="S34" s="343">
        <v>92.692076</v>
      </c>
      <c r="T34" s="343">
        <v>86.868606</v>
      </c>
      <c r="U34" s="343">
        <v>79.171988999999996</v>
      </c>
      <c r="V34" s="343">
        <v>75.569913999999997</v>
      </c>
      <c r="W34" s="343">
        <v>79.354139000000004</v>
      </c>
      <c r="X34" s="343">
        <v>87.342115000000007</v>
      </c>
      <c r="Y34" s="343">
        <v>93.202696000000003</v>
      </c>
      <c r="Z34" s="343">
        <v>88.860583000000005</v>
      </c>
      <c r="AA34" s="343">
        <v>92.713750000000005</v>
      </c>
      <c r="AB34" s="343">
        <v>99.759538000000006</v>
      </c>
      <c r="AC34" s="343">
        <v>109.04113700000001</v>
      </c>
      <c r="AD34" s="343">
        <v>119.46028</v>
      </c>
      <c r="AE34" s="343">
        <v>127.78824</v>
      </c>
      <c r="AF34" s="343">
        <v>129.190541</v>
      </c>
      <c r="AG34" s="343">
        <v>122.916276</v>
      </c>
      <c r="AH34" s="343">
        <v>117.89783300000001</v>
      </c>
      <c r="AI34" s="343">
        <v>118.05373299999999</v>
      </c>
      <c r="AJ34" s="343">
        <v>123.046131</v>
      </c>
      <c r="AK34" s="343">
        <v>130.98483400000001</v>
      </c>
      <c r="AL34" s="343">
        <v>133.02838700000001</v>
      </c>
      <c r="AM34" s="343">
        <v>124.057294</v>
      </c>
      <c r="AN34" s="343">
        <v>129.33088100000001</v>
      </c>
      <c r="AO34" s="343">
        <v>135.669072</v>
      </c>
      <c r="AP34" s="343">
        <v>138.90826100000001</v>
      </c>
      <c r="AQ34" s="343">
        <v>139.97145499999999</v>
      </c>
      <c r="AR34" s="343">
        <v>135.367682</v>
      </c>
      <c r="AS34" s="343">
        <v>127.494179</v>
      </c>
      <c r="AT34" s="343">
        <v>121.858366</v>
      </c>
      <c r="AU34" s="343">
        <v>122.66909699999999</v>
      </c>
      <c r="AV34" s="343">
        <v>127.81634699999999</v>
      </c>
      <c r="AW34" s="343">
        <v>131.111864</v>
      </c>
      <c r="AX34" s="343">
        <v>127.910898</v>
      </c>
      <c r="AY34" s="872">
        <v>113.635012</v>
      </c>
      <c r="AZ34" s="872">
        <v>106.98387</v>
      </c>
      <c r="BA34" s="872">
        <v>111.775706</v>
      </c>
      <c r="BB34" s="872">
        <v>116.147105</v>
      </c>
      <c r="BC34" s="872">
        <v>119.689459</v>
      </c>
      <c r="BD34" s="872">
        <v>116.687544</v>
      </c>
      <c r="BE34" s="872">
        <v>109.004975</v>
      </c>
      <c r="BF34" s="872">
        <v>109.62269999999999</v>
      </c>
      <c r="BG34" s="872">
        <v>111.496</v>
      </c>
      <c r="BH34" s="354">
        <v>116.0637</v>
      </c>
      <c r="BI34" s="354">
        <v>117.9111</v>
      </c>
      <c r="BJ34" s="354">
        <v>110.65940000000001</v>
      </c>
      <c r="BK34" s="354">
        <v>105.932</v>
      </c>
      <c r="BL34" s="354">
        <v>102.7141</v>
      </c>
      <c r="BM34" s="354">
        <v>107.6972</v>
      </c>
      <c r="BN34" s="354">
        <v>112.9701</v>
      </c>
      <c r="BO34" s="354">
        <v>117.2342</v>
      </c>
      <c r="BP34" s="354">
        <v>112.85339999999999</v>
      </c>
      <c r="BQ34" s="354">
        <v>102.486</v>
      </c>
      <c r="BR34" s="354">
        <v>94.270669999999996</v>
      </c>
      <c r="BS34" s="354">
        <v>91.50967</v>
      </c>
      <c r="BT34" s="354">
        <v>95.481120000000004</v>
      </c>
      <c r="BU34" s="354">
        <v>96.374719999999996</v>
      </c>
      <c r="BV34" s="354">
        <v>89.907989999999998</v>
      </c>
    </row>
    <row r="35" spans="1:74" ht="11.05" customHeight="1" x14ac:dyDescent="0.2">
      <c r="A35" s="47" t="s">
        <v>38</v>
      </c>
      <c r="B35" s="722" t="s">
        <v>1370</v>
      </c>
      <c r="C35" s="343">
        <v>2.7444489999999999</v>
      </c>
      <c r="D35" s="343">
        <v>2.641384</v>
      </c>
      <c r="E35" s="343">
        <v>2.5383179999999999</v>
      </c>
      <c r="F35" s="343">
        <v>2.5671279999999999</v>
      </c>
      <c r="G35" s="343">
        <v>2.5959379999999999</v>
      </c>
      <c r="H35" s="343">
        <v>2.6247479999999999</v>
      </c>
      <c r="I35" s="343">
        <v>2.6285319999999999</v>
      </c>
      <c r="J35" s="343">
        <v>2.6323159999999999</v>
      </c>
      <c r="K35" s="343">
        <v>2.6360999999999999</v>
      </c>
      <c r="L35" s="343">
        <v>2.6321680000000001</v>
      </c>
      <c r="M35" s="343">
        <v>2.6282359999999998</v>
      </c>
      <c r="N35" s="343">
        <v>2.624304</v>
      </c>
      <c r="O35" s="343">
        <v>2.5509149999999998</v>
      </c>
      <c r="P35" s="343">
        <v>2.4775260000000001</v>
      </c>
      <c r="Q35" s="343">
        <v>2.404137</v>
      </c>
      <c r="R35" s="343">
        <v>2.3941300000000001</v>
      </c>
      <c r="S35" s="343">
        <v>2.3841230000000002</v>
      </c>
      <c r="T35" s="343">
        <v>2.3741159999999999</v>
      </c>
      <c r="U35" s="343">
        <v>2.4258920000000002</v>
      </c>
      <c r="V35" s="343">
        <v>2.4776690000000001</v>
      </c>
      <c r="W35" s="343">
        <v>2.5294449999999999</v>
      </c>
      <c r="X35" s="343">
        <v>2.519412</v>
      </c>
      <c r="Y35" s="343">
        <v>2.5093800000000002</v>
      </c>
      <c r="Z35" s="343">
        <v>2.4993470000000002</v>
      </c>
      <c r="AA35" s="343">
        <v>2.4800499999999999</v>
      </c>
      <c r="AB35" s="343">
        <v>2.4607519999999998</v>
      </c>
      <c r="AC35" s="343">
        <v>2.4414549999999999</v>
      </c>
      <c r="AD35" s="343">
        <v>2.5459350000000001</v>
      </c>
      <c r="AE35" s="343">
        <v>2.6504159999999999</v>
      </c>
      <c r="AF35" s="343">
        <v>2.754896</v>
      </c>
      <c r="AG35" s="343">
        <v>2.7529810000000001</v>
      </c>
      <c r="AH35" s="343">
        <v>2.7510650000000001</v>
      </c>
      <c r="AI35" s="343">
        <v>2.7491500000000002</v>
      </c>
      <c r="AJ35" s="343">
        <v>2.7871769999999998</v>
      </c>
      <c r="AK35" s="343">
        <v>2.8252030000000001</v>
      </c>
      <c r="AL35" s="343">
        <v>2.8632300000000002</v>
      </c>
      <c r="AM35" s="343">
        <v>2.8419469999999998</v>
      </c>
      <c r="AN35" s="343">
        <v>2.81549</v>
      </c>
      <c r="AO35" s="343">
        <v>2.7890329999999999</v>
      </c>
      <c r="AP35" s="343">
        <v>2.885834</v>
      </c>
      <c r="AQ35" s="343">
        <v>2.982634</v>
      </c>
      <c r="AR35" s="343">
        <v>3.0794350000000001</v>
      </c>
      <c r="AS35" s="343">
        <v>3.1370369999999999</v>
      </c>
      <c r="AT35" s="343">
        <v>3.1946379999999999</v>
      </c>
      <c r="AU35" s="343">
        <v>3.25224</v>
      </c>
      <c r="AV35" s="343">
        <v>3.2128920000000001</v>
      </c>
      <c r="AW35" s="343">
        <v>3.1735449999999998</v>
      </c>
      <c r="AX35" s="343">
        <v>3.1341969999999999</v>
      </c>
      <c r="AY35" s="872">
        <v>3.0664829999999998</v>
      </c>
      <c r="AZ35" s="872">
        <v>2.9987699999999999</v>
      </c>
      <c r="BA35" s="872">
        <v>2.9310559999999999</v>
      </c>
      <c r="BB35" s="872">
        <v>2.475133</v>
      </c>
      <c r="BC35" s="872">
        <v>2.5151300000000001</v>
      </c>
      <c r="BD35" s="872">
        <v>2.5485220000000002</v>
      </c>
      <c r="BE35" s="872">
        <v>2.6850179999999999</v>
      </c>
      <c r="BF35" s="872">
        <v>2.7473619999999999</v>
      </c>
      <c r="BG35" s="872">
        <v>2.8105310000000001</v>
      </c>
      <c r="BH35" s="354">
        <v>2.8219029999999998</v>
      </c>
      <c r="BI35" s="354">
        <v>2.8332139999999999</v>
      </c>
      <c r="BJ35" s="354">
        <v>2.8413870000000001</v>
      </c>
      <c r="BK35" s="354">
        <v>2.6857250000000001</v>
      </c>
      <c r="BL35" s="354">
        <v>2.531784</v>
      </c>
      <c r="BM35" s="354">
        <v>2.3700009999999998</v>
      </c>
      <c r="BN35" s="354">
        <v>2.4075259999999998</v>
      </c>
      <c r="BO35" s="354">
        <v>2.4451960000000001</v>
      </c>
      <c r="BP35" s="354">
        <v>2.4814159999999998</v>
      </c>
      <c r="BQ35" s="354">
        <v>2.6191949999999999</v>
      </c>
      <c r="BR35" s="354">
        <v>2.6829740000000002</v>
      </c>
      <c r="BS35" s="354">
        <v>2.7481580000000001</v>
      </c>
      <c r="BT35" s="354">
        <v>2.7616179999999999</v>
      </c>
      <c r="BU35" s="354">
        <v>2.7750379999999999</v>
      </c>
      <c r="BV35" s="354">
        <v>2.7849430000000002</v>
      </c>
    </row>
    <row r="36" spans="1:74" ht="11.05" customHeight="1" x14ac:dyDescent="0.2">
      <c r="A36" s="47" t="s">
        <v>39</v>
      </c>
      <c r="B36" s="722" t="s">
        <v>1362</v>
      </c>
      <c r="C36" s="343">
        <v>1.6176219999999999</v>
      </c>
      <c r="D36" s="343">
        <v>1.581378</v>
      </c>
      <c r="E36" s="343">
        <v>1.5451349999999999</v>
      </c>
      <c r="F36" s="343">
        <v>1.6478090000000001</v>
      </c>
      <c r="G36" s="343">
        <v>1.7504839999999999</v>
      </c>
      <c r="H36" s="343">
        <v>1.8531580000000001</v>
      </c>
      <c r="I36" s="343">
        <v>1.8334490000000001</v>
      </c>
      <c r="J36" s="343">
        <v>1.8137399999999999</v>
      </c>
      <c r="K36" s="343">
        <v>1.7940309999999999</v>
      </c>
      <c r="L36" s="343">
        <v>1.748853</v>
      </c>
      <c r="M36" s="343">
        <v>1.703676</v>
      </c>
      <c r="N36" s="343">
        <v>1.658498</v>
      </c>
      <c r="O36" s="343">
        <v>1.635589</v>
      </c>
      <c r="P36" s="343">
        <v>1.612679</v>
      </c>
      <c r="Q36" s="343">
        <v>1.5897699999999999</v>
      </c>
      <c r="R36" s="343">
        <v>1.599945</v>
      </c>
      <c r="S36" s="343">
        <v>1.61012</v>
      </c>
      <c r="T36" s="343">
        <v>1.620295</v>
      </c>
      <c r="U36" s="343">
        <v>1.6289720000000001</v>
      </c>
      <c r="V36" s="343">
        <v>1.6376500000000001</v>
      </c>
      <c r="W36" s="343">
        <v>1.6463270000000001</v>
      </c>
      <c r="X36" s="343">
        <v>1.6397550000000001</v>
      </c>
      <c r="Y36" s="343">
        <v>1.633184</v>
      </c>
      <c r="Z36" s="343">
        <v>1.6266119999999999</v>
      </c>
      <c r="AA36" s="343">
        <v>1.6345609999999999</v>
      </c>
      <c r="AB36" s="343">
        <v>1.6425110000000001</v>
      </c>
      <c r="AC36" s="343">
        <v>1.65046</v>
      </c>
      <c r="AD36" s="343">
        <v>1.6616089999999999</v>
      </c>
      <c r="AE36" s="343">
        <v>1.672757</v>
      </c>
      <c r="AF36" s="343">
        <v>1.6839059999999999</v>
      </c>
      <c r="AG36" s="343">
        <v>1.6741140000000001</v>
      </c>
      <c r="AH36" s="343">
        <v>1.6643220000000001</v>
      </c>
      <c r="AI36" s="343">
        <v>1.6545300000000001</v>
      </c>
      <c r="AJ36" s="343">
        <v>1.6201540000000001</v>
      </c>
      <c r="AK36" s="343">
        <v>1.585777</v>
      </c>
      <c r="AL36" s="343">
        <v>1.551401</v>
      </c>
      <c r="AM36" s="343">
        <v>1.5167379999999999</v>
      </c>
      <c r="AN36" s="343">
        <v>1.4820739999999999</v>
      </c>
      <c r="AO36" s="343">
        <v>1.447411</v>
      </c>
      <c r="AP36" s="343">
        <v>1.4807920000000001</v>
      </c>
      <c r="AQ36" s="343">
        <v>1.5141739999999999</v>
      </c>
      <c r="AR36" s="343">
        <v>1.547555</v>
      </c>
      <c r="AS36" s="343">
        <v>1.5984400000000001</v>
      </c>
      <c r="AT36" s="343">
        <v>1.6493249999999999</v>
      </c>
      <c r="AU36" s="343">
        <v>1.70021</v>
      </c>
      <c r="AV36" s="343">
        <v>1.688709</v>
      </c>
      <c r="AW36" s="343">
        <v>1.6772089999999999</v>
      </c>
      <c r="AX36" s="343">
        <v>1.665708</v>
      </c>
      <c r="AY36" s="872">
        <v>1.66021</v>
      </c>
      <c r="AZ36" s="872">
        <v>1.654711</v>
      </c>
      <c r="BA36" s="872">
        <v>1.649213</v>
      </c>
      <c r="BB36" s="872">
        <v>1.304413</v>
      </c>
      <c r="BC36" s="872">
        <v>1.330541</v>
      </c>
      <c r="BD36" s="872">
        <v>1.357334</v>
      </c>
      <c r="BE36" s="872">
        <v>1.3608229999999999</v>
      </c>
      <c r="BF36" s="872">
        <v>1.3514550000000001</v>
      </c>
      <c r="BG36" s="872">
        <v>1.342471</v>
      </c>
      <c r="BH36" s="354">
        <v>1.322497</v>
      </c>
      <c r="BI36" s="354">
        <v>1.3083199999999999</v>
      </c>
      <c r="BJ36" s="354">
        <v>1.299388</v>
      </c>
      <c r="BK36" s="354">
        <v>1.2343</v>
      </c>
      <c r="BL36" s="354">
        <v>1.1672370000000001</v>
      </c>
      <c r="BM36" s="354">
        <v>1.103402</v>
      </c>
      <c r="BN36" s="354">
        <v>1.136944</v>
      </c>
      <c r="BO36" s="354">
        <v>1.1737409999999999</v>
      </c>
      <c r="BP36" s="354">
        <v>1.211001</v>
      </c>
      <c r="BQ36" s="354">
        <v>1.22411</v>
      </c>
      <c r="BR36" s="354">
        <v>1.2236130000000001</v>
      </c>
      <c r="BS36" s="354">
        <v>1.223017</v>
      </c>
      <c r="BT36" s="354">
        <v>1.2109129999999999</v>
      </c>
      <c r="BU36" s="354">
        <v>1.204086</v>
      </c>
      <c r="BV36" s="354">
        <v>1.202048</v>
      </c>
    </row>
    <row r="37" spans="1:74" ht="11.05" customHeight="1" x14ac:dyDescent="0.2">
      <c r="A37" s="47" t="s">
        <v>114</v>
      </c>
      <c r="B37" s="722" t="s">
        <v>1371</v>
      </c>
      <c r="C37" s="343">
        <v>0.24307899999999999</v>
      </c>
      <c r="D37" s="343">
        <v>0.23604800000000001</v>
      </c>
      <c r="E37" s="343">
        <v>0.229018</v>
      </c>
      <c r="F37" s="343">
        <v>0.22279399999999999</v>
      </c>
      <c r="G37" s="343">
        <v>0.21656900000000001</v>
      </c>
      <c r="H37" s="343">
        <v>0.210345</v>
      </c>
      <c r="I37" s="343">
        <v>0.20718900000000001</v>
      </c>
      <c r="J37" s="343">
        <v>0.20403199999999999</v>
      </c>
      <c r="K37" s="343">
        <v>0.200876</v>
      </c>
      <c r="L37" s="343">
        <v>0.19257199999999999</v>
      </c>
      <c r="M37" s="343">
        <v>0.18426799999999999</v>
      </c>
      <c r="N37" s="343">
        <v>0.17596400000000001</v>
      </c>
      <c r="O37" s="343">
        <v>0.16967099999999999</v>
      </c>
      <c r="P37" s="343">
        <v>0.16337699999999999</v>
      </c>
      <c r="Q37" s="343">
        <v>0.157084</v>
      </c>
      <c r="R37" s="343">
        <v>0.15753900000000001</v>
      </c>
      <c r="S37" s="343">
        <v>0.157994</v>
      </c>
      <c r="T37" s="343">
        <v>0.15844900000000001</v>
      </c>
      <c r="U37" s="343">
        <v>0.16795399999999999</v>
      </c>
      <c r="V37" s="343">
        <v>0.17746000000000001</v>
      </c>
      <c r="W37" s="343">
        <v>0.18696499999999999</v>
      </c>
      <c r="X37" s="343">
        <v>0.180176</v>
      </c>
      <c r="Y37" s="343">
        <v>0.17338700000000001</v>
      </c>
      <c r="Z37" s="343">
        <v>0.166598</v>
      </c>
      <c r="AA37" s="343">
        <v>0.165044</v>
      </c>
      <c r="AB37" s="343">
        <v>0.16349</v>
      </c>
      <c r="AC37" s="343">
        <v>0.161936</v>
      </c>
      <c r="AD37" s="343">
        <v>0.16139200000000001</v>
      </c>
      <c r="AE37" s="343">
        <v>0.16084799999999999</v>
      </c>
      <c r="AF37" s="343">
        <v>0.160304</v>
      </c>
      <c r="AG37" s="343">
        <v>0.16283600000000001</v>
      </c>
      <c r="AH37" s="343">
        <v>0.16536799999999999</v>
      </c>
      <c r="AI37" s="343">
        <v>0.16789999999999999</v>
      </c>
      <c r="AJ37" s="343">
        <v>0.16164300000000001</v>
      </c>
      <c r="AK37" s="343">
        <v>0.155387</v>
      </c>
      <c r="AL37" s="343">
        <v>0.14913000000000001</v>
      </c>
      <c r="AM37" s="343">
        <v>0.14322399999999999</v>
      </c>
      <c r="AN37" s="343">
        <v>0.137319</v>
      </c>
      <c r="AO37" s="343">
        <v>0.131413</v>
      </c>
      <c r="AP37" s="343">
        <v>0.13106100000000001</v>
      </c>
      <c r="AQ37" s="343">
        <v>0.13070799999999999</v>
      </c>
      <c r="AR37" s="343">
        <v>0.130356</v>
      </c>
      <c r="AS37" s="343">
        <v>0.12800900000000001</v>
      </c>
      <c r="AT37" s="343">
        <v>0.125662</v>
      </c>
      <c r="AU37" s="343">
        <v>0.12331499999999999</v>
      </c>
      <c r="AV37" s="343">
        <v>0.12832399999999999</v>
      </c>
      <c r="AW37" s="343">
        <v>0.13333300000000001</v>
      </c>
      <c r="AX37" s="343">
        <v>0.13834199999999999</v>
      </c>
      <c r="AY37" s="872">
        <v>0.12821099999999999</v>
      </c>
      <c r="AZ37" s="872">
        <v>0.118079</v>
      </c>
      <c r="BA37" s="872">
        <v>0.107948</v>
      </c>
      <c r="BB37" s="872">
        <v>0.15168789999999999</v>
      </c>
      <c r="BC37" s="872">
        <v>0.1521787</v>
      </c>
      <c r="BD37" s="872">
        <v>0.1536961</v>
      </c>
      <c r="BE37" s="872">
        <v>0.16048599999999999</v>
      </c>
      <c r="BF37" s="872">
        <v>0.16545190000000001</v>
      </c>
      <c r="BG37" s="872">
        <v>0.17006299999999999</v>
      </c>
      <c r="BH37" s="354">
        <v>0.16778850000000001</v>
      </c>
      <c r="BI37" s="354">
        <v>0.16647519999999999</v>
      </c>
      <c r="BJ37" s="354">
        <v>0.1656202</v>
      </c>
      <c r="BK37" s="354">
        <v>0.15334610000000001</v>
      </c>
      <c r="BL37" s="354">
        <v>0.14094490000000001</v>
      </c>
      <c r="BM37" s="354">
        <v>0.12817310000000001</v>
      </c>
      <c r="BN37" s="354">
        <v>0.12911159999999999</v>
      </c>
      <c r="BO37" s="354">
        <v>0.12972919999999999</v>
      </c>
      <c r="BP37" s="354">
        <v>0.1310202</v>
      </c>
      <c r="BQ37" s="354">
        <v>0.1372362</v>
      </c>
      <c r="BR37" s="354">
        <v>0.14191509999999999</v>
      </c>
      <c r="BS37" s="354">
        <v>0.1463324</v>
      </c>
      <c r="BT37" s="354">
        <v>0.14378440000000001</v>
      </c>
      <c r="BU37" s="354">
        <v>0.14213000000000001</v>
      </c>
      <c r="BV37" s="354">
        <v>0.1409493</v>
      </c>
    </row>
    <row r="38" spans="1:74" ht="11.05"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910"/>
      <c r="AZ38" s="910"/>
      <c r="BA38" s="910"/>
      <c r="BB38" s="910"/>
      <c r="BC38" s="910"/>
      <c r="BD38" s="910"/>
      <c r="BE38" s="910"/>
      <c r="BF38" s="910"/>
      <c r="BG38" s="910"/>
      <c r="BH38" s="434"/>
      <c r="BI38" s="434"/>
      <c r="BJ38" s="434"/>
      <c r="BK38" s="434"/>
      <c r="BL38" s="434"/>
      <c r="BM38" s="434"/>
      <c r="BN38" s="434"/>
      <c r="BO38" s="434"/>
      <c r="BP38" s="434"/>
      <c r="BQ38" s="434"/>
      <c r="BR38" s="434"/>
      <c r="BS38" s="434"/>
      <c r="BT38" s="434"/>
      <c r="BU38" s="434"/>
      <c r="BV38" s="434"/>
    </row>
    <row r="39" spans="1:74" ht="11.05" customHeight="1" x14ac:dyDescent="0.2">
      <c r="A39" s="47"/>
      <c r="B39" s="277" t="s">
        <v>1372</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910"/>
      <c r="AZ39" s="910"/>
      <c r="BA39" s="910"/>
      <c r="BB39" s="910"/>
      <c r="BC39" s="910"/>
      <c r="BD39" s="910"/>
      <c r="BE39" s="910"/>
      <c r="BF39" s="910"/>
      <c r="BG39" s="910"/>
      <c r="BH39" s="434"/>
      <c r="BI39" s="434"/>
      <c r="BJ39" s="434"/>
      <c r="BK39" s="434"/>
      <c r="BL39" s="434"/>
      <c r="BM39" s="434"/>
      <c r="BN39" s="434"/>
      <c r="BO39" s="434"/>
      <c r="BP39" s="434"/>
      <c r="BQ39" s="434"/>
      <c r="BR39" s="434"/>
      <c r="BS39" s="434"/>
      <c r="BT39" s="434"/>
      <c r="BU39" s="434"/>
      <c r="BV39" s="434"/>
    </row>
    <row r="40" spans="1:74" ht="11.05" customHeight="1" x14ac:dyDescent="0.2">
      <c r="A40" s="47" t="s">
        <v>37</v>
      </c>
      <c r="B40" s="729" t="s">
        <v>1373</v>
      </c>
      <c r="C40" s="429">
        <v>6.71</v>
      </c>
      <c r="D40" s="429">
        <v>6.71</v>
      </c>
      <c r="E40" s="429">
        <v>6.71</v>
      </c>
      <c r="F40" s="429">
        <v>6.71</v>
      </c>
      <c r="G40" s="429">
        <v>6.71</v>
      </c>
      <c r="H40" s="429">
        <v>6.71</v>
      </c>
      <c r="I40" s="429">
        <v>6.71</v>
      </c>
      <c r="J40" s="429">
        <v>6.71</v>
      </c>
      <c r="K40" s="429">
        <v>6.71</v>
      </c>
      <c r="L40" s="429">
        <v>6.71</v>
      </c>
      <c r="M40" s="429">
        <v>6.71</v>
      </c>
      <c r="N40" s="429">
        <v>6.71</v>
      </c>
      <c r="O40" s="429">
        <v>6.69</v>
      </c>
      <c r="P40" s="429">
        <v>6.69</v>
      </c>
      <c r="Q40" s="429">
        <v>6.69</v>
      </c>
      <c r="R40" s="429">
        <v>6.69</v>
      </c>
      <c r="S40" s="429">
        <v>6.69</v>
      </c>
      <c r="T40" s="429">
        <v>6.69</v>
      </c>
      <c r="U40" s="429">
        <v>6.69</v>
      </c>
      <c r="V40" s="429">
        <v>6.69</v>
      </c>
      <c r="W40" s="429">
        <v>6.69</v>
      </c>
      <c r="X40" s="429">
        <v>6.69</v>
      </c>
      <c r="Y40" s="429">
        <v>6.69</v>
      </c>
      <c r="Z40" s="429">
        <v>6.69</v>
      </c>
      <c r="AA40" s="429">
        <v>6.75</v>
      </c>
      <c r="AB40" s="429">
        <v>6.75</v>
      </c>
      <c r="AC40" s="429">
        <v>6.75</v>
      </c>
      <c r="AD40" s="429">
        <v>6.75</v>
      </c>
      <c r="AE40" s="429">
        <v>6.75</v>
      </c>
      <c r="AF40" s="429">
        <v>6.75</v>
      </c>
      <c r="AG40" s="429">
        <v>6.75</v>
      </c>
      <c r="AH40" s="429">
        <v>6.75</v>
      </c>
      <c r="AI40" s="429">
        <v>6.75</v>
      </c>
      <c r="AJ40" s="429">
        <v>6.75</v>
      </c>
      <c r="AK40" s="429">
        <v>6.75</v>
      </c>
      <c r="AL40" s="429">
        <v>6.75</v>
      </c>
      <c r="AM40" s="429">
        <v>6.56</v>
      </c>
      <c r="AN40" s="429">
        <v>6.56</v>
      </c>
      <c r="AO40" s="429">
        <v>6.56</v>
      </c>
      <c r="AP40" s="429">
        <v>6.56</v>
      </c>
      <c r="AQ40" s="429">
        <v>6.56</v>
      </c>
      <c r="AR40" s="429">
        <v>6.56</v>
      </c>
      <c r="AS40" s="429">
        <v>6.56</v>
      </c>
      <c r="AT40" s="429">
        <v>6.56</v>
      </c>
      <c r="AU40" s="429">
        <v>6.56</v>
      </c>
      <c r="AV40" s="429">
        <v>6.56</v>
      </c>
      <c r="AW40" s="429">
        <v>6.56</v>
      </c>
      <c r="AX40" s="429">
        <v>6.56</v>
      </c>
      <c r="AY40" s="870">
        <v>6.27</v>
      </c>
      <c r="AZ40" s="870">
        <v>6.27</v>
      </c>
      <c r="BA40" s="870">
        <v>6.27</v>
      </c>
      <c r="BB40" s="870">
        <v>6.27</v>
      </c>
      <c r="BC40" s="870">
        <v>6.27</v>
      </c>
      <c r="BD40" s="870">
        <v>6.27</v>
      </c>
      <c r="BE40" s="870">
        <v>6.27</v>
      </c>
      <c r="BF40" s="870">
        <v>6.27</v>
      </c>
      <c r="BG40" s="870">
        <v>6.27</v>
      </c>
      <c r="BH40" s="352">
        <v>6.27</v>
      </c>
      <c r="BI40" s="352">
        <v>6.27</v>
      </c>
      <c r="BJ40" s="352">
        <v>6.27</v>
      </c>
      <c r="BK40" s="352">
        <v>5.76</v>
      </c>
      <c r="BL40" s="352">
        <v>5.76</v>
      </c>
      <c r="BM40" s="352">
        <v>5.76</v>
      </c>
      <c r="BN40" s="352">
        <v>5.76</v>
      </c>
      <c r="BO40" s="352">
        <v>5.76</v>
      </c>
      <c r="BP40" s="352">
        <v>5.76</v>
      </c>
      <c r="BQ40" s="352">
        <v>5.76</v>
      </c>
      <c r="BR40" s="352">
        <v>5.76</v>
      </c>
      <c r="BS40" s="352">
        <v>5.76</v>
      </c>
      <c r="BT40" s="352">
        <v>5.76</v>
      </c>
      <c r="BU40" s="352">
        <v>5.76</v>
      </c>
      <c r="BV40" s="352">
        <v>5.76</v>
      </c>
    </row>
    <row r="41" spans="1:74" ht="11.05" customHeight="1" x14ac:dyDescent="0.2">
      <c r="A41" s="47" t="s">
        <v>301</v>
      </c>
      <c r="B41" s="729" t="s">
        <v>1475</v>
      </c>
      <c r="C41" s="429">
        <v>7.3604285714</v>
      </c>
      <c r="D41" s="429">
        <v>6.9491428571</v>
      </c>
      <c r="E41" s="429">
        <v>7.7874285714000004</v>
      </c>
      <c r="F41" s="429">
        <v>7.6014285713999996</v>
      </c>
      <c r="G41" s="429">
        <v>7.9831428570999998</v>
      </c>
      <c r="H41" s="429">
        <v>7.8748571428999998</v>
      </c>
      <c r="I41" s="429">
        <v>8.2444285714000003</v>
      </c>
      <c r="J41" s="429">
        <v>8.2907142857</v>
      </c>
      <c r="K41" s="429">
        <v>8.0394285714000002</v>
      </c>
      <c r="L41" s="429">
        <v>8.0048571429000006</v>
      </c>
      <c r="M41" s="429">
        <v>7.9064285714000002</v>
      </c>
      <c r="N41" s="429">
        <v>7.9875714285999999</v>
      </c>
      <c r="O41" s="429">
        <v>8.01</v>
      </c>
      <c r="P41" s="429">
        <v>7.0554285714000002</v>
      </c>
      <c r="Q41" s="429">
        <v>7.6950000000000003</v>
      </c>
      <c r="R41" s="429">
        <v>7.5535714285999997</v>
      </c>
      <c r="S41" s="429">
        <v>7.9122857143000003</v>
      </c>
      <c r="T41" s="429">
        <v>7.5718571428999999</v>
      </c>
      <c r="U41" s="429">
        <v>7.718</v>
      </c>
      <c r="V41" s="429">
        <v>7.7018571428999998</v>
      </c>
      <c r="W41" s="429">
        <v>7.2921428571</v>
      </c>
      <c r="X41" s="429">
        <v>7.4114285714000001</v>
      </c>
      <c r="Y41" s="429">
        <v>6.7658571428999998</v>
      </c>
      <c r="Z41" s="429">
        <v>7.1765714286</v>
      </c>
      <c r="AA41" s="429">
        <v>7.1617142856999996</v>
      </c>
      <c r="AB41" s="429">
        <v>6.6514285714000003</v>
      </c>
      <c r="AC41" s="429">
        <v>7.4139999999999997</v>
      </c>
      <c r="AD41" s="429">
        <v>7.0225714286000001</v>
      </c>
      <c r="AE41" s="429">
        <v>7.6597142856999998</v>
      </c>
      <c r="AF41" s="429">
        <v>7.4831428570999998</v>
      </c>
      <c r="AG41" s="429">
        <v>7.4104285713999998</v>
      </c>
      <c r="AH41" s="429">
        <v>7.6945714285999998</v>
      </c>
      <c r="AI41" s="429">
        <v>7.4050000000000002</v>
      </c>
      <c r="AJ41" s="429">
        <v>7.5311428570999999</v>
      </c>
      <c r="AK41" s="429">
        <v>7.2525714285999996</v>
      </c>
      <c r="AL41" s="429">
        <v>7.5141428571000004</v>
      </c>
      <c r="AM41" s="429">
        <v>7.4967142857000004</v>
      </c>
      <c r="AN41" s="429">
        <v>7.1101428570999996</v>
      </c>
      <c r="AO41" s="429">
        <v>7.6087285714000004</v>
      </c>
      <c r="AP41" s="429">
        <v>7.3711428570999997</v>
      </c>
      <c r="AQ41" s="429">
        <v>7.6485714286000004</v>
      </c>
      <c r="AR41" s="429">
        <v>7.3421428570999998</v>
      </c>
      <c r="AS41" s="429">
        <v>7.6138032786999998</v>
      </c>
      <c r="AT41" s="429">
        <v>7.7690000000000001</v>
      </c>
      <c r="AU41" s="429">
        <v>7.3328571429</v>
      </c>
      <c r="AV41" s="429">
        <v>7.2217142857000001</v>
      </c>
      <c r="AW41" s="429">
        <v>7.0304285713999999</v>
      </c>
      <c r="AX41" s="429">
        <v>7.3677142857</v>
      </c>
      <c r="AY41" s="870">
        <v>7.2977142856999997</v>
      </c>
      <c r="AZ41" s="870">
        <v>6.6471428571000004</v>
      </c>
      <c r="BA41" s="870">
        <v>7.3965714285999997</v>
      </c>
      <c r="BB41" s="870">
        <v>7.2455714285999999</v>
      </c>
      <c r="BC41" s="870">
        <v>7.7002857142999996</v>
      </c>
      <c r="BD41" s="870">
        <v>7.6398571429000004</v>
      </c>
      <c r="BE41" s="870">
        <v>7.8730000000000002</v>
      </c>
      <c r="BF41" s="870">
        <v>7.8885714285999997</v>
      </c>
      <c r="BG41" s="870">
        <v>7.5850793651000004</v>
      </c>
      <c r="BH41" s="352">
        <v>7.6255990000000002</v>
      </c>
      <c r="BI41" s="352">
        <v>7.4695960000000001</v>
      </c>
      <c r="BJ41" s="352">
        <v>7.6986730000000003</v>
      </c>
      <c r="BK41" s="352">
        <v>7.6690719999999999</v>
      </c>
      <c r="BL41" s="352">
        <v>7.1985340000000004</v>
      </c>
      <c r="BM41" s="352">
        <v>7.8415809999999997</v>
      </c>
      <c r="BN41" s="352">
        <v>7.7495219999999998</v>
      </c>
      <c r="BO41" s="352">
        <v>8.0983140000000002</v>
      </c>
      <c r="BP41" s="352">
        <v>8.0110290000000006</v>
      </c>
      <c r="BQ41" s="352">
        <v>8.2094930000000002</v>
      </c>
      <c r="BR41" s="352">
        <v>8.3278929999999995</v>
      </c>
      <c r="BS41" s="352">
        <v>8.0567279999999997</v>
      </c>
      <c r="BT41" s="352">
        <v>8.069585</v>
      </c>
      <c r="BU41" s="352">
        <v>7.8699050000000002</v>
      </c>
      <c r="BV41" s="352">
        <v>8.0766390000000001</v>
      </c>
    </row>
    <row r="42" spans="1:74" ht="11.05" customHeight="1" x14ac:dyDescent="0.2">
      <c r="A42" s="47" t="s">
        <v>255</v>
      </c>
      <c r="B42" s="730" t="s">
        <v>1374</v>
      </c>
      <c r="C42" s="431">
        <v>1.9002439028</v>
      </c>
      <c r="D42" s="431">
        <v>1.9264737038999999</v>
      </c>
      <c r="E42" s="431">
        <v>1.8933881796000001</v>
      </c>
      <c r="F42" s="431">
        <v>1.8952856568000001</v>
      </c>
      <c r="G42" s="431">
        <v>1.8931579256</v>
      </c>
      <c r="H42" s="431">
        <v>1.9520854196999999</v>
      </c>
      <c r="I42" s="431">
        <v>2.0075843822000001</v>
      </c>
      <c r="J42" s="431">
        <v>2.0562939591</v>
      </c>
      <c r="K42" s="431">
        <v>2.0089532846</v>
      </c>
      <c r="L42" s="431">
        <v>2.0282229179</v>
      </c>
      <c r="M42" s="431">
        <v>2.0357982250000002</v>
      </c>
      <c r="N42" s="431">
        <v>2.0715358930000001</v>
      </c>
      <c r="O42" s="431">
        <v>2.1999997519000001</v>
      </c>
      <c r="P42" s="431">
        <v>2.1699923609999998</v>
      </c>
      <c r="Q42" s="431">
        <v>2.1519612245999999</v>
      </c>
      <c r="R42" s="431">
        <v>2.1814958866</v>
      </c>
      <c r="S42" s="431">
        <v>2.2321288404000001</v>
      </c>
      <c r="T42" s="431">
        <v>2.3155552371999999</v>
      </c>
      <c r="U42" s="431">
        <v>2.4693298204</v>
      </c>
      <c r="V42" s="431">
        <v>2.5065243406</v>
      </c>
      <c r="W42" s="431">
        <v>2.5078223408000002</v>
      </c>
      <c r="X42" s="431">
        <v>2.4609091750999998</v>
      </c>
      <c r="Y42" s="431">
        <v>2.4777312747</v>
      </c>
      <c r="Z42" s="431">
        <v>2.6450427794000002</v>
      </c>
      <c r="AA42" s="431">
        <v>2.5903686218000002</v>
      </c>
      <c r="AB42" s="431">
        <v>2.5892527438999999</v>
      </c>
      <c r="AC42" s="431">
        <v>2.4979914435000001</v>
      </c>
      <c r="AD42" s="431">
        <v>2.4713572313999999</v>
      </c>
      <c r="AE42" s="431">
        <v>2.5092990619000002</v>
      </c>
      <c r="AF42" s="431">
        <v>2.4623011391</v>
      </c>
      <c r="AG42" s="431">
        <v>2.4738063500999998</v>
      </c>
      <c r="AH42" s="431">
        <v>2.4908998937</v>
      </c>
      <c r="AI42" s="431">
        <v>2.5303277523999999</v>
      </c>
      <c r="AJ42" s="431">
        <v>2.5308087511999999</v>
      </c>
      <c r="AK42" s="431">
        <v>2.5057355774999999</v>
      </c>
      <c r="AL42" s="431">
        <v>2.4743834294</v>
      </c>
      <c r="AM42" s="431">
        <v>2.4909272786000001</v>
      </c>
      <c r="AN42" s="431">
        <v>2.4934334855000002</v>
      </c>
      <c r="AO42" s="431">
        <v>2.5104000980999999</v>
      </c>
      <c r="AP42" s="431">
        <v>2.5468755035999999</v>
      </c>
      <c r="AQ42" s="431">
        <v>2.5722163308999999</v>
      </c>
      <c r="AR42" s="431">
        <v>2.5185120647999999</v>
      </c>
      <c r="AS42" s="431">
        <v>2.4822476193999998</v>
      </c>
      <c r="AT42" s="431">
        <v>2.4492336242000001</v>
      </c>
      <c r="AU42" s="431">
        <v>2.4219474131999998</v>
      </c>
      <c r="AV42" s="431">
        <v>2.4798309039999999</v>
      </c>
      <c r="AW42" s="431">
        <v>2.4268331958</v>
      </c>
      <c r="AX42" s="431">
        <v>2.4091985770000002</v>
      </c>
      <c r="AY42" s="883">
        <v>2.409516435</v>
      </c>
      <c r="AZ42" s="883">
        <v>2.4228706784999998</v>
      </c>
      <c r="BA42" s="883">
        <v>2.4494145244999999</v>
      </c>
      <c r="BB42" s="883">
        <v>2.4748776673999999</v>
      </c>
      <c r="BC42" s="883">
        <v>2.4963200271999999</v>
      </c>
      <c r="BD42" s="883">
        <v>2.4556935038000001</v>
      </c>
      <c r="BE42" s="883">
        <v>2.4038538293</v>
      </c>
      <c r="BF42" s="883">
        <v>2.4034049999999998</v>
      </c>
      <c r="BG42" s="883">
        <v>2.391991</v>
      </c>
      <c r="BH42" s="378">
        <v>2.3693490000000001</v>
      </c>
      <c r="BI42" s="378">
        <v>2.3720289999999999</v>
      </c>
      <c r="BJ42" s="378">
        <v>2.3943490000000001</v>
      </c>
      <c r="BK42" s="378">
        <v>2.4067539999999998</v>
      </c>
      <c r="BL42" s="378">
        <v>2.4032710000000002</v>
      </c>
      <c r="BM42" s="378">
        <v>2.4068260000000001</v>
      </c>
      <c r="BN42" s="378">
        <v>2.41404</v>
      </c>
      <c r="BO42" s="378">
        <v>2.4186960000000002</v>
      </c>
      <c r="BP42" s="378">
        <v>2.408941</v>
      </c>
      <c r="BQ42" s="378">
        <v>2.4160360000000001</v>
      </c>
      <c r="BR42" s="378">
        <v>2.426148</v>
      </c>
      <c r="BS42" s="378">
        <v>2.420525</v>
      </c>
      <c r="BT42" s="378">
        <v>2.4003890000000001</v>
      </c>
      <c r="BU42" s="378">
        <v>2.403842</v>
      </c>
      <c r="BV42" s="378">
        <v>2.4234089999999999</v>
      </c>
    </row>
    <row r="43" spans="1:74" s="177" customFormat="1" ht="11.95" customHeight="1" x14ac:dyDescent="0.2">
      <c r="A43" s="176"/>
      <c r="B43" s="1064" t="s">
        <v>1427</v>
      </c>
      <c r="C43" s="1065"/>
      <c r="D43" s="1065"/>
      <c r="E43" s="1065"/>
      <c r="F43" s="1065"/>
      <c r="G43" s="1065"/>
      <c r="H43" s="1065"/>
      <c r="I43" s="1065"/>
      <c r="J43" s="1065"/>
      <c r="K43" s="1065"/>
      <c r="L43" s="1065"/>
      <c r="M43" s="1065"/>
      <c r="N43" s="1065"/>
      <c r="O43" s="1065"/>
      <c r="P43" s="1065"/>
      <c r="Q43" s="1054"/>
      <c r="R43" s="779"/>
      <c r="AY43" s="669"/>
      <c r="AZ43" s="669"/>
      <c r="BA43" s="669"/>
      <c r="BB43" s="669"/>
      <c r="BC43" s="669"/>
      <c r="BD43" s="669"/>
      <c r="BE43" s="669"/>
      <c r="BF43" s="669"/>
      <c r="BG43" s="669"/>
      <c r="BH43" s="669"/>
      <c r="BI43" s="669"/>
      <c r="BJ43" s="209"/>
    </row>
    <row r="44" spans="1:74" s="177" customFormat="1" ht="11.95" customHeight="1" x14ac:dyDescent="0.2">
      <c r="A44" s="176"/>
      <c r="B44" s="1059" t="s">
        <v>1428</v>
      </c>
      <c r="C44" s="1065"/>
      <c r="D44" s="1065"/>
      <c r="E44" s="1065"/>
      <c r="F44" s="1065"/>
      <c r="G44" s="1065"/>
      <c r="H44" s="1065"/>
      <c r="I44" s="1065"/>
      <c r="J44" s="1065"/>
      <c r="K44" s="1065"/>
      <c r="L44" s="1065"/>
      <c r="M44" s="1065"/>
      <c r="N44" s="1065"/>
      <c r="O44" s="1065"/>
      <c r="P44" s="1065"/>
      <c r="Q44" s="1054"/>
      <c r="R44" s="779"/>
      <c r="AY44" s="669"/>
      <c r="AZ44" s="669"/>
      <c r="BA44" s="669"/>
      <c r="BB44" s="669"/>
      <c r="BC44" s="669"/>
      <c r="BD44" s="669"/>
      <c r="BE44" s="669"/>
      <c r="BF44" s="669"/>
      <c r="BG44" s="669"/>
      <c r="BH44" s="669"/>
      <c r="BI44" s="669"/>
      <c r="BJ44" s="209"/>
    </row>
    <row r="45" spans="1:74" s="177" customFormat="1" ht="11.95" customHeight="1" x14ac:dyDescent="0.2">
      <c r="A45" s="176"/>
      <c r="B45" s="1064" t="s">
        <v>1429</v>
      </c>
      <c r="C45" s="1065"/>
      <c r="D45" s="1065"/>
      <c r="E45" s="1065"/>
      <c r="F45" s="1065"/>
      <c r="G45" s="1065"/>
      <c r="H45" s="1065"/>
      <c r="I45" s="1065"/>
      <c r="J45" s="1065"/>
      <c r="K45" s="1065"/>
      <c r="L45" s="1065"/>
      <c r="M45" s="1065"/>
      <c r="N45" s="1065"/>
      <c r="O45" s="1065"/>
      <c r="P45" s="1065"/>
      <c r="Q45" s="1054"/>
      <c r="R45" s="779"/>
      <c r="AY45" s="669"/>
      <c r="AZ45" s="669"/>
      <c r="BA45" s="669"/>
      <c r="BB45" s="669"/>
      <c r="BC45" s="669"/>
      <c r="BD45" s="669"/>
      <c r="BE45" s="669"/>
      <c r="BF45" s="669"/>
      <c r="BG45" s="669"/>
      <c r="BH45" s="669"/>
      <c r="BI45" s="669"/>
      <c r="BJ45" s="209"/>
    </row>
    <row r="46" spans="1:74" s="177" customFormat="1" ht="11.95" customHeight="1" x14ac:dyDescent="0.2">
      <c r="A46" s="176"/>
      <c r="B46" s="1064" t="s">
        <v>1430</v>
      </c>
      <c r="C46" s="1065"/>
      <c r="D46" s="1065"/>
      <c r="E46" s="1065"/>
      <c r="F46" s="1065"/>
      <c r="G46" s="1065"/>
      <c r="H46" s="1065"/>
      <c r="I46" s="1065"/>
      <c r="J46" s="1065"/>
      <c r="K46" s="1065"/>
      <c r="L46" s="1065"/>
      <c r="M46" s="1065"/>
      <c r="N46" s="1065"/>
      <c r="O46" s="1065"/>
      <c r="P46" s="1065"/>
      <c r="Q46" s="1054"/>
      <c r="R46" s="779"/>
      <c r="AY46" s="669"/>
      <c r="AZ46" s="669"/>
      <c r="BA46" s="669"/>
      <c r="BB46" s="669"/>
      <c r="BC46" s="669"/>
      <c r="BD46" s="669"/>
      <c r="BE46" s="669"/>
      <c r="BF46" s="669"/>
      <c r="BG46" s="669"/>
      <c r="BH46" s="669"/>
      <c r="BI46" s="669"/>
      <c r="BJ46" s="209"/>
    </row>
    <row r="47" spans="1:74" s="116" customFormat="1" ht="11.95" customHeight="1" x14ac:dyDescent="0.2">
      <c r="A47" s="47"/>
      <c r="B47" s="776" t="s">
        <v>813</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1.95" customHeight="1" x14ac:dyDescent="0.2">
      <c r="A48" s="335"/>
      <c r="B48" s="995" t="str">
        <f>Dates!$G$2</f>
        <v>EIA completed modeling and analysis for this report on Thursday, October 2, 2025.</v>
      </c>
      <c r="C48" s="996"/>
      <c r="D48" s="996"/>
      <c r="E48" s="996"/>
      <c r="F48" s="996"/>
      <c r="G48" s="996"/>
      <c r="H48" s="996"/>
      <c r="I48" s="996"/>
      <c r="J48" s="996"/>
      <c r="K48" s="996"/>
      <c r="L48" s="996"/>
      <c r="M48" s="996"/>
      <c r="N48" s="996"/>
      <c r="O48" s="996"/>
      <c r="P48" s="996"/>
      <c r="Q48" s="996"/>
      <c r="R48" s="779"/>
      <c r="AY48" s="339"/>
      <c r="AZ48" s="339"/>
      <c r="BA48" s="339"/>
      <c r="BB48" s="339"/>
      <c r="BC48" s="339"/>
      <c r="BD48" s="339"/>
      <c r="BE48" s="339"/>
      <c r="BF48" s="339"/>
      <c r="BG48" s="339"/>
      <c r="BH48" s="339"/>
      <c r="BI48" s="339"/>
    </row>
    <row r="49" spans="1:74" s="177" customFormat="1" ht="11.95" customHeight="1" x14ac:dyDescent="0.2">
      <c r="A49" s="176"/>
      <c r="B49" s="994" t="s">
        <v>483</v>
      </c>
      <c r="C49" s="987"/>
      <c r="D49" s="987"/>
      <c r="E49" s="987"/>
      <c r="F49" s="987"/>
      <c r="G49" s="987"/>
      <c r="H49" s="987"/>
      <c r="I49" s="987"/>
      <c r="J49" s="987"/>
      <c r="K49" s="987"/>
      <c r="L49" s="987"/>
      <c r="M49" s="987"/>
      <c r="N49" s="987"/>
      <c r="O49" s="987"/>
      <c r="P49" s="987"/>
      <c r="Q49" s="987"/>
      <c r="R49" s="779"/>
      <c r="AY49" s="669"/>
      <c r="AZ49" s="669"/>
      <c r="BA49" s="669"/>
      <c r="BB49" s="669"/>
      <c r="BC49" s="669"/>
      <c r="BD49" s="669"/>
      <c r="BE49" s="669"/>
      <c r="BF49" s="669"/>
      <c r="BG49" s="669"/>
      <c r="BH49" s="669"/>
      <c r="BI49" s="669"/>
      <c r="BJ49" s="209"/>
    </row>
    <row r="50" spans="1:74" s="177" customFormat="1" ht="11.95" customHeight="1" x14ac:dyDescent="0.2">
      <c r="A50" s="176"/>
      <c r="B50" s="986" t="s">
        <v>1418</v>
      </c>
      <c r="C50" s="987"/>
      <c r="D50" s="987"/>
      <c r="E50" s="987"/>
      <c r="F50" s="987"/>
      <c r="G50" s="987"/>
      <c r="H50" s="987"/>
      <c r="I50" s="987"/>
      <c r="J50" s="987"/>
      <c r="K50" s="987"/>
      <c r="L50" s="987"/>
      <c r="M50" s="987"/>
      <c r="N50" s="987"/>
      <c r="O50" s="987"/>
      <c r="P50" s="987"/>
      <c r="Q50" s="987"/>
      <c r="R50" s="779"/>
      <c r="AY50" s="669"/>
      <c r="AZ50" s="669"/>
      <c r="BA50" s="669"/>
      <c r="BB50" s="669"/>
      <c r="BC50" s="669"/>
      <c r="BD50" s="669"/>
      <c r="BE50" s="669"/>
      <c r="BF50" s="669"/>
      <c r="BG50" s="669"/>
      <c r="BH50" s="669"/>
      <c r="BI50" s="669"/>
      <c r="BJ50" s="209"/>
    </row>
    <row r="51" spans="1:74" s="177" customFormat="1" ht="11.95" customHeight="1" x14ac:dyDescent="0.2">
      <c r="A51" s="176"/>
      <c r="B51" s="975" t="s">
        <v>827</v>
      </c>
      <c r="C51" s="975"/>
      <c r="D51" s="975"/>
      <c r="E51" s="975"/>
      <c r="F51" s="975"/>
      <c r="G51" s="975"/>
      <c r="H51" s="975"/>
      <c r="I51" s="975"/>
      <c r="J51" s="975"/>
      <c r="K51" s="975"/>
      <c r="L51" s="975"/>
      <c r="M51" s="975"/>
      <c r="N51" s="975"/>
      <c r="O51" s="975"/>
      <c r="P51" s="975"/>
      <c r="Q51" s="975"/>
      <c r="R51" s="975"/>
      <c r="AY51" s="669"/>
      <c r="AZ51" s="669"/>
      <c r="BA51" s="669"/>
      <c r="BB51" s="669"/>
      <c r="BC51" s="669"/>
      <c r="BD51" s="669"/>
      <c r="BE51" s="669"/>
      <c r="BF51" s="669"/>
      <c r="BG51" s="669"/>
      <c r="BH51" s="669"/>
      <c r="BI51" s="669"/>
      <c r="BJ51" s="209"/>
    </row>
    <row r="52" spans="1:74" s="177" customFormat="1" ht="11.95" customHeight="1" x14ac:dyDescent="0.2">
      <c r="A52" s="176"/>
      <c r="B52" s="981" t="s">
        <v>1565</v>
      </c>
      <c r="C52" s="982"/>
      <c r="D52" s="982"/>
      <c r="E52" s="982"/>
      <c r="F52" s="982"/>
      <c r="G52" s="982"/>
      <c r="H52" s="982"/>
      <c r="I52" s="982"/>
      <c r="J52" s="982"/>
      <c r="K52" s="982"/>
      <c r="L52" s="982"/>
      <c r="M52" s="982"/>
      <c r="N52" s="982"/>
      <c r="O52" s="982"/>
      <c r="P52" s="982"/>
      <c r="Q52" s="983"/>
      <c r="R52" s="779"/>
      <c r="AY52" s="669"/>
      <c r="AZ52" s="669"/>
      <c r="BA52" s="669"/>
      <c r="BB52" s="669"/>
      <c r="BC52" s="669"/>
      <c r="BD52" s="669"/>
      <c r="BE52" s="669"/>
      <c r="BF52" s="669"/>
      <c r="BG52" s="669"/>
      <c r="BH52" s="669"/>
      <c r="BI52" s="669"/>
      <c r="BJ52" s="209"/>
    </row>
    <row r="53" spans="1:74" s="178" customFormat="1" ht="11.95" customHeight="1" x14ac:dyDescent="0.2">
      <c r="A53" s="158"/>
      <c r="B53" s="981" t="s">
        <v>492</v>
      </c>
      <c r="C53" s="983"/>
      <c r="D53" s="983"/>
      <c r="E53" s="983"/>
      <c r="F53" s="983"/>
      <c r="G53" s="983"/>
      <c r="H53" s="983"/>
      <c r="I53" s="983"/>
      <c r="J53" s="983"/>
      <c r="K53" s="983"/>
      <c r="L53" s="983"/>
      <c r="M53" s="983"/>
      <c r="N53" s="983"/>
      <c r="O53" s="983"/>
      <c r="P53" s="983"/>
      <c r="Q53" s="983"/>
      <c r="R53" s="779"/>
      <c r="AY53" s="669"/>
      <c r="AZ53" s="669"/>
      <c r="BA53" s="669"/>
      <c r="BB53" s="669"/>
      <c r="BC53" s="669"/>
      <c r="BD53" s="669"/>
      <c r="BE53" s="669"/>
      <c r="BF53" s="669"/>
      <c r="BG53" s="669"/>
      <c r="BH53" s="669"/>
      <c r="BI53" s="669"/>
      <c r="BJ53" s="210"/>
    </row>
    <row r="54" spans="1:74" ht="12.85" x14ac:dyDescent="0.2">
      <c r="A54" s="158"/>
      <c r="B54" s="1002" t="s">
        <v>829</v>
      </c>
      <c r="C54" s="983"/>
      <c r="D54" s="983"/>
      <c r="E54" s="983"/>
      <c r="F54" s="983"/>
      <c r="G54" s="983"/>
      <c r="H54" s="983"/>
      <c r="I54" s="983"/>
      <c r="J54" s="983"/>
      <c r="K54" s="983"/>
      <c r="L54" s="983"/>
      <c r="M54" s="983"/>
      <c r="N54" s="983"/>
      <c r="O54" s="983"/>
      <c r="P54" s="983"/>
      <c r="Q54" s="983"/>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7"/>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0.7" x14ac:dyDescent="0.2"/>
  <cols>
    <col min="1" max="1" width="11.5" style="49" customWidth="1"/>
    <col min="2" max="2" width="47.5" style="49" customWidth="1"/>
    <col min="3" max="50" width="6.5" style="49" customWidth="1"/>
    <col min="51" max="55" width="6.5" style="831" customWidth="1"/>
    <col min="56" max="58" width="6.5" style="671" customWidth="1"/>
    <col min="59" max="61" width="6.5" style="831" customWidth="1"/>
    <col min="62" max="62" width="6.5" style="142" customWidth="1"/>
    <col min="63" max="74" width="6.5" style="49" customWidth="1"/>
    <col min="75" max="16384" width="11" style="49"/>
  </cols>
  <sheetData>
    <row r="1" spans="1:74" ht="15.7" customHeight="1" x14ac:dyDescent="0.2">
      <c r="A1" s="997" t="s">
        <v>479</v>
      </c>
      <c r="B1" s="1070" t="s">
        <v>481</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ht="14.1" customHeight="1"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19"/>
      <c r="B5" s="735" t="s">
        <v>1375</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911"/>
      <c r="AZ5" s="911"/>
      <c r="BA5" s="911"/>
      <c r="BB5" s="911"/>
      <c r="BC5" s="911"/>
      <c r="BD5" s="961"/>
      <c r="BE5" s="961"/>
      <c r="BF5" s="961"/>
      <c r="BG5" s="961"/>
      <c r="BH5" s="857"/>
      <c r="BI5" s="857"/>
      <c r="BJ5" s="442"/>
      <c r="BK5" s="442"/>
      <c r="BL5" s="442"/>
      <c r="BM5" s="442"/>
      <c r="BN5" s="442"/>
      <c r="BO5" s="442"/>
      <c r="BP5" s="442"/>
      <c r="BQ5" s="442"/>
      <c r="BR5" s="442"/>
      <c r="BS5" s="442"/>
      <c r="BT5" s="442"/>
      <c r="BU5" s="442"/>
      <c r="BV5" s="442"/>
    </row>
    <row r="6" spans="1:74" s="278" customFormat="1" ht="11.05" customHeight="1" x14ac:dyDescent="0.2">
      <c r="A6" s="448" t="s">
        <v>582</v>
      </c>
      <c r="B6" s="449" t="s">
        <v>1010</v>
      </c>
      <c r="C6" s="107">
        <v>353.35492209</v>
      </c>
      <c r="D6" s="107">
        <v>326.82639505999998</v>
      </c>
      <c r="E6" s="107">
        <v>315.22350189000002</v>
      </c>
      <c r="F6" s="107">
        <v>296.63226048000001</v>
      </c>
      <c r="G6" s="107">
        <v>323.87580751000002</v>
      </c>
      <c r="H6" s="107">
        <v>378.29815458000002</v>
      </c>
      <c r="I6" s="107">
        <v>410.03797579000002</v>
      </c>
      <c r="J6" s="107">
        <v>416.23633957999999</v>
      </c>
      <c r="K6" s="107">
        <v>350.48453697000002</v>
      </c>
      <c r="L6" s="107">
        <v>323.05302104999998</v>
      </c>
      <c r="M6" s="107">
        <v>315.47141757000003</v>
      </c>
      <c r="N6" s="107">
        <v>339.51664798000002</v>
      </c>
      <c r="O6" s="107">
        <v>376.76323463</v>
      </c>
      <c r="P6" s="107">
        <v>326.13137196999998</v>
      </c>
      <c r="Q6" s="107">
        <v>326.52651565000002</v>
      </c>
      <c r="R6" s="107">
        <v>306.48985590000001</v>
      </c>
      <c r="S6" s="107">
        <v>344.95031024999997</v>
      </c>
      <c r="T6" s="107">
        <v>383.51821374000002</v>
      </c>
      <c r="U6" s="107">
        <v>428.43937832</v>
      </c>
      <c r="V6" s="107">
        <v>418.04623185999998</v>
      </c>
      <c r="W6" s="107">
        <v>355.49233647</v>
      </c>
      <c r="X6" s="107">
        <v>316.83702846</v>
      </c>
      <c r="Y6" s="107">
        <v>324.4070049</v>
      </c>
      <c r="Z6" s="107">
        <v>364.27806243999999</v>
      </c>
      <c r="AA6" s="107">
        <v>351.23565294000002</v>
      </c>
      <c r="AB6" s="107">
        <v>312.86591353</v>
      </c>
      <c r="AC6" s="107">
        <v>334.26653418000001</v>
      </c>
      <c r="AD6" s="107">
        <v>303.81597939</v>
      </c>
      <c r="AE6" s="107">
        <v>330.09843304999998</v>
      </c>
      <c r="AF6" s="107">
        <v>360.92317743000001</v>
      </c>
      <c r="AG6" s="107">
        <v>426.68593514000003</v>
      </c>
      <c r="AH6" s="107">
        <v>424.28871121999998</v>
      </c>
      <c r="AI6" s="107">
        <v>360.57577404</v>
      </c>
      <c r="AJ6" s="107">
        <v>326.92317556</v>
      </c>
      <c r="AK6" s="107">
        <v>321.42499104000001</v>
      </c>
      <c r="AL6" s="107">
        <v>349.07036341999998</v>
      </c>
      <c r="AM6" s="107">
        <v>382.17125443999998</v>
      </c>
      <c r="AN6" s="107">
        <v>321.05958684000001</v>
      </c>
      <c r="AO6" s="107">
        <v>323.96406956999999</v>
      </c>
      <c r="AP6" s="107">
        <v>308.8714296</v>
      </c>
      <c r="AQ6" s="107">
        <v>345.85454028999999</v>
      </c>
      <c r="AR6" s="107">
        <v>391.52415617999998</v>
      </c>
      <c r="AS6" s="107">
        <v>432.94270811000001</v>
      </c>
      <c r="AT6" s="107">
        <v>425.69275947</v>
      </c>
      <c r="AU6" s="107">
        <v>361.71139317000001</v>
      </c>
      <c r="AV6" s="107">
        <v>336.01003050000003</v>
      </c>
      <c r="AW6" s="107">
        <v>324.68412129000001</v>
      </c>
      <c r="AX6" s="107">
        <v>363.37067368999999</v>
      </c>
      <c r="AY6" s="638">
        <v>404.34329566000002</v>
      </c>
      <c r="AZ6" s="638">
        <v>341.03502042000002</v>
      </c>
      <c r="BA6" s="638">
        <v>334.65734935</v>
      </c>
      <c r="BB6" s="638">
        <v>323.01596039999998</v>
      </c>
      <c r="BC6" s="638">
        <v>346.03847252999998</v>
      </c>
      <c r="BD6" s="638">
        <v>394.8557515</v>
      </c>
      <c r="BE6" s="638">
        <v>447.93233521000002</v>
      </c>
      <c r="BF6" s="638">
        <v>422.32350000000002</v>
      </c>
      <c r="BG6" s="638">
        <v>367.83390000000003</v>
      </c>
      <c r="BH6" s="396">
        <v>342.53160000000003</v>
      </c>
      <c r="BI6" s="396">
        <v>333.86329999999998</v>
      </c>
      <c r="BJ6" s="396">
        <v>371.14069999999998</v>
      </c>
      <c r="BK6" s="396">
        <v>390.83569999999997</v>
      </c>
      <c r="BL6" s="396">
        <v>336.8836</v>
      </c>
      <c r="BM6" s="396">
        <v>345.3152</v>
      </c>
      <c r="BN6" s="396">
        <v>330.09930000000003</v>
      </c>
      <c r="BO6" s="396">
        <v>356.76769999999999</v>
      </c>
      <c r="BP6" s="396">
        <v>401.42669999999998</v>
      </c>
      <c r="BQ6" s="396">
        <v>456.0641</v>
      </c>
      <c r="BR6" s="396">
        <v>455.685</v>
      </c>
      <c r="BS6" s="396">
        <v>389.827</v>
      </c>
      <c r="BT6" s="396">
        <v>356.2011</v>
      </c>
      <c r="BU6" s="396">
        <v>346.20249999999999</v>
      </c>
      <c r="BV6" s="396">
        <v>383.96859999999998</v>
      </c>
    </row>
    <row r="7" spans="1:74" s="278" customFormat="1" ht="11.05" customHeight="1" x14ac:dyDescent="0.2">
      <c r="A7" s="450" t="s">
        <v>579</v>
      </c>
      <c r="B7" s="732" t="s">
        <v>1008</v>
      </c>
      <c r="C7" s="107">
        <v>349.20970907999998</v>
      </c>
      <c r="D7" s="107">
        <v>323.89952904</v>
      </c>
      <c r="E7" s="107">
        <v>311.39727590000001</v>
      </c>
      <c r="F7" s="107">
        <v>293.30794445999999</v>
      </c>
      <c r="G7" s="107">
        <v>320.18096152999999</v>
      </c>
      <c r="H7" s="107">
        <v>373.85647757999999</v>
      </c>
      <c r="I7" s="107">
        <v>405.62409079000003</v>
      </c>
      <c r="J7" s="107">
        <v>412.86476757999998</v>
      </c>
      <c r="K7" s="107">
        <v>347.74377498000001</v>
      </c>
      <c r="L7" s="107">
        <v>320.20177806999999</v>
      </c>
      <c r="M7" s="107">
        <v>314.30952057000002</v>
      </c>
      <c r="N7" s="107">
        <v>337.10356099000001</v>
      </c>
      <c r="O7" s="107">
        <v>373.76570463000002</v>
      </c>
      <c r="P7" s="107">
        <v>324.31077198999998</v>
      </c>
      <c r="Q7" s="107">
        <v>324.53048064000001</v>
      </c>
      <c r="R7" s="107">
        <v>303.99364889999998</v>
      </c>
      <c r="S7" s="107">
        <v>342.18364224999999</v>
      </c>
      <c r="T7" s="107">
        <v>379.13382374999998</v>
      </c>
      <c r="U7" s="107">
        <v>422.97498234</v>
      </c>
      <c r="V7" s="107">
        <v>412.13319486</v>
      </c>
      <c r="W7" s="107">
        <v>351.65494446000002</v>
      </c>
      <c r="X7" s="107">
        <v>313.94899144999999</v>
      </c>
      <c r="Y7" s="107">
        <v>321.78034688999998</v>
      </c>
      <c r="Z7" s="107">
        <v>360.25703145</v>
      </c>
      <c r="AA7" s="107">
        <v>347.95030193000002</v>
      </c>
      <c r="AB7" s="107">
        <v>310.92167652000001</v>
      </c>
      <c r="AC7" s="107">
        <v>331.70447217999998</v>
      </c>
      <c r="AD7" s="107">
        <v>301.90318037999998</v>
      </c>
      <c r="AE7" s="107">
        <v>327.47393904</v>
      </c>
      <c r="AF7" s="107">
        <v>359.23362942</v>
      </c>
      <c r="AG7" s="107">
        <v>425.45453113000002</v>
      </c>
      <c r="AH7" s="107">
        <v>422.90452123</v>
      </c>
      <c r="AI7" s="107">
        <v>360.48955805999998</v>
      </c>
      <c r="AJ7" s="107">
        <v>326.71829157000002</v>
      </c>
      <c r="AK7" s="107">
        <v>320.78475902999998</v>
      </c>
      <c r="AL7" s="107">
        <v>347.73161841000001</v>
      </c>
      <c r="AM7" s="107">
        <v>380.43445644000002</v>
      </c>
      <c r="AN7" s="107">
        <v>320.89919985</v>
      </c>
      <c r="AO7" s="107">
        <v>324.31262858000002</v>
      </c>
      <c r="AP7" s="107">
        <v>309.33454160999997</v>
      </c>
      <c r="AQ7" s="107">
        <v>345.80936830000002</v>
      </c>
      <c r="AR7" s="107">
        <v>390.1026162</v>
      </c>
      <c r="AS7" s="107">
        <v>430.45615610999999</v>
      </c>
      <c r="AT7" s="107">
        <v>423.53649447999999</v>
      </c>
      <c r="AU7" s="107">
        <v>359.60914718999999</v>
      </c>
      <c r="AV7" s="107">
        <v>334.11915248999998</v>
      </c>
      <c r="AW7" s="107">
        <v>324.14091129000002</v>
      </c>
      <c r="AX7" s="107">
        <v>361.28404468000002</v>
      </c>
      <c r="AY7" s="638">
        <v>401.50262966000003</v>
      </c>
      <c r="AZ7" s="638">
        <v>339.14793542000001</v>
      </c>
      <c r="BA7" s="638">
        <v>333.84623034999998</v>
      </c>
      <c r="BB7" s="638">
        <v>321.34727040000001</v>
      </c>
      <c r="BC7" s="638">
        <v>343.70445751</v>
      </c>
      <c r="BD7" s="638">
        <v>393.04868950000002</v>
      </c>
      <c r="BE7" s="638">
        <v>446.89943686999999</v>
      </c>
      <c r="BF7" s="638">
        <v>418.24329999999998</v>
      </c>
      <c r="BG7" s="638">
        <v>365.97320000000002</v>
      </c>
      <c r="BH7" s="396">
        <v>341.8836</v>
      </c>
      <c r="BI7" s="396">
        <v>332.94540000000001</v>
      </c>
      <c r="BJ7" s="396">
        <v>369.7833</v>
      </c>
      <c r="BK7" s="396">
        <v>389.49630000000002</v>
      </c>
      <c r="BL7" s="396">
        <v>335.8451</v>
      </c>
      <c r="BM7" s="396">
        <v>344.6737</v>
      </c>
      <c r="BN7" s="396">
        <v>329.79500000000002</v>
      </c>
      <c r="BO7" s="396">
        <v>355.32740000000001</v>
      </c>
      <c r="BP7" s="396">
        <v>399.63069999999999</v>
      </c>
      <c r="BQ7" s="396">
        <v>453.8152</v>
      </c>
      <c r="BR7" s="396">
        <v>453.12709999999998</v>
      </c>
      <c r="BS7" s="396">
        <v>388.16370000000001</v>
      </c>
      <c r="BT7" s="396">
        <v>356.07369999999997</v>
      </c>
      <c r="BU7" s="396">
        <v>345.59210000000002</v>
      </c>
      <c r="BV7" s="396">
        <v>383.11180000000002</v>
      </c>
    </row>
    <row r="8" spans="1:74" ht="11.05" customHeight="1" x14ac:dyDescent="0.2">
      <c r="A8" s="319" t="s">
        <v>580</v>
      </c>
      <c r="B8" s="731" t="s">
        <v>991</v>
      </c>
      <c r="C8" s="386">
        <v>335.50756569999999</v>
      </c>
      <c r="D8" s="386">
        <v>312.79046679999999</v>
      </c>
      <c r="E8" s="386">
        <v>299.39954768000001</v>
      </c>
      <c r="F8" s="386">
        <v>281.72475012000001</v>
      </c>
      <c r="G8" s="386">
        <v>308.03607340000002</v>
      </c>
      <c r="H8" s="386">
        <v>360.9186699</v>
      </c>
      <c r="I8" s="386">
        <v>391.70503095999999</v>
      </c>
      <c r="J8" s="386">
        <v>399.04340768999998</v>
      </c>
      <c r="K8" s="386">
        <v>335.24031330000003</v>
      </c>
      <c r="L8" s="386">
        <v>307.59117122999999</v>
      </c>
      <c r="M8" s="386">
        <v>301.4582547</v>
      </c>
      <c r="N8" s="386">
        <v>323.76603514999999</v>
      </c>
      <c r="O8" s="386">
        <v>359.85543845000001</v>
      </c>
      <c r="P8" s="386">
        <v>312.1577494</v>
      </c>
      <c r="Q8" s="386">
        <v>311.52967391999999</v>
      </c>
      <c r="R8" s="386">
        <v>291.81409103999999</v>
      </c>
      <c r="S8" s="386">
        <v>329.31709572</v>
      </c>
      <c r="T8" s="386">
        <v>366.01754369999998</v>
      </c>
      <c r="U8" s="386">
        <v>408.87359107999998</v>
      </c>
      <c r="V8" s="386">
        <v>398.04063983999998</v>
      </c>
      <c r="W8" s="386">
        <v>338.96594069999998</v>
      </c>
      <c r="X8" s="386">
        <v>301.41901766000001</v>
      </c>
      <c r="Y8" s="386">
        <v>308.81544480000002</v>
      </c>
      <c r="Z8" s="386">
        <v>347.08130999000002</v>
      </c>
      <c r="AA8" s="386">
        <v>335.03725353999999</v>
      </c>
      <c r="AB8" s="386">
        <v>298.90362907999997</v>
      </c>
      <c r="AC8" s="386">
        <v>318.82473404000001</v>
      </c>
      <c r="AD8" s="386">
        <v>290.51308065000001</v>
      </c>
      <c r="AE8" s="386">
        <v>314.97722917999999</v>
      </c>
      <c r="AF8" s="386">
        <v>346.19245710000001</v>
      </c>
      <c r="AG8" s="386">
        <v>411.66990392000002</v>
      </c>
      <c r="AH8" s="386">
        <v>409.02357001000001</v>
      </c>
      <c r="AI8" s="386">
        <v>347.35987829999999</v>
      </c>
      <c r="AJ8" s="386">
        <v>314.03734979000001</v>
      </c>
      <c r="AK8" s="386">
        <v>307.85433540000002</v>
      </c>
      <c r="AL8" s="386">
        <v>334.14766947999999</v>
      </c>
      <c r="AM8" s="386">
        <v>366.34798420999999</v>
      </c>
      <c r="AN8" s="386">
        <v>308.43669345000001</v>
      </c>
      <c r="AO8" s="386">
        <v>311.84136776000003</v>
      </c>
      <c r="AP8" s="386">
        <v>297.07521344999998</v>
      </c>
      <c r="AQ8" s="386">
        <v>333.20568208999998</v>
      </c>
      <c r="AR8" s="386">
        <v>377.75360669999998</v>
      </c>
      <c r="AS8" s="386">
        <v>417.17008884000001</v>
      </c>
      <c r="AT8" s="386">
        <v>409.74614591</v>
      </c>
      <c r="AU8" s="386">
        <v>347.11848029999999</v>
      </c>
      <c r="AV8" s="386">
        <v>322.62234130000002</v>
      </c>
      <c r="AW8" s="386">
        <v>311.93539470000002</v>
      </c>
      <c r="AX8" s="386">
        <v>347.65360812</v>
      </c>
      <c r="AY8" s="876">
        <v>387.67829370999999</v>
      </c>
      <c r="AZ8" s="876">
        <v>327.02915896000002</v>
      </c>
      <c r="BA8" s="876">
        <v>321.01224810999997</v>
      </c>
      <c r="BB8" s="876">
        <v>309.45139560000001</v>
      </c>
      <c r="BC8" s="876">
        <v>331.51767536</v>
      </c>
      <c r="BD8" s="876">
        <v>380.46686714999998</v>
      </c>
      <c r="BE8" s="876">
        <v>433.48630462</v>
      </c>
      <c r="BF8" s="876">
        <v>404.56689999999998</v>
      </c>
      <c r="BG8" s="876">
        <v>353.46519999999998</v>
      </c>
      <c r="BH8" s="358">
        <v>329.80369999999999</v>
      </c>
      <c r="BI8" s="358">
        <v>320.36200000000002</v>
      </c>
      <c r="BJ8" s="358">
        <v>356.23</v>
      </c>
      <c r="BK8" s="358">
        <v>376.15280000000001</v>
      </c>
      <c r="BL8" s="358">
        <v>323.81599999999997</v>
      </c>
      <c r="BM8" s="358">
        <v>332.13830000000002</v>
      </c>
      <c r="BN8" s="358">
        <v>317.83069999999998</v>
      </c>
      <c r="BO8" s="358">
        <v>342.88630000000001</v>
      </c>
      <c r="BP8" s="358">
        <v>386.69819999999999</v>
      </c>
      <c r="BQ8" s="358">
        <v>439.9973</v>
      </c>
      <c r="BR8" s="358">
        <v>439.1961</v>
      </c>
      <c r="BS8" s="358">
        <v>375.43579999999997</v>
      </c>
      <c r="BT8" s="358">
        <v>343.82080000000002</v>
      </c>
      <c r="BU8" s="358">
        <v>332.87990000000002</v>
      </c>
      <c r="BV8" s="358">
        <v>369.47840000000002</v>
      </c>
    </row>
    <row r="9" spans="1:74" ht="11.05" customHeight="1" x14ac:dyDescent="0.2">
      <c r="A9" s="319" t="s">
        <v>743</v>
      </c>
      <c r="B9" s="731" t="s">
        <v>992</v>
      </c>
      <c r="C9" s="386">
        <v>12.606454854000001</v>
      </c>
      <c r="D9" s="386">
        <v>10.136364448</v>
      </c>
      <c r="E9" s="386">
        <v>11.009997324</v>
      </c>
      <c r="F9" s="386">
        <v>10.64531247</v>
      </c>
      <c r="G9" s="386">
        <v>11.17893263</v>
      </c>
      <c r="H9" s="386">
        <v>11.836579410000001</v>
      </c>
      <c r="I9" s="386">
        <v>12.714699259</v>
      </c>
      <c r="J9" s="386">
        <v>12.578950321000001</v>
      </c>
      <c r="K9" s="386">
        <v>11.38859442</v>
      </c>
      <c r="L9" s="386">
        <v>11.5708678</v>
      </c>
      <c r="M9" s="386">
        <v>11.819855069999999</v>
      </c>
      <c r="N9" s="386">
        <v>12.263584128</v>
      </c>
      <c r="O9" s="386">
        <v>12.507668301000001</v>
      </c>
      <c r="P9" s="386">
        <v>10.921154048</v>
      </c>
      <c r="Q9" s="386">
        <v>11.673152114000001</v>
      </c>
      <c r="R9" s="386">
        <v>10.87124262</v>
      </c>
      <c r="S9" s="386">
        <v>11.485293447</v>
      </c>
      <c r="T9" s="386">
        <v>11.661077730000001</v>
      </c>
      <c r="U9" s="386">
        <v>12.509538159</v>
      </c>
      <c r="V9" s="386">
        <v>12.497571229</v>
      </c>
      <c r="W9" s="386">
        <v>11.27187726</v>
      </c>
      <c r="X9" s="386">
        <v>11.230152349000001</v>
      </c>
      <c r="Y9" s="386">
        <v>11.634985589999999</v>
      </c>
      <c r="Z9" s="386">
        <v>11.779053198</v>
      </c>
      <c r="AA9" s="386">
        <v>11.596975565999999</v>
      </c>
      <c r="AB9" s="386">
        <v>10.803129036</v>
      </c>
      <c r="AC9" s="386">
        <v>11.615860641999999</v>
      </c>
      <c r="AD9" s="386">
        <v>10.17586416</v>
      </c>
      <c r="AE9" s="386">
        <v>11.179980305999999</v>
      </c>
      <c r="AF9" s="386">
        <v>11.659681620000001</v>
      </c>
      <c r="AG9" s="386">
        <v>12.255322534999999</v>
      </c>
      <c r="AH9" s="386">
        <v>12.409872942</v>
      </c>
      <c r="AI9" s="386">
        <v>11.76008631</v>
      </c>
      <c r="AJ9" s="386">
        <v>11.358313727000001</v>
      </c>
      <c r="AK9" s="386">
        <v>11.622435749999999</v>
      </c>
      <c r="AL9" s="386">
        <v>12.226356816999999</v>
      </c>
      <c r="AM9" s="386">
        <v>12.658784001000001</v>
      </c>
      <c r="AN9" s="386">
        <v>11.160860308</v>
      </c>
      <c r="AO9" s="386">
        <v>11.131788388</v>
      </c>
      <c r="AP9" s="386">
        <v>11.023840890000001</v>
      </c>
      <c r="AQ9" s="386">
        <v>11.253571888</v>
      </c>
      <c r="AR9" s="386">
        <v>10.95344775</v>
      </c>
      <c r="AS9" s="386">
        <v>11.790159692</v>
      </c>
      <c r="AT9" s="386">
        <v>12.279508518</v>
      </c>
      <c r="AU9" s="386">
        <v>11.150208299999999</v>
      </c>
      <c r="AV9" s="386">
        <v>10.201157879</v>
      </c>
      <c r="AW9" s="386">
        <v>10.928548080000001</v>
      </c>
      <c r="AX9" s="386">
        <v>12.273412926000001</v>
      </c>
      <c r="AY9" s="876">
        <v>12.457716295999999</v>
      </c>
      <c r="AZ9" s="876">
        <v>10.8606099</v>
      </c>
      <c r="BA9" s="876">
        <v>11.528716665999999</v>
      </c>
      <c r="BB9" s="876">
        <v>10.68511161</v>
      </c>
      <c r="BC9" s="876">
        <v>10.977311172</v>
      </c>
      <c r="BD9" s="876">
        <v>11.208471444000001</v>
      </c>
      <c r="BE9" s="876">
        <v>11.914389310000001</v>
      </c>
      <c r="BF9" s="876">
        <v>12.11387</v>
      </c>
      <c r="BG9" s="876">
        <v>11.079040000000001</v>
      </c>
      <c r="BH9" s="358">
        <v>10.66404</v>
      </c>
      <c r="BI9" s="358">
        <v>11.191800000000001</v>
      </c>
      <c r="BJ9" s="358">
        <v>12.044980000000001</v>
      </c>
      <c r="BK9" s="358">
        <v>11.83891</v>
      </c>
      <c r="BL9" s="358">
        <v>10.614100000000001</v>
      </c>
      <c r="BM9" s="358">
        <v>11.035869999999999</v>
      </c>
      <c r="BN9" s="358">
        <v>10.535909999999999</v>
      </c>
      <c r="BO9" s="358">
        <v>10.971360000000001</v>
      </c>
      <c r="BP9" s="358">
        <v>11.38298</v>
      </c>
      <c r="BQ9" s="358">
        <v>12.13195</v>
      </c>
      <c r="BR9" s="358">
        <v>12.22133</v>
      </c>
      <c r="BS9" s="358">
        <v>11.18352</v>
      </c>
      <c r="BT9" s="358">
        <v>10.74086</v>
      </c>
      <c r="BU9" s="358">
        <v>11.245010000000001</v>
      </c>
      <c r="BV9" s="358">
        <v>12.08991</v>
      </c>
    </row>
    <row r="10" spans="1:74" ht="11.05" customHeight="1" x14ac:dyDescent="0.2">
      <c r="A10" s="319" t="s">
        <v>744</v>
      </c>
      <c r="B10" s="731" t="s">
        <v>993</v>
      </c>
      <c r="C10" s="386">
        <v>1.095688521</v>
      </c>
      <c r="D10" s="386">
        <v>0.97269779599999995</v>
      </c>
      <c r="E10" s="386">
        <v>0.98773089700000005</v>
      </c>
      <c r="F10" s="386">
        <v>0.93788187000000001</v>
      </c>
      <c r="G10" s="386">
        <v>0.96595550500000005</v>
      </c>
      <c r="H10" s="386">
        <v>1.10122827</v>
      </c>
      <c r="I10" s="386">
        <v>1.204360571</v>
      </c>
      <c r="J10" s="386">
        <v>1.242409568</v>
      </c>
      <c r="K10" s="386">
        <v>1.11486726</v>
      </c>
      <c r="L10" s="386">
        <v>1.0397390390000001</v>
      </c>
      <c r="M10" s="386">
        <v>1.0314108</v>
      </c>
      <c r="N10" s="386">
        <v>1.073941711</v>
      </c>
      <c r="O10" s="386">
        <v>1.4025978830000001</v>
      </c>
      <c r="P10" s="386">
        <v>1.23186854</v>
      </c>
      <c r="Q10" s="386">
        <v>1.327654608</v>
      </c>
      <c r="R10" s="386">
        <v>1.30831524</v>
      </c>
      <c r="S10" s="386">
        <v>1.3812530810000001</v>
      </c>
      <c r="T10" s="386">
        <v>1.4552023199999999</v>
      </c>
      <c r="U10" s="386">
        <v>1.5918531</v>
      </c>
      <c r="V10" s="386">
        <v>1.5949837899999999</v>
      </c>
      <c r="W10" s="386">
        <v>1.4171265</v>
      </c>
      <c r="X10" s="386">
        <v>1.299821444</v>
      </c>
      <c r="Y10" s="386">
        <v>1.3299164999999999</v>
      </c>
      <c r="Z10" s="386">
        <v>1.396668265</v>
      </c>
      <c r="AA10" s="386">
        <v>1.316072822</v>
      </c>
      <c r="AB10" s="386">
        <v>1.2149184040000001</v>
      </c>
      <c r="AC10" s="386">
        <v>1.2638775019999999</v>
      </c>
      <c r="AD10" s="386">
        <v>1.21423557</v>
      </c>
      <c r="AE10" s="386">
        <v>1.3167295569999999</v>
      </c>
      <c r="AF10" s="386">
        <v>1.3814907000000001</v>
      </c>
      <c r="AG10" s="386">
        <v>1.529304679</v>
      </c>
      <c r="AH10" s="386">
        <v>1.471078278</v>
      </c>
      <c r="AI10" s="386">
        <v>1.36959345</v>
      </c>
      <c r="AJ10" s="386">
        <v>1.3226280509999999</v>
      </c>
      <c r="AK10" s="386">
        <v>1.30798788</v>
      </c>
      <c r="AL10" s="386">
        <v>1.357592114</v>
      </c>
      <c r="AM10" s="386">
        <v>1.4276882289999999</v>
      </c>
      <c r="AN10" s="386">
        <v>1.3016460919999999</v>
      </c>
      <c r="AO10" s="386">
        <v>1.3394724280000001</v>
      </c>
      <c r="AP10" s="386">
        <v>1.2354872699999999</v>
      </c>
      <c r="AQ10" s="386">
        <v>1.3501143250000001</v>
      </c>
      <c r="AR10" s="386">
        <v>1.3955617499999999</v>
      </c>
      <c r="AS10" s="386">
        <v>1.495907573</v>
      </c>
      <c r="AT10" s="386">
        <v>1.5108400559999999</v>
      </c>
      <c r="AU10" s="386">
        <v>1.3404585899999999</v>
      </c>
      <c r="AV10" s="386">
        <v>1.2956533079999999</v>
      </c>
      <c r="AW10" s="386">
        <v>1.2769685099999999</v>
      </c>
      <c r="AX10" s="386">
        <v>1.3570236360000001</v>
      </c>
      <c r="AY10" s="876">
        <v>1.366619655</v>
      </c>
      <c r="AZ10" s="876">
        <v>1.25816656</v>
      </c>
      <c r="BA10" s="876">
        <v>1.3052655710000001</v>
      </c>
      <c r="BB10" s="876">
        <v>1.21076319</v>
      </c>
      <c r="BC10" s="876">
        <v>1.2094709830000001</v>
      </c>
      <c r="BD10" s="876">
        <v>1.373350906</v>
      </c>
      <c r="BE10" s="876">
        <v>1.498742931</v>
      </c>
      <c r="BF10" s="876">
        <v>1.5625530000000001</v>
      </c>
      <c r="BG10" s="876">
        <v>1.4289499999999999</v>
      </c>
      <c r="BH10" s="358">
        <v>1.415886</v>
      </c>
      <c r="BI10" s="358">
        <v>1.3916040000000001</v>
      </c>
      <c r="BJ10" s="358">
        <v>1.5083059999999999</v>
      </c>
      <c r="BK10" s="358">
        <v>1.504599</v>
      </c>
      <c r="BL10" s="358">
        <v>1.4149389999999999</v>
      </c>
      <c r="BM10" s="358">
        <v>1.4995160000000001</v>
      </c>
      <c r="BN10" s="358">
        <v>1.428391</v>
      </c>
      <c r="BO10" s="358">
        <v>1.469778</v>
      </c>
      <c r="BP10" s="358">
        <v>1.549507</v>
      </c>
      <c r="BQ10" s="358">
        <v>1.6858869999999999</v>
      </c>
      <c r="BR10" s="358">
        <v>1.7096849999999999</v>
      </c>
      <c r="BS10" s="358">
        <v>1.544373</v>
      </c>
      <c r="BT10" s="358">
        <v>1.5119800000000001</v>
      </c>
      <c r="BU10" s="358">
        <v>1.4672160000000001</v>
      </c>
      <c r="BV10" s="358">
        <v>1.5435270000000001</v>
      </c>
    </row>
    <row r="11" spans="1:74" s="278" customFormat="1" ht="11.05" customHeight="1" x14ac:dyDescent="0.2">
      <c r="A11" s="448" t="s">
        <v>581</v>
      </c>
      <c r="B11" s="732" t="s">
        <v>1009</v>
      </c>
      <c r="C11" s="107">
        <v>4.1452130189999998</v>
      </c>
      <c r="D11" s="107">
        <v>2.9268660120000001</v>
      </c>
      <c r="E11" s="107">
        <v>3.8262259950000002</v>
      </c>
      <c r="F11" s="107">
        <v>3.3243160199999999</v>
      </c>
      <c r="G11" s="107">
        <v>3.6948459800000002</v>
      </c>
      <c r="H11" s="107">
        <v>4.4416770000000003</v>
      </c>
      <c r="I11" s="107">
        <v>4.4138849970000003</v>
      </c>
      <c r="J11" s="107">
        <v>3.3715719970000002</v>
      </c>
      <c r="K11" s="107">
        <v>2.7407619900000002</v>
      </c>
      <c r="L11" s="107">
        <v>2.8512429799999999</v>
      </c>
      <c r="M11" s="107">
        <v>1.161897</v>
      </c>
      <c r="N11" s="107">
        <v>2.4130869960000001</v>
      </c>
      <c r="O11" s="107">
        <v>2.9975299959999999</v>
      </c>
      <c r="P11" s="107">
        <v>1.820599984</v>
      </c>
      <c r="Q11" s="107">
        <v>1.9960350060000001</v>
      </c>
      <c r="R11" s="107">
        <v>2.4962070000000001</v>
      </c>
      <c r="S11" s="107">
        <v>2.7666680050000001</v>
      </c>
      <c r="T11" s="107">
        <v>4.3843899899999998</v>
      </c>
      <c r="U11" s="107">
        <v>5.4643959779999998</v>
      </c>
      <c r="V11" s="107">
        <v>5.913036999</v>
      </c>
      <c r="W11" s="107">
        <v>3.8373920099999999</v>
      </c>
      <c r="X11" s="107">
        <v>2.8880370040000001</v>
      </c>
      <c r="Y11" s="107">
        <v>2.6266580099999999</v>
      </c>
      <c r="Z11" s="107">
        <v>4.0210309869999996</v>
      </c>
      <c r="AA11" s="107">
        <v>3.2853510149999998</v>
      </c>
      <c r="AB11" s="107">
        <v>1.944237008</v>
      </c>
      <c r="AC11" s="107">
        <v>2.5620619910000002</v>
      </c>
      <c r="AD11" s="107">
        <v>1.9127990100000001</v>
      </c>
      <c r="AE11" s="107">
        <v>2.624494007</v>
      </c>
      <c r="AF11" s="107">
        <v>1.68954801</v>
      </c>
      <c r="AG11" s="107">
        <v>1.2314040100000001</v>
      </c>
      <c r="AH11" s="107">
        <v>1.3841899900000001</v>
      </c>
      <c r="AI11" s="107">
        <v>8.6215979999999998E-2</v>
      </c>
      <c r="AJ11" s="107">
        <v>0.20488399099999999</v>
      </c>
      <c r="AK11" s="107">
        <v>0.64023200999999996</v>
      </c>
      <c r="AL11" s="107">
        <v>1.338745013</v>
      </c>
      <c r="AM11" s="107">
        <v>1.736798002</v>
      </c>
      <c r="AN11" s="107">
        <v>0.160386994</v>
      </c>
      <c r="AO11" s="107">
        <v>-0.34855900899999998</v>
      </c>
      <c r="AP11" s="107">
        <v>-0.46311201000000002</v>
      </c>
      <c r="AQ11" s="107">
        <v>4.5171991000000002E-2</v>
      </c>
      <c r="AR11" s="107">
        <v>1.4215399799999999</v>
      </c>
      <c r="AS11" s="107">
        <v>2.4865520050000001</v>
      </c>
      <c r="AT11" s="107">
        <v>2.156264985</v>
      </c>
      <c r="AU11" s="107">
        <v>2.1022459800000002</v>
      </c>
      <c r="AV11" s="107">
        <v>1.890878015</v>
      </c>
      <c r="AW11" s="107">
        <v>0.54320999999999997</v>
      </c>
      <c r="AX11" s="107">
        <v>2.0866290030000001</v>
      </c>
      <c r="AY11" s="638">
        <v>2.8406659969999999</v>
      </c>
      <c r="AZ11" s="638">
        <v>1.887085004</v>
      </c>
      <c r="BA11" s="638">
        <v>0.81111899899999995</v>
      </c>
      <c r="BB11" s="638">
        <v>1.66869</v>
      </c>
      <c r="BC11" s="638">
        <v>2.334015017</v>
      </c>
      <c r="BD11" s="638">
        <v>1.8070619999999999</v>
      </c>
      <c r="BE11" s="638">
        <v>1.0328983405000001</v>
      </c>
      <c r="BF11" s="638">
        <v>4.0801189999999998</v>
      </c>
      <c r="BG11" s="638">
        <v>1.8606290000000001</v>
      </c>
      <c r="BH11" s="396">
        <v>0.6479914</v>
      </c>
      <c r="BI11" s="396">
        <v>0.91782220000000003</v>
      </c>
      <c r="BJ11" s="396">
        <v>1.357397</v>
      </c>
      <c r="BK11" s="396">
        <v>1.339439</v>
      </c>
      <c r="BL11" s="396">
        <v>1.03853</v>
      </c>
      <c r="BM11" s="396">
        <v>0.64152580000000003</v>
      </c>
      <c r="BN11" s="396">
        <v>0.30422840000000001</v>
      </c>
      <c r="BO11" s="396">
        <v>1.4402999999999999</v>
      </c>
      <c r="BP11" s="396">
        <v>1.796008</v>
      </c>
      <c r="BQ11" s="396">
        <v>2.2489249999999998</v>
      </c>
      <c r="BR11" s="396">
        <v>2.5579360000000002</v>
      </c>
      <c r="BS11" s="396">
        <v>1.66326</v>
      </c>
      <c r="BT11" s="396">
        <v>0.12739710000000001</v>
      </c>
      <c r="BU11" s="396">
        <v>0.61040119999999998</v>
      </c>
      <c r="BV11" s="396">
        <v>0.85684360000000004</v>
      </c>
    </row>
    <row r="12" spans="1:74" s="278" customFormat="1" ht="11.05"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638"/>
      <c r="AZ12" s="638"/>
      <c r="BA12" s="638"/>
      <c r="BB12" s="638"/>
      <c r="BC12" s="638"/>
      <c r="BD12" s="638"/>
      <c r="BE12" s="638"/>
      <c r="BF12" s="638"/>
      <c r="BG12" s="638"/>
      <c r="BH12" s="396"/>
      <c r="BI12" s="396"/>
      <c r="BJ12" s="396"/>
      <c r="BK12" s="396"/>
      <c r="BL12" s="396"/>
      <c r="BM12" s="396"/>
      <c r="BN12" s="396"/>
      <c r="BO12" s="396"/>
      <c r="BP12" s="396"/>
      <c r="BQ12" s="396"/>
      <c r="BR12" s="396"/>
      <c r="BS12" s="396"/>
      <c r="BT12" s="396"/>
      <c r="BU12" s="396"/>
      <c r="BV12" s="396"/>
    </row>
    <row r="13" spans="1:74" s="278" customFormat="1" ht="11.05" customHeight="1" x14ac:dyDescent="0.2">
      <c r="A13" s="448" t="s">
        <v>565</v>
      </c>
      <c r="B13" s="449" t="s">
        <v>1011</v>
      </c>
      <c r="C13" s="107">
        <v>2.7498200000000002</v>
      </c>
      <c r="D13" s="107">
        <v>2.9391419999999999</v>
      </c>
      <c r="E13" s="107">
        <v>4.1583069999999998</v>
      </c>
      <c r="F13" s="107">
        <v>4.6103360000000002</v>
      </c>
      <c r="G13" s="107">
        <v>5.0626860000000002</v>
      </c>
      <c r="H13" s="107">
        <v>5.1071669999999996</v>
      </c>
      <c r="I13" s="107">
        <v>5.1923959999999996</v>
      </c>
      <c r="J13" s="107">
        <v>4.924366</v>
      </c>
      <c r="K13" s="107">
        <v>4.3697629999999998</v>
      </c>
      <c r="L13" s="107">
        <v>3.820954</v>
      </c>
      <c r="M13" s="107">
        <v>3.2590599999999998</v>
      </c>
      <c r="N13" s="107">
        <v>2.9702039999999998</v>
      </c>
      <c r="O13" s="107">
        <v>3.3765000000000001</v>
      </c>
      <c r="P13" s="107">
        <v>3.7168220000000001</v>
      </c>
      <c r="Q13" s="107">
        <v>5.1210849999999999</v>
      </c>
      <c r="R13" s="107">
        <v>5.6709940000000003</v>
      </c>
      <c r="S13" s="107">
        <v>6.2357820000000004</v>
      </c>
      <c r="T13" s="107">
        <v>6.2290910000000004</v>
      </c>
      <c r="U13" s="107">
        <v>6.4376540000000002</v>
      </c>
      <c r="V13" s="107">
        <v>6.1942500000000003</v>
      </c>
      <c r="W13" s="107">
        <v>5.5443059999999997</v>
      </c>
      <c r="X13" s="107">
        <v>5.0222910000000001</v>
      </c>
      <c r="Y13" s="107">
        <v>4.0352290000000002</v>
      </c>
      <c r="Z13" s="107">
        <v>3.6982439999999999</v>
      </c>
      <c r="AA13" s="107">
        <v>3.9885999999999999</v>
      </c>
      <c r="AB13" s="107">
        <v>4.3869449999999999</v>
      </c>
      <c r="AC13" s="107">
        <v>6.0047360000000003</v>
      </c>
      <c r="AD13" s="107">
        <v>6.7418519999999997</v>
      </c>
      <c r="AE13" s="107">
        <v>7.5432309999999996</v>
      </c>
      <c r="AF13" s="107">
        <v>7.4054270000000004</v>
      </c>
      <c r="AG13" s="107">
        <v>7.7201680000000001</v>
      </c>
      <c r="AH13" s="107">
        <v>7.5035420000000004</v>
      </c>
      <c r="AI13" s="107">
        <v>6.604063</v>
      </c>
      <c r="AJ13" s="107">
        <v>6.0756699999999997</v>
      </c>
      <c r="AK13" s="107">
        <v>4.9381969999999997</v>
      </c>
      <c r="AL13" s="107">
        <v>4.4939210000000003</v>
      </c>
      <c r="AM13" s="107">
        <v>4.8037869999999998</v>
      </c>
      <c r="AN13" s="107">
        <v>5.4245570000000001</v>
      </c>
      <c r="AO13" s="107">
        <v>7.1387900000000002</v>
      </c>
      <c r="AP13" s="107">
        <v>7.8937710000000001</v>
      </c>
      <c r="AQ13" s="107">
        <v>8.6063799999999997</v>
      </c>
      <c r="AR13" s="107">
        <v>8.6210900000000006</v>
      </c>
      <c r="AS13" s="107">
        <v>8.8512909999999998</v>
      </c>
      <c r="AT13" s="107">
        <v>8.4878280000000004</v>
      </c>
      <c r="AU13" s="107">
        <v>7.5842780000000003</v>
      </c>
      <c r="AV13" s="107">
        <v>6.7969920000000004</v>
      </c>
      <c r="AW13" s="107">
        <v>5.4366469999999998</v>
      </c>
      <c r="AX13" s="107">
        <v>4.9841430000000004</v>
      </c>
      <c r="AY13" s="638">
        <v>5.3799210000000004</v>
      </c>
      <c r="AZ13" s="638">
        <v>5.852957</v>
      </c>
      <c r="BA13" s="638">
        <v>8.0692079999999997</v>
      </c>
      <c r="BB13" s="638">
        <v>8.8278590000000001</v>
      </c>
      <c r="BC13" s="638">
        <v>9.3693369999999998</v>
      </c>
      <c r="BD13" s="638">
        <v>9.5258020000000005</v>
      </c>
      <c r="BE13" s="638">
        <v>9.9729050000000008</v>
      </c>
      <c r="BF13" s="638">
        <v>9.5421029999999991</v>
      </c>
      <c r="BG13" s="638">
        <v>8.4782790000000006</v>
      </c>
      <c r="BH13" s="396">
        <v>7.5234709999999998</v>
      </c>
      <c r="BI13" s="396">
        <v>6.0546049999999996</v>
      </c>
      <c r="BJ13" s="396">
        <v>5.5171200000000002</v>
      </c>
      <c r="BK13" s="396">
        <v>5.9185169999999996</v>
      </c>
      <c r="BL13" s="396">
        <v>6.4856189999999998</v>
      </c>
      <c r="BM13" s="396">
        <v>8.8798030000000008</v>
      </c>
      <c r="BN13" s="396">
        <v>9.8429800000000007</v>
      </c>
      <c r="BO13" s="396">
        <v>10.77192</v>
      </c>
      <c r="BP13" s="396">
        <v>10.83878</v>
      </c>
      <c r="BQ13" s="396">
        <v>11.12758</v>
      </c>
      <c r="BR13" s="396">
        <v>10.64142</v>
      </c>
      <c r="BS13" s="396">
        <v>9.4444169999999996</v>
      </c>
      <c r="BT13" s="396">
        <v>8.3720400000000001</v>
      </c>
      <c r="BU13" s="396">
        <v>6.7293099999999999</v>
      </c>
      <c r="BV13" s="396">
        <v>6.1277119999999998</v>
      </c>
    </row>
    <row r="14" spans="1:74" ht="11.05" customHeight="1" x14ac:dyDescent="0.2">
      <c r="A14" s="235" t="s">
        <v>566</v>
      </c>
      <c r="B14" s="446" t="s">
        <v>994</v>
      </c>
      <c r="C14" s="386">
        <v>1.6694180000000001</v>
      </c>
      <c r="D14" s="386">
        <v>1.7743169999999999</v>
      </c>
      <c r="E14" s="386">
        <v>2.5489739999999999</v>
      </c>
      <c r="F14" s="386">
        <v>2.8371040000000001</v>
      </c>
      <c r="G14" s="386">
        <v>3.1348229999999999</v>
      </c>
      <c r="H14" s="386">
        <v>3.1609039999999999</v>
      </c>
      <c r="I14" s="386">
        <v>3.1876980000000001</v>
      </c>
      <c r="J14" s="386">
        <v>2.9941110000000002</v>
      </c>
      <c r="K14" s="386">
        <v>2.6424509999999999</v>
      </c>
      <c r="L14" s="386">
        <v>2.3078810000000001</v>
      </c>
      <c r="M14" s="386">
        <v>2.067841</v>
      </c>
      <c r="N14" s="386">
        <v>1.8567659999999999</v>
      </c>
      <c r="O14" s="386">
        <v>2.1349689999999999</v>
      </c>
      <c r="P14" s="386">
        <v>2.3570410000000002</v>
      </c>
      <c r="Q14" s="386">
        <v>3.2522410000000002</v>
      </c>
      <c r="R14" s="386">
        <v>3.6321620000000001</v>
      </c>
      <c r="S14" s="386">
        <v>4.0068219999999997</v>
      </c>
      <c r="T14" s="386">
        <v>3.9971139999999998</v>
      </c>
      <c r="U14" s="386">
        <v>4.1176570000000003</v>
      </c>
      <c r="V14" s="386">
        <v>3.9821780000000002</v>
      </c>
      <c r="W14" s="386">
        <v>3.5685389999999999</v>
      </c>
      <c r="X14" s="386">
        <v>3.3060369999999999</v>
      </c>
      <c r="Y14" s="386">
        <v>2.6934960000000001</v>
      </c>
      <c r="Z14" s="386">
        <v>2.462027</v>
      </c>
      <c r="AA14" s="386">
        <v>2.6254870000000001</v>
      </c>
      <c r="AB14" s="386">
        <v>2.8937110000000001</v>
      </c>
      <c r="AC14" s="386">
        <v>3.9540670000000002</v>
      </c>
      <c r="AD14" s="386">
        <v>4.4783030000000004</v>
      </c>
      <c r="AE14" s="386">
        <v>5.0734719999999998</v>
      </c>
      <c r="AF14" s="386">
        <v>4.9483300000000003</v>
      </c>
      <c r="AG14" s="386">
        <v>5.1728139999999998</v>
      </c>
      <c r="AH14" s="386">
        <v>5.049239</v>
      </c>
      <c r="AI14" s="386">
        <v>4.4087329999999998</v>
      </c>
      <c r="AJ14" s="386">
        <v>4.1547109999999998</v>
      </c>
      <c r="AK14" s="386">
        <v>3.4276179999999998</v>
      </c>
      <c r="AL14" s="386">
        <v>3.086624</v>
      </c>
      <c r="AM14" s="386">
        <v>3.2813509999999999</v>
      </c>
      <c r="AN14" s="386">
        <v>3.696393</v>
      </c>
      <c r="AO14" s="386">
        <v>4.8536149999999996</v>
      </c>
      <c r="AP14" s="386">
        <v>5.3851240000000002</v>
      </c>
      <c r="AQ14" s="386">
        <v>5.8465439999999997</v>
      </c>
      <c r="AR14" s="386">
        <v>5.8640639999999999</v>
      </c>
      <c r="AS14" s="386">
        <v>5.9929629999999996</v>
      </c>
      <c r="AT14" s="386">
        <v>5.7430409999999998</v>
      </c>
      <c r="AU14" s="386">
        <v>5.1137230000000002</v>
      </c>
      <c r="AV14" s="386">
        <v>4.6433629999999999</v>
      </c>
      <c r="AW14" s="386">
        <v>3.75787</v>
      </c>
      <c r="AX14" s="386">
        <v>3.4332590000000001</v>
      </c>
      <c r="AY14" s="876">
        <v>3.692609</v>
      </c>
      <c r="AZ14" s="876">
        <v>3.9889290000000002</v>
      </c>
      <c r="BA14" s="876">
        <v>5.5030349999999997</v>
      </c>
      <c r="BB14" s="876">
        <v>6.0008020000000002</v>
      </c>
      <c r="BC14" s="876">
        <v>6.3041070000000001</v>
      </c>
      <c r="BD14" s="876">
        <v>6.425154</v>
      </c>
      <c r="BE14" s="876">
        <v>6.7509079999999999</v>
      </c>
      <c r="BF14" s="876">
        <v>6.451632</v>
      </c>
      <c r="BG14" s="876">
        <v>5.7007089999999998</v>
      </c>
      <c r="BH14" s="358">
        <v>5.0604899999999997</v>
      </c>
      <c r="BI14" s="358">
        <v>4.1104529999999997</v>
      </c>
      <c r="BJ14" s="358">
        <v>3.6917970000000002</v>
      </c>
      <c r="BK14" s="358">
        <v>3.9503720000000002</v>
      </c>
      <c r="BL14" s="358">
        <v>4.327121</v>
      </c>
      <c r="BM14" s="358">
        <v>5.9532049999999996</v>
      </c>
      <c r="BN14" s="358">
        <v>6.6360510000000001</v>
      </c>
      <c r="BO14" s="358">
        <v>7.273498</v>
      </c>
      <c r="BP14" s="358">
        <v>7.3333370000000002</v>
      </c>
      <c r="BQ14" s="358">
        <v>7.5011580000000002</v>
      </c>
      <c r="BR14" s="358">
        <v>7.1675769999999996</v>
      </c>
      <c r="BS14" s="358">
        <v>6.3278920000000003</v>
      </c>
      <c r="BT14" s="358">
        <v>5.612323</v>
      </c>
      <c r="BU14" s="358">
        <v>4.5519790000000002</v>
      </c>
      <c r="BV14" s="358">
        <v>4.0851509999999998</v>
      </c>
    </row>
    <row r="15" spans="1:74" ht="11.05" customHeight="1" x14ac:dyDescent="0.2">
      <c r="A15" s="235" t="s">
        <v>567</v>
      </c>
      <c r="B15" s="446" t="s">
        <v>995</v>
      </c>
      <c r="C15" s="386">
        <v>0.86467179999999999</v>
      </c>
      <c r="D15" s="386">
        <v>0.93466970000000005</v>
      </c>
      <c r="E15" s="386">
        <v>1.279522</v>
      </c>
      <c r="F15" s="386">
        <v>1.4160550000000001</v>
      </c>
      <c r="G15" s="386">
        <v>1.533736</v>
      </c>
      <c r="H15" s="386">
        <v>1.5506340000000001</v>
      </c>
      <c r="I15" s="386">
        <v>1.5994390000000001</v>
      </c>
      <c r="J15" s="386">
        <v>1.5379529999999999</v>
      </c>
      <c r="K15" s="386">
        <v>1.3731329999999999</v>
      </c>
      <c r="L15" s="386">
        <v>1.1944250000000001</v>
      </c>
      <c r="M15" s="386">
        <v>0.94518809999999998</v>
      </c>
      <c r="N15" s="386">
        <v>0.89461639999999998</v>
      </c>
      <c r="O15" s="386">
        <v>1.0118910000000001</v>
      </c>
      <c r="P15" s="386">
        <v>1.1158079999999999</v>
      </c>
      <c r="Q15" s="386">
        <v>1.520813</v>
      </c>
      <c r="R15" s="386">
        <v>1.662012</v>
      </c>
      <c r="S15" s="386">
        <v>1.8157570000000001</v>
      </c>
      <c r="T15" s="386">
        <v>1.8185750000000001</v>
      </c>
      <c r="U15" s="386">
        <v>1.893588</v>
      </c>
      <c r="V15" s="386">
        <v>1.8013749999999999</v>
      </c>
      <c r="W15" s="386">
        <v>1.6075120000000001</v>
      </c>
      <c r="X15" s="386">
        <v>1.383238</v>
      </c>
      <c r="Y15" s="386">
        <v>1.0859639999999999</v>
      </c>
      <c r="Z15" s="386">
        <v>1.007368</v>
      </c>
      <c r="AA15" s="386">
        <v>1.1192789999999999</v>
      </c>
      <c r="AB15" s="386">
        <v>1.234251</v>
      </c>
      <c r="AC15" s="386">
        <v>1.680342</v>
      </c>
      <c r="AD15" s="386">
        <v>1.8553170000000001</v>
      </c>
      <c r="AE15" s="386">
        <v>2.0231469999999998</v>
      </c>
      <c r="AF15" s="386">
        <v>2.0107569999999999</v>
      </c>
      <c r="AG15" s="386">
        <v>2.086589</v>
      </c>
      <c r="AH15" s="386">
        <v>2.0100889999999998</v>
      </c>
      <c r="AI15" s="386">
        <v>1.7957099999999999</v>
      </c>
      <c r="AJ15" s="386">
        <v>1.5578320000000001</v>
      </c>
      <c r="AK15" s="386">
        <v>1.2249099999999999</v>
      </c>
      <c r="AL15" s="386">
        <v>1.1529670000000001</v>
      </c>
      <c r="AM15" s="386">
        <v>1.255811</v>
      </c>
      <c r="AN15" s="386">
        <v>1.432995</v>
      </c>
      <c r="AO15" s="386">
        <v>1.8806639999999999</v>
      </c>
      <c r="AP15" s="386">
        <v>2.0702159999999998</v>
      </c>
      <c r="AQ15" s="386">
        <v>2.2836889999999999</v>
      </c>
      <c r="AR15" s="386">
        <v>2.2823920000000002</v>
      </c>
      <c r="AS15" s="386">
        <v>2.3701949999999998</v>
      </c>
      <c r="AT15" s="386">
        <v>2.27277</v>
      </c>
      <c r="AU15" s="386">
        <v>2.037442</v>
      </c>
      <c r="AV15" s="386">
        <v>1.7641910000000001</v>
      </c>
      <c r="AW15" s="386">
        <v>1.376091</v>
      </c>
      <c r="AX15" s="386">
        <v>1.2806470000000001</v>
      </c>
      <c r="AY15" s="876">
        <v>1.3977299999999999</v>
      </c>
      <c r="AZ15" s="876">
        <v>1.550379</v>
      </c>
      <c r="BA15" s="876">
        <v>2.1184639999999999</v>
      </c>
      <c r="BB15" s="876">
        <v>2.3456030000000001</v>
      </c>
      <c r="BC15" s="876">
        <v>2.5368599999999999</v>
      </c>
      <c r="BD15" s="876">
        <v>2.568727</v>
      </c>
      <c r="BE15" s="876">
        <v>2.6729479999999999</v>
      </c>
      <c r="BF15" s="876">
        <v>2.5580919999999998</v>
      </c>
      <c r="BG15" s="876">
        <v>2.2969040000000001</v>
      </c>
      <c r="BH15" s="358">
        <v>2.0256409999999998</v>
      </c>
      <c r="BI15" s="358">
        <v>1.6026309999999999</v>
      </c>
      <c r="BJ15" s="358">
        <v>1.518464</v>
      </c>
      <c r="BK15" s="358">
        <v>1.6434139999999999</v>
      </c>
      <c r="BL15" s="358">
        <v>1.811345</v>
      </c>
      <c r="BM15" s="358">
        <v>2.435975</v>
      </c>
      <c r="BN15" s="358">
        <v>2.6761979999999999</v>
      </c>
      <c r="BO15" s="358">
        <v>2.9138600000000001</v>
      </c>
      <c r="BP15" s="358">
        <v>2.9206470000000002</v>
      </c>
      <c r="BQ15" s="358">
        <v>3.0230139999999999</v>
      </c>
      <c r="BR15" s="358">
        <v>2.889853</v>
      </c>
      <c r="BS15" s="358">
        <v>2.5898240000000001</v>
      </c>
      <c r="BT15" s="358">
        <v>2.2810060000000001</v>
      </c>
      <c r="BU15" s="358">
        <v>1.8031239999999999</v>
      </c>
      <c r="BV15" s="358">
        <v>1.7066410000000001</v>
      </c>
    </row>
    <row r="16" spans="1:74" ht="11.05" customHeight="1" x14ac:dyDescent="0.2">
      <c r="A16" s="235" t="s">
        <v>568</v>
      </c>
      <c r="B16" s="446" t="s">
        <v>996</v>
      </c>
      <c r="C16" s="386">
        <v>0.21573020000000001</v>
      </c>
      <c r="D16" s="386">
        <v>0.230156</v>
      </c>
      <c r="E16" s="386">
        <v>0.32981070000000001</v>
      </c>
      <c r="F16" s="386">
        <v>0.35717759999999998</v>
      </c>
      <c r="G16" s="386">
        <v>0.3941268</v>
      </c>
      <c r="H16" s="386">
        <v>0.39562940000000002</v>
      </c>
      <c r="I16" s="386">
        <v>0.4052596</v>
      </c>
      <c r="J16" s="386">
        <v>0.39230199999999998</v>
      </c>
      <c r="K16" s="386">
        <v>0.35417989999999999</v>
      </c>
      <c r="L16" s="386">
        <v>0.31864789999999998</v>
      </c>
      <c r="M16" s="386">
        <v>0.24603069999999999</v>
      </c>
      <c r="N16" s="386">
        <v>0.21882170000000001</v>
      </c>
      <c r="O16" s="386">
        <v>0.22964019999999999</v>
      </c>
      <c r="P16" s="386">
        <v>0.24397269999999999</v>
      </c>
      <c r="Q16" s="386">
        <v>0.34803200000000001</v>
      </c>
      <c r="R16" s="386">
        <v>0.37681969999999998</v>
      </c>
      <c r="S16" s="386">
        <v>0.41320210000000002</v>
      </c>
      <c r="T16" s="386">
        <v>0.41340310000000002</v>
      </c>
      <c r="U16" s="386">
        <v>0.42640909999999999</v>
      </c>
      <c r="V16" s="386">
        <v>0.41069699999999998</v>
      </c>
      <c r="W16" s="386">
        <v>0.36825439999999998</v>
      </c>
      <c r="X16" s="386">
        <v>0.3330148</v>
      </c>
      <c r="Y16" s="386">
        <v>0.25576919999999997</v>
      </c>
      <c r="Z16" s="386">
        <v>0.2288492</v>
      </c>
      <c r="AA16" s="386">
        <v>0.24383479999999999</v>
      </c>
      <c r="AB16" s="386">
        <v>0.25898330000000003</v>
      </c>
      <c r="AC16" s="386">
        <v>0.37032619999999999</v>
      </c>
      <c r="AD16" s="386">
        <v>0.40823300000000001</v>
      </c>
      <c r="AE16" s="386">
        <v>0.4466117</v>
      </c>
      <c r="AF16" s="386">
        <v>0.44634020000000002</v>
      </c>
      <c r="AG16" s="386">
        <v>0.46076499999999998</v>
      </c>
      <c r="AH16" s="386">
        <v>0.44421389999999999</v>
      </c>
      <c r="AI16" s="386">
        <v>0.39961970000000002</v>
      </c>
      <c r="AJ16" s="386">
        <v>0.3631277</v>
      </c>
      <c r="AK16" s="386">
        <v>0.2856688</v>
      </c>
      <c r="AL16" s="386">
        <v>0.25433060000000002</v>
      </c>
      <c r="AM16" s="386">
        <v>0.26662459999999999</v>
      </c>
      <c r="AN16" s="386">
        <v>0.2951685</v>
      </c>
      <c r="AO16" s="386">
        <v>0.40451179999999998</v>
      </c>
      <c r="AP16" s="386">
        <v>0.4384306</v>
      </c>
      <c r="AQ16" s="386">
        <v>0.47614669999999998</v>
      </c>
      <c r="AR16" s="386">
        <v>0.4746341</v>
      </c>
      <c r="AS16" s="386">
        <v>0.48813329999999999</v>
      </c>
      <c r="AT16" s="386">
        <v>0.4720164</v>
      </c>
      <c r="AU16" s="386">
        <v>0.43311309999999997</v>
      </c>
      <c r="AV16" s="386">
        <v>0.38943830000000002</v>
      </c>
      <c r="AW16" s="386">
        <v>0.30268590000000001</v>
      </c>
      <c r="AX16" s="386">
        <v>0.27023659999999999</v>
      </c>
      <c r="AY16" s="876">
        <v>0.28958200000000001</v>
      </c>
      <c r="AZ16" s="876">
        <v>0.31364940000000002</v>
      </c>
      <c r="BA16" s="876">
        <v>0.44770949999999998</v>
      </c>
      <c r="BB16" s="876">
        <v>0.48145359999999998</v>
      </c>
      <c r="BC16" s="876">
        <v>0.52837009999999995</v>
      </c>
      <c r="BD16" s="876">
        <v>0.53192019999999995</v>
      </c>
      <c r="BE16" s="876">
        <v>0.54904920000000002</v>
      </c>
      <c r="BF16" s="876">
        <v>0.53237959999999995</v>
      </c>
      <c r="BG16" s="876">
        <v>0.48066690000000001</v>
      </c>
      <c r="BH16" s="358">
        <v>0.43734050000000002</v>
      </c>
      <c r="BI16" s="358">
        <v>0.34152179999999999</v>
      </c>
      <c r="BJ16" s="358">
        <v>0.30685950000000001</v>
      </c>
      <c r="BK16" s="358">
        <v>0.3247312</v>
      </c>
      <c r="BL16" s="358">
        <v>0.34715240000000003</v>
      </c>
      <c r="BM16" s="358">
        <v>0.49062329999999998</v>
      </c>
      <c r="BN16" s="358">
        <v>0.53073079999999995</v>
      </c>
      <c r="BO16" s="358">
        <v>0.58456140000000001</v>
      </c>
      <c r="BP16" s="358">
        <v>0.58479610000000004</v>
      </c>
      <c r="BQ16" s="358">
        <v>0.60340609999999995</v>
      </c>
      <c r="BR16" s="358">
        <v>0.58399129999999999</v>
      </c>
      <c r="BS16" s="358">
        <v>0.52670090000000003</v>
      </c>
      <c r="BT16" s="358">
        <v>0.47871170000000002</v>
      </c>
      <c r="BU16" s="358">
        <v>0.3742066</v>
      </c>
      <c r="BV16" s="358">
        <v>0.33592070000000002</v>
      </c>
    </row>
    <row r="17" spans="1:74" ht="11.05"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876"/>
      <c r="AZ17" s="876"/>
      <c r="BA17" s="876"/>
      <c r="BB17" s="876"/>
      <c r="BC17" s="876"/>
      <c r="BD17" s="876"/>
      <c r="BE17" s="876"/>
      <c r="BF17" s="876"/>
      <c r="BG17" s="876"/>
      <c r="BH17" s="358"/>
      <c r="BI17" s="358"/>
      <c r="BJ17" s="358"/>
      <c r="BK17" s="358"/>
      <c r="BL17" s="358"/>
      <c r="BM17" s="358"/>
      <c r="BN17" s="358"/>
      <c r="BO17" s="358"/>
      <c r="BP17" s="358"/>
      <c r="BQ17" s="358"/>
      <c r="BR17" s="358"/>
      <c r="BS17" s="358"/>
      <c r="BT17" s="358"/>
      <c r="BU17" s="358"/>
      <c r="BV17" s="358"/>
    </row>
    <row r="18" spans="1:74" s="240" customFormat="1" ht="11.05" customHeight="1" x14ac:dyDescent="0.2">
      <c r="A18" s="235" t="s">
        <v>583</v>
      </c>
      <c r="B18" s="445" t="s">
        <v>1376</v>
      </c>
      <c r="C18" s="386">
        <v>19.378392391999999</v>
      </c>
      <c r="D18" s="386">
        <v>17.010111607999999</v>
      </c>
      <c r="E18" s="386">
        <v>8.9508451089999994</v>
      </c>
      <c r="F18" s="386">
        <v>13.30347072</v>
      </c>
      <c r="G18" s="386">
        <v>22.753515687</v>
      </c>
      <c r="H18" s="386">
        <v>28.098885360000001</v>
      </c>
      <c r="I18" s="386">
        <v>23.412052841000001</v>
      </c>
      <c r="J18" s="386">
        <v>22.608398177000002</v>
      </c>
      <c r="K18" s="386">
        <v>2.6522441400000001</v>
      </c>
      <c r="L18" s="386">
        <v>9.4396791800000006</v>
      </c>
      <c r="M18" s="386">
        <v>16.632551459999998</v>
      </c>
      <c r="N18" s="386">
        <v>19.981512519999999</v>
      </c>
      <c r="O18" s="386">
        <v>25.710062691000001</v>
      </c>
      <c r="P18" s="386">
        <v>9.4372687079999995</v>
      </c>
      <c r="Q18" s="386">
        <v>10.639892725999999</v>
      </c>
      <c r="R18" s="386">
        <v>10.70230767</v>
      </c>
      <c r="S18" s="386">
        <v>23.786415754</v>
      </c>
      <c r="T18" s="386">
        <v>24.72237303</v>
      </c>
      <c r="U18" s="386">
        <v>26.657743386</v>
      </c>
      <c r="V18" s="386">
        <v>15.860364242999999</v>
      </c>
      <c r="W18" s="386">
        <v>3.6397852199999998</v>
      </c>
      <c r="X18" s="386">
        <v>8.4741046650000005</v>
      </c>
      <c r="Y18" s="386">
        <v>20.594661810000002</v>
      </c>
      <c r="Z18" s="386">
        <v>24.759794302</v>
      </c>
      <c r="AA18" s="386">
        <v>14.39440825</v>
      </c>
      <c r="AB18" s="386">
        <v>9.2856273999999992</v>
      </c>
      <c r="AC18" s="386">
        <v>16.415468067999999</v>
      </c>
      <c r="AD18" s="386">
        <v>12.92587065</v>
      </c>
      <c r="AE18" s="386">
        <v>20.334676796</v>
      </c>
      <c r="AF18" s="386">
        <v>20.585118869999999</v>
      </c>
      <c r="AG18" s="386">
        <v>27.231978892000001</v>
      </c>
      <c r="AH18" s="386">
        <v>19.569592270000001</v>
      </c>
      <c r="AI18" s="386">
        <v>2.4810385799999999</v>
      </c>
      <c r="AJ18" s="386">
        <v>7.6365556550000004</v>
      </c>
      <c r="AK18" s="386">
        <v>15.734530680000001</v>
      </c>
      <c r="AL18" s="386">
        <v>24.408257371000001</v>
      </c>
      <c r="AM18" s="386">
        <v>25.988144687999998</v>
      </c>
      <c r="AN18" s="386">
        <v>7.5910190039999996</v>
      </c>
      <c r="AO18" s="386">
        <v>16.737239945999999</v>
      </c>
      <c r="AP18" s="386">
        <v>12.94842639</v>
      </c>
      <c r="AQ18" s="386">
        <v>22.128748321</v>
      </c>
      <c r="AR18" s="386">
        <v>26.309808270000001</v>
      </c>
      <c r="AS18" s="386">
        <v>24.386455598000001</v>
      </c>
      <c r="AT18" s="386">
        <v>20.612613992</v>
      </c>
      <c r="AU18" s="386">
        <v>8.01555441</v>
      </c>
      <c r="AV18" s="386">
        <v>10.447510477</v>
      </c>
      <c r="AW18" s="386">
        <v>20.334990000000001</v>
      </c>
      <c r="AX18" s="386">
        <v>24.961585795000001</v>
      </c>
      <c r="AY18" s="876">
        <v>30.987399336999999</v>
      </c>
      <c r="AZ18" s="876">
        <v>10.569205891999999</v>
      </c>
      <c r="BA18" s="876">
        <v>16.648382351999999</v>
      </c>
      <c r="BB18" s="876">
        <v>18.640003830000001</v>
      </c>
      <c r="BC18" s="876">
        <v>23.702856773000001</v>
      </c>
      <c r="BD18" s="876">
        <v>27.135420500999999</v>
      </c>
      <c r="BE18" s="876">
        <v>29.073811753000001</v>
      </c>
      <c r="BF18" s="876">
        <v>17.767589999999998</v>
      </c>
      <c r="BG18" s="876">
        <v>8.0924759999999996</v>
      </c>
      <c r="BH18" s="358">
        <v>10.387180000000001</v>
      </c>
      <c r="BI18" s="358">
        <v>20.439920000000001</v>
      </c>
      <c r="BJ18" s="358">
        <v>25.61224</v>
      </c>
      <c r="BK18" s="358">
        <v>26.66817</v>
      </c>
      <c r="BL18" s="358">
        <v>9.6081710000000005</v>
      </c>
      <c r="BM18" s="358">
        <v>17.777629999999998</v>
      </c>
      <c r="BN18" s="358">
        <v>19.291350000000001</v>
      </c>
      <c r="BO18" s="358">
        <v>24.576619999999998</v>
      </c>
      <c r="BP18" s="358">
        <v>26.574110000000001</v>
      </c>
      <c r="BQ18" s="358">
        <v>28.515180000000001</v>
      </c>
      <c r="BR18" s="358">
        <v>21.75534</v>
      </c>
      <c r="BS18" s="358">
        <v>9.3038039999999995</v>
      </c>
      <c r="BT18" s="358">
        <v>11.123519999999999</v>
      </c>
      <c r="BU18" s="358">
        <v>21.85286</v>
      </c>
      <c r="BV18" s="358">
        <v>27.066189999999999</v>
      </c>
    </row>
    <row r="19" spans="1:74" ht="11.05"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912"/>
      <c r="AZ19" s="912"/>
      <c r="BA19" s="912"/>
      <c r="BB19" s="912"/>
      <c r="BC19" s="912"/>
      <c r="BD19" s="912"/>
      <c r="BE19" s="912"/>
      <c r="BF19" s="912"/>
      <c r="BG19" s="912"/>
      <c r="BH19" s="443"/>
      <c r="BI19" s="443"/>
      <c r="BJ19" s="443"/>
      <c r="BK19" s="443"/>
      <c r="BL19" s="443"/>
      <c r="BM19" s="443"/>
      <c r="BN19" s="443"/>
      <c r="BO19" s="443"/>
      <c r="BP19" s="443"/>
      <c r="BQ19" s="443"/>
      <c r="BR19" s="443"/>
      <c r="BS19" s="443"/>
      <c r="BT19" s="443"/>
      <c r="BU19" s="443"/>
      <c r="BV19" s="443"/>
    </row>
    <row r="20" spans="1:74" ht="11.05" customHeight="1" x14ac:dyDescent="0.2">
      <c r="A20" s="50"/>
      <c r="B20" s="52" t="s">
        <v>1377</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912"/>
      <c r="AZ20" s="912"/>
      <c r="BA20" s="912"/>
      <c r="BB20" s="912"/>
      <c r="BC20" s="912"/>
      <c r="BD20" s="912"/>
      <c r="BE20" s="912"/>
      <c r="BF20" s="912"/>
      <c r="BG20" s="912"/>
      <c r="BH20" s="443"/>
      <c r="BI20" s="443"/>
      <c r="BJ20" s="443"/>
      <c r="BK20" s="443"/>
      <c r="BL20" s="443"/>
      <c r="BM20" s="443"/>
      <c r="BN20" s="443"/>
      <c r="BO20" s="443"/>
      <c r="BP20" s="443"/>
      <c r="BQ20" s="443"/>
      <c r="BR20" s="443"/>
      <c r="BS20" s="443"/>
      <c r="BT20" s="443"/>
      <c r="BU20" s="443"/>
      <c r="BV20" s="443"/>
    </row>
    <row r="21" spans="1:74" s="278" customFormat="1" ht="11.05" customHeight="1" x14ac:dyDescent="0.2">
      <c r="A21" s="448" t="s">
        <v>586</v>
      </c>
      <c r="B21" s="449" t="s">
        <v>1378</v>
      </c>
      <c r="C21" s="107">
        <v>333.97652964000002</v>
      </c>
      <c r="D21" s="107">
        <v>309.81628327999999</v>
      </c>
      <c r="E21" s="107">
        <v>306.27265677999998</v>
      </c>
      <c r="F21" s="107">
        <v>283.32878970000002</v>
      </c>
      <c r="G21" s="107">
        <v>301.12229180000003</v>
      </c>
      <c r="H21" s="107">
        <v>350.19926939999999</v>
      </c>
      <c r="I21" s="107">
        <v>386.62592275999998</v>
      </c>
      <c r="J21" s="107">
        <v>393.62794143000002</v>
      </c>
      <c r="K21" s="107">
        <v>347.8322928</v>
      </c>
      <c r="L21" s="107">
        <v>313.61334202</v>
      </c>
      <c r="M21" s="107">
        <v>298.83886619999998</v>
      </c>
      <c r="N21" s="107">
        <v>319.53513530999999</v>
      </c>
      <c r="O21" s="107">
        <v>351.05317196999999</v>
      </c>
      <c r="P21" s="107">
        <v>316.69410332000001</v>
      </c>
      <c r="Q21" s="107">
        <v>315.88662285999999</v>
      </c>
      <c r="R21" s="107">
        <v>295.78754823000003</v>
      </c>
      <c r="S21" s="107">
        <v>321.16389452999999</v>
      </c>
      <c r="T21" s="107">
        <v>358.7958405</v>
      </c>
      <c r="U21" s="107">
        <v>401.78163520999999</v>
      </c>
      <c r="V21" s="107">
        <v>402.18586777000002</v>
      </c>
      <c r="W21" s="107">
        <v>351.85255110000003</v>
      </c>
      <c r="X21" s="107">
        <v>308.36292376</v>
      </c>
      <c r="Y21" s="107">
        <v>303.81234330000001</v>
      </c>
      <c r="Z21" s="107">
        <v>339.51826820000002</v>
      </c>
      <c r="AA21" s="107">
        <v>336.84124459999998</v>
      </c>
      <c r="AB21" s="107">
        <v>303.58028624000002</v>
      </c>
      <c r="AC21" s="107">
        <v>317.85106619999999</v>
      </c>
      <c r="AD21" s="107">
        <v>290.89010876999998</v>
      </c>
      <c r="AE21" s="107">
        <v>309.76375632000003</v>
      </c>
      <c r="AF21" s="107">
        <v>340.33805849999999</v>
      </c>
      <c r="AG21" s="107">
        <v>399.45395618999999</v>
      </c>
      <c r="AH21" s="107">
        <v>404.71911895</v>
      </c>
      <c r="AI21" s="107">
        <v>358.09473539999999</v>
      </c>
      <c r="AJ21" s="107">
        <v>319.28662008999999</v>
      </c>
      <c r="AK21" s="107">
        <v>305.69046029999998</v>
      </c>
      <c r="AL21" s="107">
        <v>324.66210596000002</v>
      </c>
      <c r="AM21" s="107">
        <v>356.18310994000001</v>
      </c>
      <c r="AN21" s="107">
        <v>313.46856783999999</v>
      </c>
      <c r="AO21" s="107">
        <v>307.22682974999998</v>
      </c>
      <c r="AP21" s="107">
        <v>295.92300320999999</v>
      </c>
      <c r="AQ21" s="107">
        <v>323.72579218999999</v>
      </c>
      <c r="AR21" s="107">
        <v>365.21434799999997</v>
      </c>
      <c r="AS21" s="107">
        <v>408.55625244999999</v>
      </c>
      <c r="AT21" s="107">
        <v>405.08014557000001</v>
      </c>
      <c r="AU21" s="107">
        <v>353.69583870000002</v>
      </c>
      <c r="AV21" s="107">
        <v>325.56251987000002</v>
      </c>
      <c r="AW21" s="107">
        <v>304.34913119999999</v>
      </c>
      <c r="AX21" s="107">
        <v>338.40908789000002</v>
      </c>
      <c r="AY21" s="638">
        <v>373.35589628999998</v>
      </c>
      <c r="AZ21" s="638">
        <v>330.46581456000001</v>
      </c>
      <c r="BA21" s="638">
        <v>318.00896686999999</v>
      </c>
      <c r="BB21" s="638">
        <v>304.37595659999999</v>
      </c>
      <c r="BC21" s="638">
        <v>322.33561579000002</v>
      </c>
      <c r="BD21" s="638">
        <v>367.72033099999999</v>
      </c>
      <c r="BE21" s="638">
        <v>418.85852345000001</v>
      </c>
      <c r="BF21" s="638">
        <v>404.55590000000001</v>
      </c>
      <c r="BG21" s="638">
        <v>359.7414</v>
      </c>
      <c r="BH21" s="396">
        <v>332.14440000000002</v>
      </c>
      <c r="BI21" s="396">
        <v>313.42329999999998</v>
      </c>
      <c r="BJ21" s="396">
        <v>345.52839999999998</v>
      </c>
      <c r="BK21" s="396">
        <v>364.16750000000002</v>
      </c>
      <c r="BL21" s="396">
        <v>327.27539999999999</v>
      </c>
      <c r="BM21" s="396">
        <v>327.5376</v>
      </c>
      <c r="BN21" s="396">
        <v>310.80790000000002</v>
      </c>
      <c r="BO21" s="396">
        <v>332.19110000000001</v>
      </c>
      <c r="BP21" s="396">
        <v>374.8526</v>
      </c>
      <c r="BQ21" s="396">
        <v>427.5489</v>
      </c>
      <c r="BR21" s="396">
        <v>433.92970000000003</v>
      </c>
      <c r="BS21" s="396">
        <v>380.52319999999997</v>
      </c>
      <c r="BT21" s="396">
        <v>345.07760000000002</v>
      </c>
      <c r="BU21" s="396">
        <v>324.34969999999998</v>
      </c>
      <c r="BV21" s="396">
        <v>356.90249999999997</v>
      </c>
    </row>
    <row r="22" spans="1:74" s="278" customFormat="1" ht="11.05" customHeight="1" x14ac:dyDescent="0.2">
      <c r="A22" s="448" t="s">
        <v>584</v>
      </c>
      <c r="B22" s="732" t="s">
        <v>1379</v>
      </c>
      <c r="C22" s="107">
        <v>321.49647555000001</v>
      </c>
      <c r="D22" s="107">
        <v>299.69803444000001</v>
      </c>
      <c r="E22" s="107">
        <v>295.34500172000003</v>
      </c>
      <c r="F22" s="107">
        <v>272.77869642000002</v>
      </c>
      <c r="G22" s="107">
        <v>290.06060196999999</v>
      </c>
      <c r="H22" s="107">
        <v>338.41538009999999</v>
      </c>
      <c r="I22" s="107">
        <v>373.94829915999998</v>
      </c>
      <c r="J22" s="107">
        <v>381.03930364000001</v>
      </c>
      <c r="K22" s="107">
        <v>336.44401049999999</v>
      </c>
      <c r="L22" s="107">
        <v>302.12747064000001</v>
      </c>
      <c r="M22" s="107">
        <v>287.13380022000001</v>
      </c>
      <c r="N22" s="107">
        <v>307.38717882999998</v>
      </c>
      <c r="O22" s="107">
        <v>338.65604629000001</v>
      </c>
      <c r="P22" s="107">
        <v>305.86307052000001</v>
      </c>
      <c r="Q22" s="107">
        <v>304.30002693</v>
      </c>
      <c r="R22" s="107">
        <v>284.93286675000002</v>
      </c>
      <c r="S22" s="107">
        <v>309.69695397999999</v>
      </c>
      <c r="T22" s="107">
        <v>347.10633239999999</v>
      </c>
      <c r="U22" s="107">
        <v>389.21417475999999</v>
      </c>
      <c r="V22" s="107">
        <v>389.62628224999997</v>
      </c>
      <c r="W22" s="107">
        <v>340.5438408</v>
      </c>
      <c r="X22" s="107">
        <v>297.19594413999999</v>
      </c>
      <c r="Y22" s="107">
        <v>292.25774616000001</v>
      </c>
      <c r="Z22" s="107">
        <v>327.77578440000002</v>
      </c>
      <c r="AA22" s="107">
        <v>325.41464490999999</v>
      </c>
      <c r="AB22" s="107">
        <v>292.94566196</v>
      </c>
      <c r="AC22" s="107">
        <v>306.45394246000001</v>
      </c>
      <c r="AD22" s="107">
        <v>280.81114790999999</v>
      </c>
      <c r="AE22" s="107">
        <v>298.70556958999998</v>
      </c>
      <c r="AF22" s="107">
        <v>328.79808359999998</v>
      </c>
      <c r="AG22" s="107">
        <v>387.25610719000002</v>
      </c>
      <c r="AH22" s="107">
        <v>392.43603389999998</v>
      </c>
      <c r="AI22" s="107">
        <v>346.47644129999998</v>
      </c>
      <c r="AJ22" s="107">
        <v>308.06540867000001</v>
      </c>
      <c r="AK22" s="107">
        <v>294.24848558999997</v>
      </c>
      <c r="AL22" s="107">
        <v>312.64183487999998</v>
      </c>
      <c r="AM22" s="107">
        <v>343.71815966999998</v>
      </c>
      <c r="AN22" s="107">
        <v>302.44064562</v>
      </c>
      <c r="AO22" s="107">
        <v>296.19116072999998</v>
      </c>
      <c r="AP22" s="107">
        <v>285.07487085000002</v>
      </c>
      <c r="AQ22" s="107">
        <v>312.57294141</v>
      </c>
      <c r="AR22" s="107">
        <v>354.28685760000002</v>
      </c>
      <c r="AS22" s="107">
        <v>396.79957095999998</v>
      </c>
      <c r="AT22" s="107">
        <v>392.87723147999998</v>
      </c>
      <c r="AU22" s="107">
        <v>342.64299749999998</v>
      </c>
      <c r="AV22" s="107">
        <v>315.38912958999998</v>
      </c>
      <c r="AW22" s="107">
        <v>293.54861600999999</v>
      </c>
      <c r="AX22" s="107">
        <v>326.34767826000001</v>
      </c>
      <c r="AY22" s="638">
        <v>361.12290724000002</v>
      </c>
      <c r="AZ22" s="638">
        <v>319.74205452000001</v>
      </c>
      <c r="BA22" s="638">
        <v>306.65232999</v>
      </c>
      <c r="BB22" s="638">
        <v>293.84943969</v>
      </c>
      <c r="BC22" s="638">
        <v>311.55167834000002</v>
      </c>
      <c r="BD22" s="638">
        <v>356.58682729999998</v>
      </c>
      <c r="BE22" s="638">
        <v>406.98940369000002</v>
      </c>
      <c r="BF22" s="638">
        <v>392.45376343999999</v>
      </c>
      <c r="BG22" s="638">
        <v>348.67321803999999</v>
      </c>
      <c r="BH22" s="396">
        <v>321.45510000000002</v>
      </c>
      <c r="BI22" s="396">
        <v>302.28840000000002</v>
      </c>
      <c r="BJ22" s="396">
        <v>333.53530000000001</v>
      </c>
      <c r="BK22" s="396">
        <v>352.36</v>
      </c>
      <c r="BL22" s="396">
        <v>316.6311</v>
      </c>
      <c r="BM22" s="396">
        <v>316.4452</v>
      </c>
      <c r="BN22" s="396">
        <v>300.2208</v>
      </c>
      <c r="BO22" s="396">
        <v>321.18209999999999</v>
      </c>
      <c r="BP22" s="396">
        <v>363.40879999999999</v>
      </c>
      <c r="BQ22" s="396">
        <v>415.32170000000002</v>
      </c>
      <c r="BR22" s="396">
        <v>421.60230000000001</v>
      </c>
      <c r="BS22" s="396">
        <v>369.2604</v>
      </c>
      <c r="BT22" s="396">
        <v>334.23520000000002</v>
      </c>
      <c r="BU22" s="396">
        <v>313.10079999999999</v>
      </c>
      <c r="BV22" s="396">
        <v>344.83839999999998</v>
      </c>
    </row>
    <row r="23" spans="1:74" ht="11.05" customHeight="1" x14ac:dyDescent="0.2">
      <c r="A23" s="314" t="s">
        <v>608</v>
      </c>
      <c r="B23" s="731" t="s">
        <v>1043</v>
      </c>
      <c r="C23" s="386">
        <v>136.68235149</v>
      </c>
      <c r="D23" s="386">
        <v>126.54955735999999</v>
      </c>
      <c r="E23" s="386">
        <v>114.37398007</v>
      </c>
      <c r="F23" s="386">
        <v>93.890880019999997</v>
      </c>
      <c r="G23" s="386">
        <v>101.16029415</v>
      </c>
      <c r="H23" s="386">
        <v>132.15348567000001</v>
      </c>
      <c r="I23" s="386">
        <v>154.49457176000001</v>
      </c>
      <c r="J23" s="386">
        <v>157.79177211000001</v>
      </c>
      <c r="K23" s="386">
        <v>131.11130374000001</v>
      </c>
      <c r="L23" s="386">
        <v>103.99221442</v>
      </c>
      <c r="M23" s="386">
        <v>100.59096642</v>
      </c>
      <c r="N23" s="386">
        <v>117.69550511</v>
      </c>
      <c r="O23" s="386">
        <v>140.50406917999999</v>
      </c>
      <c r="P23" s="386">
        <v>125.34230287</v>
      </c>
      <c r="Q23" s="386">
        <v>111.43858992</v>
      </c>
      <c r="R23" s="386">
        <v>97.431844069999997</v>
      </c>
      <c r="S23" s="386">
        <v>110.07073411</v>
      </c>
      <c r="T23" s="386">
        <v>136.31028785999999</v>
      </c>
      <c r="U23" s="386">
        <v>164.27657787999999</v>
      </c>
      <c r="V23" s="386">
        <v>160.27146691999999</v>
      </c>
      <c r="W23" s="386">
        <v>129.24131835</v>
      </c>
      <c r="X23" s="386">
        <v>99.792191209999999</v>
      </c>
      <c r="Y23" s="386">
        <v>103.15207773</v>
      </c>
      <c r="Z23" s="386">
        <v>131.40170252999999</v>
      </c>
      <c r="AA23" s="386">
        <v>131.63774264</v>
      </c>
      <c r="AB23" s="386">
        <v>112.10518084</v>
      </c>
      <c r="AC23" s="386">
        <v>110.41692320999999</v>
      </c>
      <c r="AD23" s="386">
        <v>96.195859609999999</v>
      </c>
      <c r="AE23" s="386">
        <v>100.23051298999999</v>
      </c>
      <c r="AF23" s="386">
        <v>121.31961101</v>
      </c>
      <c r="AG23" s="386">
        <v>159.71483354</v>
      </c>
      <c r="AH23" s="386">
        <v>161.46019195</v>
      </c>
      <c r="AI23" s="386">
        <v>132.80700633999999</v>
      </c>
      <c r="AJ23" s="386">
        <v>103.3137742</v>
      </c>
      <c r="AK23" s="386">
        <v>101.90658738</v>
      </c>
      <c r="AL23" s="386">
        <v>118.91696047000001</v>
      </c>
      <c r="AM23" s="386">
        <v>142.94754576</v>
      </c>
      <c r="AN23" s="386">
        <v>116.11035056999999</v>
      </c>
      <c r="AO23" s="386">
        <v>102.62490212</v>
      </c>
      <c r="AP23" s="386">
        <v>95.053382330000005</v>
      </c>
      <c r="AQ23" s="386">
        <v>107.86178649999999</v>
      </c>
      <c r="AR23" s="386">
        <v>139.14905052</v>
      </c>
      <c r="AS23" s="386">
        <v>165.59214327999999</v>
      </c>
      <c r="AT23" s="386">
        <v>159.64342134</v>
      </c>
      <c r="AU23" s="386">
        <v>128.32574782</v>
      </c>
      <c r="AV23" s="386">
        <v>106.87435782999999</v>
      </c>
      <c r="AW23" s="386">
        <v>99.355725800000002</v>
      </c>
      <c r="AX23" s="386">
        <v>126.06845674</v>
      </c>
      <c r="AY23" s="876">
        <v>152.64799196000001</v>
      </c>
      <c r="AZ23" s="876">
        <v>127.79732054999999</v>
      </c>
      <c r="BA23" s="876">
        <v>109.17628542999999</v>
      </c>
      <c r="BB23" s="876">
        <v>97.46769535</v>
      </c>
      <c r="BC23" s="876">
        <v>104.92909862</v>
      </c>
      <c r="BD23" s="876">
        <v>135.93296042</v>
      </c>
      <c r="BE23" s="876">
        <v>168.21123979000001</v>
      </c>
      <c r="BF23" s="876">
        <v>151.98750554</v>
      </c>
      <c r="BG23" s="876">
        <v>123.9083104</v>
      </c>
      <c r="BH23" s="358">
        <v>105.7325</v>
      </c>
      <c r="BI23" s="358">
        <v>101.54049999999999</v>
      </c>
      <c r="BJ23" s="358">
        <v>128.2193</v>
      </c>
      <c r="BK23" s="358">
        <v>140.01689999999999</v>
      </c>
      <c r="BL23" s="358">
        <v>119.4332</v>
      </c>
      <c r="BM23" s="358">
        <v>111.19670000000001</v>
      </c>
      <c r="BN23" s="358">
        <v>98.645600000000002</v>
      </c>
      <c r="BO23" s="358">
        <v>105.7598</v>
      </c>
      <c r="BP23" s="358">
        <v>135.63030000000001</v>
      </c>
      <c r="BQ23" s="358">
        <v>168.8449</v>
      </c>
      <c r="BR23" s="358">
        <v>164.2056</v>
      </c>
      <c r="BS23" s="358">
        <v>131.63079999999999</v>
      </c>
      <c r="BT23" s="358">
        <v>107.06010000000001</v>
      </c>
      <c r="BU23" s="358">
        <v>101.6054</v>
      </c>
      <c r="BV23" s="358">
        <v>128.28710000000001</v>
      </c>
    </row>
    <row r="24" spans="1:74" ht="11.05" customHeight="1" x14ac:dyDescent="0.2">
      <c r="A24" s="235" t="s">
        <v>619</v>
      </c>
      <c r="B24" s="731" t="s">
        <v>993</v>
      </c>
      <c r="C24" s="386">
        <v>104.49764718</v>
      </c>
      <c r="D24" s="386">
        <v>98.355677380000003</v>
      </c>
      <c r="E24" s="386">
        <v>102.87723446</v>
      </c>
      <c r="F24" s="386">
        <v>98.721379159999998</v>
      </c>
      <c r="G24" s="386">
        <v>104.71120892</v>
      </c>
      <c r="H24" s="386">
        <v>119.05269115999999</v>
      </c>
      <c r="I24" s="386">
        <v>127.85573406</v>
      </c>
      <c r="J24" s="386">
        <v>131.11112134999999</v>
      </c>
      <c r="K24" s="386">
        <v>118.9886836</v>
      </c>
      <c r="L24" s="386">
        <v>112.24647543</v>
      </c>
      <c r="M24" s="386">
        <v>103.50607832999999</v>
      </c>
      <c r="N24" s="386">
        <v>106.51556746</v>
      </c>
      <c r="O24" s="386">
        <v>113.60509057</v>
      </c>
      <c r="P24" s="386">
        <v>103.06262117999999</v>
      </c>
      <c r="Q24" s="386">
        <v>108.60313764</v>
      </c>
      <c r="R24" s="386">
        <v>104.56587138</v>
      </c>
      <c r="S24" s="386">
        <v>113.00720865</v>
      </c>
      <c r="T24" s="386">
        <v>121.56717173</v>
      </c>
      <c r="U24" s="386">
        <v>133.95171139000001</v>
      </c>
      <c r="V24" s="386">
        <v>135.67595263000001</v>
      </c>
      <c r="W24" s="386">
        <v>124.19527521000001</v>
      </c>
      <c r="X24" s="386">
        <v>111.85135757</v>
      </c>
      <c r="Y24" s="386">
        <v>106.85796302999999</v>
      </c>
      <c r="Z24" s="386">
        <v>113.92945207</v>
      </c>
      <c r="AA24" s="386">
        <v>112.78971684</v>
      </c>
      <c r="AB24" s="386">
        <v>103.83028427000001</v>
      </c>
      <c r="AC24" s="386">
        <v>112.64296369</v>
      </c>
      <c r="AD24" s="386">
        <v>104.09076447</v>
      </c>
      <c r="AE24" s="386">
        <v>113.24271739</v>
      </c>
      <c r="AF24" s="386">
        <v>120.70658422</v>
      </c>
      <c r="AG24" s="386">
        <v>136.39420265999999</v>
      </c>
      <c r="AH24" s="386">
        <v>138.38957192000001</v>
      </c>
      <c r="AI24" s="386">
        <v>126.54578748</v>
      </c>
      <c r="AJ24" s="386">
        <v>118.20785266999999</v>
      </c>
      <c r="AK24" s="386">
        <v>109.75648323</v>
      </c>
      <c r="AL24" s="386">
        <v>111.51182664</v>
      </c>
      <c r="AM24" s="386">
        <v>117.80892261</v>
      </c>
      <c r="AN24" s="386">
        <v>107.74007704</v>
      </c>
      <c r="AO24" s="386">
        <v>110.05558969000001</v>
      </c>
      <c r="AP24" s="386">
        <v>107.37962449</v>
      </c>
      <c r="AQ24" s="386">
        <v>116.42745564000001</v>
      </c>
      <c r="AR24" s="386">
        <v>126.30266700999999</v>
      </c>
      <c r="AS24" s="386">
        <v>137.86027417</v>
      </c>
      <c r="AT24" s="386">
        <v>138.9357502</v>
      </c>
      <c r="AU24" s="386">
        <v>125.91651292</v>
      </c>
      <c r="AV24" s="386">
        <v>119.61645668</v>
      </c>
      <c r="AW24" s="386">
        <v>110.38071626999999</v>
      </c>
      <c r="AX24" s="386">
        <v>115.58271238</v>
      </c>
      <c r="AY24" s="876">
        <v>123.31289099999999</v>
      </c>
      <c r="AZ24" s="876">
        <v>111.92188891000001</v>
      </c>
      <c r="BA24" s="876">
        <v>113.32480717999999</v>
      </c>
      <c r="BB24" s="876">
        <v>111.46540899999999</v>
      </c>
      <c r="BC24" s="876">
        <v>118.71642304</v>
      </c>
      <c r="BD24" s="876">
        <v>129.53992223</v>
      </c>
      <c r="BE24" s="876">
        <v>143.16231440000001</v>
      </c>
      <c r="BF24" s="876">
        <v>144.13867495</v>
      </c>
      <c r="BG24" s="876">
        <v>132.85240721</v>
      </c>
      <c r="BH24" s="358">
        <v>124.3432</v>
      </c>
      <c r="BI24" s="358">
        <v>114.96550000000001</v>
      </c>
      <c r="BJ24" s="358">
        <v>119.67059999999999</v>
      </c>
      <c r="BK24" s="358">
        <v>125.4594</v>
      </c>
      <c r="BL24" s="358">
        <v>115.52979999999999</v>
      </c>
      <c r="BM24" s="358">
        <v>119.3236</v>
      </c>
      <c r="BN24" s="358">
        <v>115.0774</v>
      </c>
      <c r="BO24" s="358">
        <v>124.9888</v>
      </c>
      <c r="BP24" s="358">
        <v>134.6122</v>
      </c>
      <c r="BQ24" s="358">
        <v>148.58529999999999</v>
      </c>
      <c r="BR24" s="358">
        <v>156.6533</v>
      </c>
      <c r="BS24" s="358">
        <v>142.14529999999999</v>
      </c>
      <c r="BT24" s="358">
        <v>132.30600000000001</v>
      </c>
      <c r="BU24" s="358">
        <v>122.4713</v>
      </c>
      <c r="BV24" s="358">
        <v>127.6431</v>
      </c>
    </row>
    <row r="25" spans="1:74" ht="11.05" customHeight="1" x14ac:dyDescent="0.2">
      <c r="A25" s="235" t="s">
        <v>630</v>
      </c>
      <c r="B25" s="731" t="s">
        <v>992</v>
      </c>
      <c r="C25" s="386">
        <v>79.749530280000002</v>
      </c>
      <c r="D25" s="386">
        <v>74.245261900000003</v>
      </c>
      <c r="E25" s="386">
        <v>77.551521989999998</v>
      </c>
      <c r="F25" s="386">
        <v>79.660859070000001</v>
      </c>
      <c r="G25" s="386">
        <v>83.70251055</v>
      </c>
      <c r="H25" s="386">
        <v>86.70160946</v>
      </c>
      <c r="I25" s="386">
        <v>91.052252139999993</v>
      </c>
      <c r="J25" s="386">
        <v>91.576366730000004</v>
      </c>
      <c r="K25" s="386">
        <v>85.817139620000006</v>
      </c>
      <c r="L25" s="386">
        <v>85.355969090000002</v>
      </c>
      <c r="M25" s="386">
        <v>82.545235070000004</v>
      </c>
      <c r="N25" s="386">
        <v>82.6552346</v>
      </c>
      <c r="O25" s="386">
        <v>83.982005900000004</v>
      </c>
      <c r="P25" s="386">
        <v>76.892528760000005</v>
      </c>
      <c r="Q25" s="386">
        <v>83.679089809999994</v>
      </c>
      <c r="R25" s="386">
        <v>82.422106670000005</v>
      </c>
      <c r="S25" s="386">
        <v>86.089694059999999</v>
      </c>
      <c r="T25" s="386">
        <v>88.715713239999999</v>
      </c>
      <c r="U25" s="386">
        <v>90.419842950000003</v>
      </c>
      <c r="V25" s="386">
        <v>93.143141189999994</v>
      </c>
      <c r="W25" s="386">
        <v>86.549522679999995</v>
      </c>
      <c r="X25" s="386">
        <v>85.017015029999996</v>
      </c>
      <c r="Y25" s="386">
        <v>81.701399429999995</v>
      </c>
      <c r="Z25" s="386">
        <v>81.851926710000001</v>
      </c>
      <c r="AA25" s="386">
        <v>80.407960110000005</v>
      </c>
      <c r="AB25" s="386">
        <v>76.449236850000005</v>
      </c>
      <c r="AC25" s="386">
        <v>82.817079179999993</v>
      </c>
      <c r="AD25" s="386">
        <v>80.011062550000005</v>
      </c>
      <c r="AE25" s="386">
        <v>84.70357577</v>
      </c>
      <c r="AF25" s="386">
        <v>86.193146010000007</v>
      </c>
      <c r="AG25" s="386">
        <v>90.526453549999999</v>
      </c>
      <c r="AH25" s="386">
        <v>92.008705259999999</v>
      </c>
      <c r="AI25" s="386">
        <v>86.472080500000004</v>
      </c>
      <c r="AJ25" s="386">
        <v>85.978380979999997</v>
      </c>
      <c r="AK25" s="386">
        <v>82.036277740000003</v>
      </c>
      <c r="AL25" s="386">
        <v>81.651676019999996</v>
      </c>
      <c r="AM25" s="386">
        <v>82.350854639999994</v>
      </c>
      <c r="AN25" s="386">
        <v>78.04951939</v>
      </c>
      <c r="AO25" s="386">
        <v>82.911473209999997</v>
      </c>
      <c r="AP25" s="386">
        <v>82.10415974</v>
      </c>
      <c r="AQ25" s="386">
        <v>87.686832150000001</v>
      </c>
      <c r="AR25" s="386">
        <v>88.264573389999995</v>
      </c>
      <c r="AS25" s="386">
        <v>92.706229570000005</v>
      </c>
      <c r="AT25" s="386">
        <v>93.672697810000003</v>
      </c>
      <c r="AU25" s="386">
        <v>87.834413670000004</v>
      </c>
      <c r="AV25" s="386">
        <v>88.327282389999993</v>
      </c>
      <c r="AW25" s="386">
        <v>83.251878700000006</v>
      </c>
      <c r="AX25" s="386">
        <v>84.092705749999993</v>
      </c>
      <c r="AY25" s="876">
        <v>84.528212530000005</v>
      </c>
      <c r="AZ25" s="876">
        <v>79.413567889999996</v>
      </c>
      <c r="BA25" s="876">
        <v>83.534955310000001</v>
      </c>
      <c r="BB25" s="876">
        <v>84.347642919999998</v>
      </c>
      <c r="BC25" s="876">
        <v>87.350172790000002</v>
      </c>
      <c r="BD25" s="876">
        <v>90.446846399999998</v>
      </c>
      <c r="BE25" s="876">
        <v>95.011311680000006</v>
      </c>
      <c r="BF25" s="876">
        <v>95.795497818000001</v>
      </c>
      <c r="BG25" s="876">
        <v>91.374442884999993</v>
      </c>
      <c r="BH25" s="358">
        <v>90.855819999999994</v>
      </c>
      <c r="BI25" s="358">
        <v>85.268979999999999</v>
      </c>
      <c r="BJ25" s="358">
        <v>85.086110000000005</v>
      </c>
      <c r="BK25" s="358">
        <v>86.301860000000005</v>
      </c>
      <c r="BL25" s="358">
        <v>81.100949999999997</v>
      </c>
      <c r="BM25" s="358">
        <v>85.371030000000005</v>
      </c>
      <c r="BN25" s="358">
        <v>85.981039999999993</v>
      </c>
      <c r="BO25" s="358">
        <v>89.922929999999994</v>
      </c>
      <c r="BP25" s="358">
        <v>92.637789999999995</v>
      </c>
      <c r="BQ25" s="358">
        <v>97.340549999999993</v>
      </c>
      <c r="BR25" s="358">
        <v>100.1992</v>
      </c>
      <c r="BS25" s="358">
        <v>94.947599999999994</v>
      </c>
      <c r="BT25" s="358">
        <v>94.346130000000002</v>
      </c>
      <c r="BU25" s="358">
        <v>88.511579999999995</v>
      </c>
      <c r="BV25" s="358">
        <v>88.350009999999997</v>
      </c>
    </row>
    <row r="26" spans="1:74" ht="11.05" customHeight="1" x14ac:dyDescent="0.2">
      <c r="A26" s="235" t="s">
        <v>758</v>
      </c>
      <c r="B26" s="731" t="s">
        <v>1380</v>
      </c>
      <c r="C26" s="386">
        <v>0.56694699999999998</v>
      </c>
      <c r="D26" s="386">
        <v>0.54753499999999999</v>
      </c>
      <c r="E26" s="386">
        <v>0.54226300000000005</v>
      </c>
      <c r="F26" s="386">
        <v>0.505579</v>
      </c>
      <c r="G26" s="386">
        <v>0.48658699999999999</v>
      </c>
      <c r="H26" s="386">
        <v>0.50759699999999996</v>
      </c>
      <c r="I26" s="386">
        <v>0.54574</v>
      </c>
      <c r="J26" s="386">
        <v>0.56004299999999996</v>
      </c>
      <c r="K26" s="386">
        <v>0.52688299999999999</v>
      </c>
      <c r="L26" s="386">
        <v>0.53281199999999995</v>
      </c>
      <c r="M26" s="386">
        <v>0.49152099999999999</v>
      </c>
      <c r="N26" s="386">
        <v>0.52087099999999997</v>
      </c>
      <c r="O26" s="386">
        <v>0.564882</v>
      </c>
      <c r="P26" s="386">
        <v>0.56561799999999995</v>
      </c>
      <c r="Q26" s="386">
        <v>0.57921</v>
      </c>
      <c r="R26" s="386">
        <v>0.51304300000000003</v>
      </c>
      <c r="S26" s="386">
        <v>0.52931600000000001</v>
      </c>
      <c r="T26" s="386">
        <v>0.51315900000000003</v>
      </c>
      <c r="U26" s="386">
        <v>0.56604200000000005</v>
      </c>
      <c r="V26" s="386">
        <v>0.535717</v>
      </c>
      <c r="W26" s="386">
        <v>0.557724</v>
      </c>
      <c r="X26" s="386">
        <v>0.535381</v>
      </c>
      <c r="Y26" s="386">
        <v>0.54630599999999996</v>
      </c>
      <c r="Z26" s="386">
        <v>0.59270299999999998</v>
      </c>
      <c r="AA26" s="386">
        <v>0.57922499999999999</v>
      </c>
      <c r="AB26" s="386">
        <v>0.56096299999999999</v>
      </c>
      <c r="AC26" s="386">
        <v>0.57697699999999996</v>
      </c>
      <c r="AD26" s="386">
        <v>0.513459</v>
      </c>
      <c r="AE26" s="386">
        <v>0.52876100000000004</v>
      </c>
      <c r="AF26" s="386">
        <v>0.57874099999999995</v>
      </c>
      <c r="AG26" s="386">
        <v>0.62061599999999995</v>
      </c>
      <c r="AH26" s="386">
        <v>0.57756600000000002</v>
      </c>
      <c r="AI26" s="386">
        <v>0.65156700000000001</v>
      </c>
      <c r="AJ26" s="386">
        <v>0.56540100000000004</v>
      </c>
      <c r="AK26" s="386">
        <v>0.54913500000000004</v>
      </c>
      <c r="AL26" s="386">
        <v>0.56137099999999995</v>
      </c>
      <c r="AM26" s="386">
        <v>0.61083399999999999</v>
      </c>
      <c r="AN26" s="386">
        <v>0.54069900000000004</v>
      </c>
      <c r="AO26" s="386">
        <v>0.59919900000000004</v>
      </c>
      <c r="AP26" s="386">
        <v>0.53770399999999996</v>
      </c>
      <c r="AQ26" s="386">
        <v>0.59687100000000004</v>
      </c>
      <c r="AR26" s="386">
        <v>0.57056899999999999</v>
      </c>
      <c r="AS26" s="386">
        <v>0.64092400000000005</v>
      </c>
      <c r="AT26" s="386">
        <v>0.625363</v>
      </c>
      <c r="AU26" s="386">
        <v>0.56632499999999997</v>
      </c>
      <c r="AV26" s="386">
        <v>0.57103499999999996</v>
      </c>
      <c r="AW26" s="386">
        <v>0.56029499999999999</v>
      </c>
      <c r="AX26" s="386">
        <v>0.60380500000000004</v>
      </c>
      <c r="AY26" s="876">
        <v>0.63381200000000004</v>
      </c>
      <c r="AZ26" s="876">
        <v>0.60928099999999996</v>
      </c>
      <c r="BA26" s="876">
        <v>0.61628400000000005</v>
      </c>
      <c r="BB26" s="876">
        <v>0.56869400000000003</v>
      </c>
      <c r="BC26" s="876">
        <v>0.555983</v>
      </c>
      <c r="BD26" s="876">
        <v>0.66709823999999995</v>
      </c>
      <c r="BE26" s="876">
        <v>0.60453783000000005</v>
      </c>
      <c r="BF26" s="876">
        <v>0.53208512974</v>
      </c>
      <c r="BG26" s="876">
        <v>0.53805754395000005</v>
      </c>
      <c r="BH26" s="358">
        <v>0.52352650000000001</v>
      </c>
      <c r="BI26" s="358">
        <v>0.51339500000000005</v>
      </c>
      <c r="BJ26" s="358">
        <v>0.55934839999999997</v>
      </c>
      <c r="BK26" s="358">
        <v>0.58180779999999999</v>
      </c>
      <c r="BL26" s="358">
        <v>0.56714209999999998</v>
      </c>
      <c r="BM26" s="358">
        <v>0.55388329999999997</v>
      </c>
      <c r="BN26" s="358">
        <v>0.51682969999999995</v>
      </c>
      <c r="BO26" s="358">
        <v>0.51052470000000005</v>
      </c>
      <c r="BP26" s="358">
        <v>0.52848280000000003</v>
      </c>
      <c r="BQ26" s="358">
        <v>0.55091500000000004</v>
      </c>
      <c r="BR26" s="358">
        <v>0.54423929999999998</v>
      </c>
      <c r="BS26" s="358">
        <v>0.53672070000000005</v>
      </c>
      <c r="BT26" s="358">
        <v>0.52300679999999999</v>
      </c>
      <c r="BU26" s="358">
        <v>0.5124012</v>
      </c>
      <c r="BV26" s="358">
        <v>0.55811580000000005</v>
      </c>
    </row>
    <row r="27" spans="1:74" s="278" customFormat="1" ht="11.05" customHeight="1" x14ac:dyDescent="0.2">
      <c r="A27" s="448" t="s">
        <v>585</v>
      </c>
      <c r="B27" s="732" t="s">
        <v>1381</v>
      </c>
      <c r="C27" s="107">
        <v>12.480054089999999</v>
      </c>
      <c r="D27" s="107">
        <v>10.11824884</v>
      </c>
      <c r="E27" s="107">
        <v>10.927655061999999</v>
      </c>
      <c r="F27" s="107">
        <v>10.55009328</v>
      </c>
      <c r="G27" s="107">
        <v>11.061689824</v>
      </c>
      <c r="H27" s="107">
        <v>11.7838893</v>
      </c>
      <c r="I27" s="107">
        <v>12.6776236</v>
      </c>
      <c r="J27" s="107">
        <v>12.58863779</v>
      </c>
      <c r="K27" s="107">
        <v>11.3882823</v>
      </c>
      <c r="L27" s="107">
        <v>11.485871380000001</v>
      </c>
      <c r="M27" s="107">
        <v>11.705065980000001</v>
      </c>
      <c r="N27" s="107">
        <v>12.147956484</v>
      </c>
      <c r="O27" s="107">
        <v>12.39712568</v>
      </c>
      <c r="P27" s="107">
        <v>10.831032799999999</v>
      </c>
      <c r="Q27" s="107">
        <v>11.586595929</v>
      </c>
      <c r="R27" s="107">
        <v>10.85468148</v>
      </c>
      <c r="S27" s="107">
        <v>11.466940548</v>
      </c>
      <c r="T27" s="107">
        <v>11.689508099999999</v>
      </c>
      <c r="U27" s="107">
        <v>12.56746045</v>
      </c>
      <c r="V27" s="107">
        <v>12.559585520000001</v>
      </c>
      <c r="W27" s="107">
        <v>11.3087103</v>
      </c>
      <c r="X27" s="107">
        <v>11.166979618999999</v>
      </c>
      <c r="Y27" s="107">
        <v>11.55459714</v>
      </c>
      <c r="Z27" s="107">
        <v>11.7424838</v>
      </c>
      <c r="AA27" s="107">
        <v>11.42659969</v>
      </c>
      <c r="AB27" s="107">
        <v>10.634624280000001</v>
      </c>
      <c r="AC27" s="107">
        <v>11.397123743</v>
      </c>
      <c r="AD27" s="107">
        <v>10.07896086</v>
      </c>
      <c r="AE27" s="107">
        <v>11.058186730999999</v>
      </c>
      <c r="AF27" s="107">
        <v>11.539974900000001</v>
      </c>
      <c r="AG27" s="107">
        <v>12.197849</v>
      </c>
      <c r="AH27" s="107">
        <v>12.28308505</v>
      </c>
      <c r="AI27" s="107">
        <v>11.6182941</v>
      </c>
      <c r="AJ27" s="107">
        <v>11.221211422</v>
      </c>
      <c r="AK27" s="107">
        <v>11.44197471</v>
      </c>
      <c r="AL27" s="107">
        <v>12.020271080000001</v>
      </c>
      <c r="AM27" s="107">
        <v>12.464950269999999</v>
      </c>
      <c r="AN27" s="107">
        <v>11.027922220000001</v>
      </c>
      <c r="AO27" s="107">
        <v>11.035669013</v>
      </c>
      <c r="AP27" s="107">
        <v>10.848132359999999</v>
      </c>
      <c r="AQ27" s="107">
        <v>11.15285078</v>
      </c>
      <c r="AR27" s="107">
        <v>10.9274904</v>
      </c>
      <c r="AS27" s="107">
        <v>11.75668149</v>
      </c>
      <c r="AT27" s="107">
        <v>12.20291409</v>
      </c>
      <c r="AU27" s="107">
        <v>11.0528412</v>
      </c>
      <c r="AV27" s="107">
        <v>10.17339028</v>
      </c>
      <c r="AW27" s="107">
        <v>10.80051519</v>
      </c>
      <c r="AX27" s="107">
        <v>12.06140963</v>
      </c>
      <c r="AY27" s="638">
        <v>12.23298905</v>
      </c>
      <c r="AZ27" s="638">
        <v>10.72376004</v>
      </c>
      <c r="BA27" s="638">
        <v>11.356636875</v>
      </c>
      <c r="BB27" s="638">
        <v>10.52651691</v>
      </c>
      <c r="BC27" s="638">
        <v>10.78393745</v>
      </c>
      <c r="BD27" s="638">
        <v>11.133503699</v>
      </c>
      <c r="BE27" s="638">
        <v>11.869119762</v>
      </c>
      <c r="BF27" s="638">
        <v>12.1021</v>
      </c>
      <c r="BG27" s="638">
        <v>11.06817</v>
      </c>
      <c r="BH27" s="396">
        <v>10.68938</v>
      </c>
      <c r="BI27" s="396">
        <v>11.13491</v>
      </c>
      <c r="BJ27" s="396">
        <v>11.99314</v>
      </c>
      <c r="BK27" s="396">
        <v>11.807510000000001</v>
      </c>
      <c r="BL27" s="396">
        <v>10.644349999999999</v>
      </c>
      <c r="BM27" s="396">
        <v>11.092409999999999</v>
      </c>
      <c r="BN27" s="396">
        <v>10.587059999999999</v>
      </c>
      <c r="BO27" s="396">
        <v>11.00901</v>
      </c>
      <c r="BP27" s="396">
        <v>11.443809999999999</v>
      </c>
      <c r="BQ27" s="396">
        <v>12.22724</v>
      </c>
      <c r="BR27" s="396">
        <v>12.327389999999999</v>
      </c>
      <c r="BS27" s="396">
        <v>11.26276</v>
      </c>
      <c r="BT27" s="396">
        <v>10.84239</v>
      </c>
      <c r="BU27" s="396">
        <v>11.248900000000001</v>
      </c>
      <c r="BV27" s="396">
        <v>12.064069999999999</v>
      </c>
    </row>
    <row r="28" spans="1:74" ht="11.05"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0"/>
      <c r="AZ28" s="870"/>
      <c r="BA28" s="870"/>
      <c r="BB28" s="870"/>
      <c r="BC28" s="870"/>
      <c r="BD28" s="870"/>
      <c r="BE28" s="870"/>
      <c r="BF28" s="870"/>
      <c r="BG28" s="870"/>
      <c r="BH28" s="352"/>
      <c r="BI28" s="352"/>
      <c r="BJ28" s="352"/>
      <c r="BK28" s="352"/>
      <c r="BL28" s="352"/>
      <c r="BM28" s="352"/>
      <c r="BN28" s="352"/>
      <c r="BO28" s="352"/>
      <c r="BP28" s="352"/>
      <c r="BQ28" s="352"/>
      <c r="BR28" s="352"/>
      <c r="BS28" s="352"/>
      <c r="BT28" s="352"/>
      <c r="BU28" s="352"/>
      <c r="BV28" s="352"/>
    </row>
    <row r="29" spans="1:74" ht="11.05" customHeight="1" x14ac:dyDescent="0.2">
      <c r="A29" s="51" t="s">
        <v>103</v>
      </c>
      <c r="B29" s="445" t="s">
        <v>1382</v>
      </c>
      <c r="C29" s="386">
        <v>988.24148424999998</v>
      </c>
      <c r="D29" s="386">
        <v>914.97930079000002</v>
      </c>
      <c r="E29" s="386">
        <v>826.94737537000003</v>
      </c>
      <c r="F29" s="386">
        <v>678.85035352</v>
      </c>
      <c r="G29" s="386">
        <v>731.40971125999999</v>
      </c>
      <c r="H29" s="386">
        <v>955.49685385999999</v>
      </c>
      <c r="I29" s="386">
        <v>1117.0274965000001</v>
      </c>
      <c r="J29" s="386">
        <v>1140.8669325000001</v>
      </c>
      <c r="K29" s="386">
        <v>947.96166438</v>
      </c>
      <c r="L29" s="386">
        <v>751.88507666999999</v>
      </c>
      <c r="M29" s="386">
        <v>727.29335479999997</v>
      </c>
      <c r="N29" s="386">
        <v>850.96268384999996</v>
      </c>
      <c r="O29" s="386">
        <v>1004.647624</v>
      </c>
      <c r="P29" s="386">
        <v>896.23629764999998</v>
      </c>
      <c r="Q29" s="386">
        <v>796.82044255999995</v>
      </c>
      <c r="R29" s="386">
        <v>696.66787033000003</v>
      </c>
      <c r="S29" s="386">
        <v>787.03984975000003</v>
      </c>
      <c r="T29" s="386">
        <v>974.66078830000004</v>
      </c>
      <c r="U29" s="386">
        <v>1174.6284261000001</v>
      </c>
      <c r="V29" s="386">
        <v>1145.990642</v>
      </c>
      <c r="W29" s="386">
        <v>924.11546627999996</v>
      </c>
      <c r="X29" s="386">
        <v>713.54508363000002</v>
      </c>
      <c r="Y29" s="386">
        <v>737.56931316999999</v>
      </c>
      <c r="Z29" s="386">
        <v>939.56288246999998</v>
      </c>
      <c r="AA29" s="386">
        <v>934.77675526999997</v>
      </c>
      <c r="AB29" s="386">
        <v>796.07348996999997</v>
      </c>
      <c r="AC29" s="386">
        <v>784.08495264999999</v>
      </c>
      <c r="AD29" s="386">
        <v>683.09932785000001</v>
      </c>
      <c r="AE29" s="386">
        <v>711.74992698000005</v>
      </c>
      <c r="AF29" s="386">
        <v>861.50635870999997</v>
      </c>
      <c r="AG29" s="386">
        <v>1134.1558345999999</v>
      </c>
      <c r="AH29" s="386">
        <v>1146.5498520000001</v>
      </c>
      <c r="AI29" s="386">
        <v>943.07984909000004</v>
      </c>
      <c r="AJ29" s="386">
        <v>733.64456640000003</v>
      </c>
      <c r="AK29" s="386">
        <v>723.65194952000002</v>
      </c>
      <c r="AL29" s="386">
        <v>844.44482430000005</v>
      </c>
      <c r="AM29" s="386">
        <v>1003.6928926000001</v>
      </c>
      <c r="AN29" s="386">
        <v>815.25802354999996</v>
      </c>
      <c r="AO29" s="386">
        <v>720.57120196000005</v>
      </c>
      <c r="AP29" s="386">
        <v>667.40848020999999</v>
      </c>
      <c r="AQ29" s="386">
        <v>757.34149838999997</v>
      </c>
      <c r="AR29" s="386">
        <v>977.02211172</v>
      </c>
      <c r="AS29" s="386">
        <v>1162.6898272999999</v>
      </c>
      <c r="AT29" s="386">
        <v>1120.9214296</v>
      </c>
      <c r="AU29" s="386">
        <v>901.02729882000006</v>
      </c>
      <c r="AV29" s="386">
        <v>750.40835985000001</v>
      </c>
      <c r="AW29" s="386">
        <v>697.61698459000002</v>
      </c>
      <c r="AX29" s="386">
        <v>885.17793952</v>
      </c>
      <c r="AY29" s="876">
        <v>1061.4637855999999</v>
      </c>
      <c r="AZ29" s="876">
        <v>888.66041353000003</v>
      </c>
      <c r="BA29" s="876">
        <v>759.17587739999999</v>
      </c>
      <c r="BB29" s="876">
        <v>677.75820403</v>
      </c>
      <c r="BC29" s="876">
        <v>729.64234123999995</v>
      </c>
      <c r="BD29" s="876">
        <v>945.23296966999999</v>
      </c>
      <c r="BE29" s="876">
        <v>1169.6854774999999</v>
      </c>
      <c r="BF29" s="876">
        <v>1056.8709808999999</v>
      </c>
      <c r="BG29" s="876">
        <v>861.6175197</v>
      </c>
      <c r="BH29" s="358">
        <v>735.22919999999999</v>
      </c>
      <c r="BI29" s="358">
        <v>706.07929999999999</v>
      </c>
      <c r="BJ29" s="358">
        <v>891.59439999999995</v>
      </c>
      <c r="BK29" s="358">
        <v>965.98760000000004</v>
      </c>
      <c r="BL29" s="358">
        <v>823.97900000000004</v>
      </c>
      <c r="BM29" s="358">
        <v>767.15470000000005</v>
      </c>
      <c r="BN29" s="358">
        <v>680.56359999999995</v>
      </c>
      <c r="BO29" s="358">
        <v>729.64490000000001</v>
      </c>
      <c r="BP29" s="358">
        <v>935.72379999999998</v>
      </c>
      <c r="BQ29" s="358">
        <v>1164.874</v>
      </c>
      <c r="BR29" s="358">
        <v>1132.867</v>
      </c>
      <c r="BS29" s="358">
        <v>908.13070000000005</v>
      </c>
      <c r="BT29" s="358">
        <v>738.61569999999995</v>
      </c>
      <c r="BU29" s="358">
        <v>700.98379999999997</v>
      </c>
      <c r="BV29" s="358">
        <v>885.06290000000001</v>
      </c>
    </row>
    <row r="30" spans="1:74" ht="11.05"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913"/>
      <c r="AZ30" s="913"/>
      <c r="BA30" s="913"/>
      <c r="BB30" s="913"/>
      <c r="BC30" s="913"/>
      <c r="BD30" s="913"/>
      <c r="BE30" s="913"/>
      <c r="BF30" s="913"/>
      <c r="BG30" s="913"/>
      <c r="BH30" s="444"/>
      <c r="BI30" s="444"/>
      <c r="BJ30" s="444"/>
      <c r="BK30" s="444"/>
      <c r="BL30" s="444"/>
      <c r="BM30" s="444"/>
      <c r="BN30" s="444"/>
      <c r="BO30" s="444"/>
      <c r="BP30" s="444"/>
      <c r="BQ30" s="444"/>
      <c r="BR30" s="444"/>
      <c r="BS30" s="444"/>
      <c r="BT30" s="444"/>
      <c r="BU30" s="444"/>
      <c r="BV30" s="444"/>
    </row>
    <row r="31" spans="1:74" ht="11.05" customHeight="1" x14ac:dyDescent="0.2">
      <c r="A31" s="51"/>
      <c r="B31" s="52" t="s">
        <v>1383</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913"/>
      <c r="AZ31" s="913"/>
      <c r="BA31" s="913"/>
      <c r="BB31" s="913"/>
      <c r="BC31" s="913"/>
      <c r="BD31" s="913"/>
      <c r="BE31" s="913"/>
      <c r="BF31" s="913"/>
      <c r="BG31" s="913"/>
      <c r="BH31" s="444"/>
      <c r="BI31" s="444"/>
      <c r="BJ31" s="444"/>
      <c r="BK31" s="444"/>
      <c r="BL31" s="444"/>
      <c r="BM31" s="444"/>
      <c r="BN31" s="444"/>
      <c r="BO31" s="444"/>
      <c r="BP31" s="444"/>
      <c r="BQ31" s="444"/>
      <c r="BR31" s="444"/>
      <c r="BS31" s="444"/>
      <c r="BT31" s="444"/>
      <c r="BU31" s="444"/>
      <c r="BV31" s="444"/>
    </row>
    <row r="32" spans="1:74" ht="11.05" customHeight="1" x14ac:dyDescent="0.2">
      <c r="A32" s="51" t="s">
        <v>40</v>
      </c>
      <c r="B32" s="445" t="s">
        <v>1384</v>
      </c>
      <c r="C32" s="343">
        <v>123.70493999999999</v>
      </c>
      <c r="D32" s="343">
        <v>107.697982</v>
      </c>
      <c r="E32" s="343">
        <v>109.613539</v>
      </c>
      <c r="F32" s="343">
        <v>115.50493</v>
      </c>
      <c r="G32" s="343">
        <v>117.93173899999999</v>
      </c>
      <c r="H32" s="343">
        <v>108.678173</v>
      </c>
      <c r="I32" s="343">
        <v>94.974288000000001</v>
      </c>
      <c r="J32" s="343">
        <v>81.761792</v>
      </c>
      <c r="K32" s="343">
        <v>77.475972999999996</v>
      </c>
      <c r="L32" s="343">
        <v>81.879538999999994</v>
      </c>
      <c r="M32" s="343">
        <v>89.191877000000005</v>
      </c>
      <c r="N32" s="343">
        <v>91.884252000000004</v>
      </c>
      <c r="O32" s="343">
        <v>84.541109000000006</v>
      </c>
      <c r="P32" s="343">
        <v>81.034187000000003</v>
      </c>
      <c r="Q32" s="343">
        <v>86.143270000000001</v>
      </c>
      <c r="R32" s="343">
        <v>90.746359999999996</v>
      </c>
      <c r="S32" s="343">
        <v>92.692076</v>
      </c>
      <c r="T32" s="343">
        <v>86.868606</v>
      </c>
      <c r="U32" s="343">
        <v>79.171988999999996</v>
      </c>
      <c r="V32" s="343">
        <v>75.569913999999997</v>
      </c>
      <c r="W32" s="343">
        <v>79.354139000000004</v>
      </c>
      <c r="X32" s="343">
        <v>87.342115000000007</v>
      </c>
      <c r="Y32" s="343">
        <v>93.202696000000003</v>
      </c>
      <c r="Z32" s="343">
        <v>88.860583000000005</v>
      </c>
      <c r="AA32" s="343">
        <v>92.713750000000005</v>
      </c>
      <c r="AB32" s="343">
        <v>99.759538000000006</v>
      </c>
      <c r="AC32" s="343">
        <v>109.04113700000001</v>
      </c>
      <c r="AD32" s="343">
        <v>119.46028</v>
      </c>
      <c r="AE32" s="343">
        <v>127.78824</v>
      </c>
      <c r="AF32" s="343">
        <v>129.190541</v>
      </c>
      <c r="AG32" s="343">
        <v>122.916276</v>
      </c>
      <c r="AH32" s="343">
        <v>117.89783300000001</v>
      </c>
      <c r="AI32" s="343">
        <v>118.05373299999999</v>
      </c>
      <c r="AJ32" s="343">
        <v>123.046131</v>
      </c>
      <c r="AK32" s="343">
        <v>130.98483400000001</v>
      </c>
      <c r="AL32" s="343">
        <v>133.02838700000001</v>
      </c>
      <c r="AM32" s="343">
        <v>124.057294</v>
      </c>
      <c r="AN32" s="343">
        <v>129.33088100000001</v>
      </c>
      <c r="AO32" s="343">
        <v>135.669072</v>
      </c>
      <c r="AP32" s="343">
        <v>138.90826100000001</v>
      </c>
      <c r="AQ32" s="343">
        <v>139.97145499999999</v>
      </c>
      <c r="AR32" s="343">
        <v>135.367682</v>
      </c>
      <c r="AS32" s="343">
        <v>127.494179</v>
      </c>
      <c r="AT32" s="343">
        <v>121.858366</v>
      </c>
      <c r="AU32" s="343">
        <v>122.66909699999999</v>
      </c>
      <c r="AV32" s="343">
        <v>127.81634699999999</v>
      </c>
      <c r="AW32" s="343">
        <v>131.111864</v>
      </c>
      <c r="AX32" s="343">
        <v>127.910898</v>
      </c>
      <c r="AY32" s="872">
        <v>113.635012</v>
      </c>
      <c r="AZ32" s="872">
        <v>106.98387</v>
      </c>
      <c r="BA32" s="872">
        <v>111.775706</v>
      </c>
      <c r="BB32" s="872">
        <v>116.147105</v>
      </c>
      <c r="BC32" s="872">
        <v>119.689459</v>
      </c>
      <c r="BD32" s="872">
        <v>116.687544</v>
      </c>
      <c r="BE32" s="872">
        <v>109.004975</v>
      </c>
      <c r="BF32" s="872">
        <v>109.62269999999999</v>
      </c>
      <c r="BG32" s="872">
        <v>111.496</v>
      </c>
      <c r="BH32" s="354">
        <v>116.0637</v>
      </c>
      <c r="BI32" s="354">
        <v>117.9111</v>
      </c>
      <c r="BJ32" s="354">
        <v>110.65940000000001</v>
      </c>
      <c r="BK32" s="354">
        <v>105.932</v>
      </c>
      <c r="BL32" s="354">
        <v>102.7141</v>
      </c>
      <c r="BM32" s="354">
        <v>107.6972</v>
      </c>
      <c r="BN32" s="354">
        <v>112.9701</v>
      </c>
      <c r="BO32" s="354">
        <v>117.2342</v>
      </c>
      <c r="BP32" s="354">
        <v>112.85339999999999</v>
      </c>
      <c r="BQ32" s="354">
        <v>102.486</v>
      </c>
      <c r="BR32" s="354">
        <v>94.270669999999996</v>
      </c>
      <c r="BS32" s="354">
        <v>91.50967</v>
      </c>
      <c r="BT32" s="354">
        <v>95.481120000000004</v>
      </c>
      <c r="BU32" s="354">
        <v>96.374719999999996</v>
      </c>
      <c r="BV32" s="354">
        <v>89.907989999999998</v>
      </c>
    </row>
    <row r="33" spans="1:74" ht="11.05" customHeight="1" x14ac:dyDescent="0.2">
      <c r="A33" s="51" t="s">
        <v>51</v>
      </c>
      <c r="B33" s="445" t="s">
        <v>1385</v>
      </c>
      <c r="C33" s="343">
        <v>8.0139870000000002</v>
      </c>
      <c r="D33" s="343">
        <v>7.8190679999999997</v>
      </c>
      <c r="E33" s="343">
        <v>7.8152920000000003</v>
      </c>
      <c r="F33" s="343">
        <v>7.628304</v>
      </c>
      <c r="G33" s="343">
        <v>7.4646879999999998</v>
      </c>
      <c r="H33" s="343">
        <v>7.2810249999999996</v>
      </c>
      <c r="I33" s="343">
        <v>6.8498919999999996</v>
      </c>
      <c r="J33" s="343">
        <v>6.4293389999999997</v>
      </c>
      <c r="K33" s="343">
        <v>6.8187860000000002</v>
      </c>
      <c r="L33" s="343">
        <v>6.8283170000000002</v>
      </c>
      <c r="M33" s="343">
        <v>6.9512080000000003</v>
      </c>
      <c r="N33" s="343">
        <v>7.0380089999999997</v>
      </c>
      <c r="O33" s="343">
        <v>6.1079480000000004</v>
      </c>
      <c r="P33" s="343">
        <v>6.1064449999999999</v>
      </c>
      <c r="Q33" s="343">
        <v>5.7715449999999997</v>
      </c>
      <c r="R33" s="343">
        <v>5.9196619999999998</v>
      </c>
      <c r="S33" s="343">
        <v>5.8159359999999998</v>
      </c>
      <c r="T33" s="343">
        <v>6.1194959999999998</v>
      </c>
      <c r="U33" s="343">
        <v>6.0701780000000003</v>
      </c>
      <c r="V33" s="343">
        <v>5.8338599999999996</v>
      </c>
      <c r="W33" s="343">
        <v>5.7754669999999999</v>
      </c>
      <c r="X33" s="343">
        <v>6.0141840000000002</v>
      </c>
      <c r="Y33" s="343">
        <v>6.1916849999999997</v>
      </c>
      <c r="Z33" s="343">
        <v>5.7772490000000003</v>
      </c>
      <c r="AA33" s="343">
        <v>6.115723</v>
      </c>
      <c r="AB33" s="343">
        <v>6.1896829999999996</v>
      </c>
      <c r="AC33" s="343">
        <v>6.0560299999999998</v>
      </c>
      <c r="AD33" s="343">
        <v>6.1028659999999997</v>
      </c>
      <c r="AE33" s="343">
        <v>5.9953589999999997</v>
      </c>
      <c r="AF33" s="343">
        <v>5.9767929999999998</v>
      </c>
      <c r="AG33" s="343">
        <v>6.1440720000000004</v>
      </c>
      <c r="AH33" s="343">
        <v>6.1195950000000003</v>
      </c>
      <c r="AI33" s="343">
        <v>6.1150029999999997</v>
      </c>
      <c r="AJ33" s="343">
        <v>5.9440819999999999</v>
      </c>
      <c r="AK33" s="343">
        <v>5.9071160000000003</v>
      </c>
      <c r="AL33" s="343">
        <v>6.0576800000000004</v>
      </c>
      <c r="AM33" s="343">
        <v>5.8451120000000003</v>
      </c>
      <c r="AN33" s="343">
        <v>5.9400870000000001</v>
      </c>
      <c r="AO33" s="343">
        <v>5.9647889999999997</v>
      </c>
      <c r="AP33" s="343">
        <v>5.988105</v>
      </c>
      <c r="AQ33" s="343">
        <v>5.91723</v>
      </c>
      <c r="AR33" s="343">
        <v>5.7918469999999997</v>
      </c>
      <c r="AS33" s="343">
        <v>5.5584160000000002</v>
      </c>
      <c r="AT33" s="343">
        <v>5.4173039999999997</v>
      </c>
      <c r="AU33" s="343">
        <v>5.3185609999999999</v>
      </c>
      <c r="AV33" s="343">
        <v>5.2948940000000002</v>
      </c>
      <c r="AW33" s="343">
        <v>5.2477419999999997</v>
      </c>
      <c r="AX33" s="343">
        <v>5.0584179999999996</v>
      </c>
      <c r="AY33" s="872">
        <v>4.5414539999999999</v>
      </c>
      <c r="AZ33" s="872">
        <v>4.3790649999999998</v>
      </c>
      <c r="BA33" s="872">
        <v>4.778251</v>
      </c>
      <c r="BB33" s="872">
        <v>4.7815459999999996</v>
      </c>
      <c r="BC33" s="872">
        <v>4.8776330000000003</v>
      </c>
      <c r="BD33" s="872">
        <v>4.7066239999999997</v>
      </c>
      <c r="BE33" s="872">
        <v>4.5318490000000002</v>
      </c>
      <c r="BF33" s="872">
        <v>4.0519270000000001</v>
      </c>
      <c r="BG33" s="872">
        <v>4.1124450000000001</v>
      </c>
      <c r="BH33" s="354">
        <v>4.0873900000000001</v>
      </c>
      <c r="BI33" s="354">
        <v>4.2296040000000001</v>
      </c>
      <c r="BJ33" s="354">
        <v>4.194464</v>
      </c>
      <c r="BK33" s="354">
        <v>3.623294</v>
      </c>
      <c r="BL33" s="354">
        <v>3.7373609999999999</v>
      </c>
      <c r="BM33" s="354">
        <v>4.0253490000000003</v>
      </c>
      <c r="BN33" s="354">
        <v>4.227576</v>
      </c>
      <c r="BO33" s="354">
        <v>4.1369790000000002</v>
      </c>
      <c r="BP33" s="354">
        <v>4.0376070000000004</v>
      </c>
      <c r="BQ33" s="354">
        <v>3.7383199999999999</v>
      </c>
      <c r="BR33" s="354">
        <v>3.2809349999999999</v>
      </c>
      <c r="BS33" s="354">
        <v>3.319347</v>
      </c>
      <c r="BT33" s="354">
        <v>3.296834</v>
      </c>
      <c r="BU33" s="354">
        <v>3.4741810000000002</v>
      </c>
      <c r="BV33" s="354">
        <v>3.3673690000000001</v>
      </c>
    </row>
    <row r="34" spans="1:74" ht="11.05" customHeight="1" x14ac:dyDescent="0.2">
      <c r="A34" s="51" t="s">
        <v>52</v>
      </c>
      <c r="B34" s="445" t="s">
        <v>1386</v>
      </c>
      <c r="C34" s="343">
        <v>17.225940000000001</v>
      </c>
      <c r="D34" s="343">
        <v>16.792300000000001</v>
      </c>
      <c r="E34" s="343">
        <v>16.734099000000001</v>
      </c>
      <c r="F34" s="343">
        <v>16.538263000000001</v>
      </c>
      <c r="G34" s="343">
        <v>16.648731000000002</v>
      </c>
      <c r="H34" s="343">
        <v>16.584071000000002</v>
      </c>
      <c r="I34" s="343">
        <v>16.486293</v>
      </c>
      <c r="J34" s="343">
        <v>16.506284999999998</v>
      </c>
      <c r="K34" s="343">
        <v>16.620201000000002</v>
      </c>
      <c r="L34" s="343">
        <v>16.879719000000001</v>
      </c>
      <c r="M34" s="343">
        <v>17.230983999999999</v>
      </c>
      <c r="N34" s="343">
        <v>18.220188</v>
      </c>
      <c r="O34" s="343">
        <v>17.369537000000001</v>
      </c>
      <c r="P34" s="343">
        <v>17.448029999999999</v>
      </c>
      <c r="Q34" s="343">
        <v>17.331572000000001</v>
      </c>
      <c r="R34" s="343">
        <v>17.184718</v>
      </c>
      <c r="S34" s="343">
        <v>17.529952000000002</v>
      </c>
      <c r="T34" s="343">
        <v>17.297056000000001</v>
      </c>
      <c r="U34" s="343">
        <v>19.049918999999999</v>
      </c>
      <c r="V34" s="343">
        <v>16.459589000000001</v>
      </c>
      <c r="W34" s="343">
        <v>16.218233000000001</v>
      </c>
      <c r="X34" s="343">
        <v>16.263347</v>
      </c>
      <c r="Y34" s="343">
        <v>16.969798999999998</v>
      </c>
      <c r="Z34" s="343">
        <v>16.520990000000001</v>
      </c>
      <c r="AA34" s="343">
        <v>17.716260999999999</v>
      </c>
      <c r="AB34" s="343">
        <v>17.878634999999999</v>
      </c>
      <c r="AC34" s="343">
        <v>17.474688</v>
      </c>
      <c r="AD34" s="343">
        <v>17.418696000000001</v>
      </c>
      <c r="AE34" s="343">
        <v>17.331206999999999</v>
      </c>
      <c r="AF34" s="343">
        <v>17.535737000000001</v>
      </c>
      <c r="AG34" s="343">
        <v>17.393391999999999</v>
      </c>
      <c r="AH34" s="343">
        <v>16.776799</v>
      </c>
      <c r="AI34" s="343">
        <v>16.837015000000001</v>
      </c>
      <c r="AJ34" s="343">
        <v>16.796182999999999</v>
      </c>
      <c r="AK34" s="343">
        <v>16.887785000000001</v>
      </c>
      <c r="AL34" s="343">
        <v>17.627676000000001</v>
      </c>
      <c r="AM34" s="343">
        <v>17.338474999999999</v>
      </c>
      <c r="AN34" s="343">
        <v>17.235434000000001</v>
      </c>
      <c r="AO34" s="343">
        <v>17.045126</v>
      </c>
      <c r="AP34" s="343">
        <v>16.678822</v>
      </c>
      <c r="AQ34" s="343">
        <v>16.520264999999998</v>
      </c>
      <c r="AR34" s="343">
        <v>16.776371000000001</v>
      </c>
      <c r="AS34" s="343">
        <v>16.630541000000001</v>
      </c>
      <c r="AT34" s="343">
        <v>16.180945999999999</v>
      </c>
      <c r="AU34" s="343">
        <v>16.456513999999999</v>
      </c>
      <c r="AV34" s="343">
        <v>16.106508999999999</v>
      </c>
      <c r="AW34" s="343">
        <v>16.157025000000001</v>
      </c>
      <c r="AX34" s="343">
        <v>16.048452999999999</v>
      </c>
      <c r="AY34" s="872">
        <v>15.206765000000001</v>
      </c>
      <c r="AZ34" s="872">
        <v>15.596124</v>
      </c>
      <c r="BA34" s="872">
        <v>18.239325999999998</v>
      </c>
      <c r="BB34" s="872">
        <v>15.908747</v>
      </c>
      <c r="BC34" s="872">
        <v>16.086312</v>
      </c>
      <c r="BD34" s="872">
        <v>15.602563999999999</v>
      </c>
      <c r="BE34" s="872">
        <v>15.448029</v>
      </c>
      <c r="BF34" s="872">
        <v>15.486050000000001</v>
      </c>
      <c r="BG34" s="872">
        <v>15.522030000000001</v>
      </c>
      <c r="BH34" s="354">
        <v>15.61675</v>
      </c>
      <c r="BI34" s="354">
        <v>15.79865</v>
      </c>
      <c r="BJ34" s="354">
        <v>15.85158</v>
      </c>
      <c r="BK34" s="354">
        <v>15.93004</v>
      </c>
      <c r="BL34" s="354">
        <v>15.89072</v>
      </c>
      <c r="BM34" s="354">
        <v>15.81235</v>
      </c>
      <c r="BN34" s="354">
        <v>15.72935</v>
      </c>
      <c r="BO34" s="354">
        <v>15.679360000000001</v>
      </c>
      <c r="BP34" s="354">
        <v>15.77266</v>
      </c>
      <c r="BQ34" s="354">
        <v>15.736330000000001</v>
      </c>
      <c r="BR34" s="354">
        <v>15.7371</v>
      </c>
      <c r="BS34" s="354">
        <v>15.75892</v>
      </c>
      <c r="BT34" s="354">
        <v>15.84639</v>
      </c>
      <c r="BU34" s="354">
        <v>16.029979999999998</v>
      </c>
      <c r="BV34" s="354">
        <v>16.076840000000001</v>
      </c>
    </row>
    <row r="35" spans="1:74" ht="11.05"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913"/>
      <c r="AZ35" s="913"/>
      <c r="BA35" s="913"/>
      <c r="BB35" s="913"/>
      <c r="BC35" s="913"/>
      <c r="BD35" s="913"/>
      <c r="BE35" s="913"/>
      <c r="BF35" s="913"/>
      <c r="BG35" s="913"/>
      <c r="BH35" s="444"/>
      <c r="BI35" s="444"/>
      <c r="BJ35" s="444"/>
      <c r="BK35" s="444"/>
      <c r="BL35" s="444"/>
      <c r="BM35" s="444"/>
      <c r="BN35" s="444"/>
      <c r="BO35" s="444"/>
      <c r="BP35" s="444"/>
      <c r="BQ35" s="444"/>
      <c r="BR35" s="444"/>
      <c r="BS35" s="444"/>
      <c r="BT35" s="444"/>
      <c r="BU35" s="444"/>
      <c r="BV35" s="444"/>
    </row>
    <row r="36" spans="1:74" ht="11.05" customHeight="1" x14ac:dyDescent="0.2">
      <c r="A36" s="51"/>
      <c r="B36" s="736" t="s">
        <v>68</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913"/>
      <c r="AZ36" s="913"/>
      <c r="BA36" s="913"/>
      <c r="BB36" s="913"/>
      <c r="BC36" s="913"/>
      <c r="BD36" s="913"/>
      <c r="BE36" s="913"/>
      <c r="BF36" s="913"/>
      <c r="BG36" s="913"/>
      <c r="BH36" s="444"/>
      <c r="BI36" s="444"/>
      <c r="BJ36" s="444"/>
      <c r="BK36" s="444"/>
      <c r="BL36" s="444"/>
      <c r="BM36" s="444"/>
      <c r="BN36" s="444"/>
      <c r="BO36" s="444"/>
      <c r="BP36" s="444"/>
      <c r="BQ36" s="444"/>
      <c r="BR36" s="444"/>
      <c r="BS36" s="444"/>
      <c r="BT36" s="444"/>
      <c r="BU36" s="444"/>
      <c r="BV36" s="444"/>
    </row>
    <row r="37" spans="1:74" ht="11.05" customHeight="1" x14ac:dyDescent="0.2">
      <c r="A37" s="51"/>
      <c r="B37" s="382" t="s">
        <v>1387</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913"/>
      <c r="AZ37" s="913"/>
      <c r="BA37" s="913"/>
      <c r="BB37" s="913"/>
      <c r="BC37" s="913"/>
      <c r="BD37" s="913"/>
      <c r="BE37" s="913"/>
      <c r="BF37" s="913"/>
      <c r="BG37" s="913"/>
      <c r="BH37" s="444"/>
      <c r="BI37" s="444"/>
      <c r="BJ37" s="444"/>
      <c r="BK37" s="444"/>
      <c r="BL37" s="444"/>
      <c r="BM37" s="444"/>
      <c r="BN37" s="444"/>
      <c r="BO37" s="444"/>
      <c r="BP37" s="444"/>
      <c r="BQ37" s="444"/>
      <c r="BR37" s="444"/>
      <c r="BS37" s="444"/>
      <c r="BT37" s="444"/>
      <c r="BU37" s="444"/>
      <c r="BV37" s="444"/>
    </row>
    <row r="38" spans="1:74" ht="11.05" customHeight="1" x14ac:dyDescent="0.2">
      <c r="A38" s="29" t="s">
        <v>255</v>
      </c>
      <c r="B38" s="446" t="s">
        <v>474</v>
      </c>
      <c r="C38" s="429">
        <v>1.9002439028</v>
      </c>
      <c r="D38" s="429">
        <v>1.9264737038999999</v>
      </c>
      <c r="E38" s="429">
        <v>1.8933881796000001</v>
      </c>
      <c r="F38" s="429">
        <v>1.8952856568000001</v>
      </c>
      <c r="G38" s="429">
        <v>1.8931579256</v>
      </c>
      <c r="H38" s="429">
        <v>1.9520854196999999</v>
      </c>
      <c r="I38" s="429">
        <v>2.0075843822000001</v>
      </c>
      <c r="J38" s="429">
        <v>2.0562939591</v>
      </c>
      <c r="K38" s="429">
        <v>2.0089532846</v>
      </c>
      <c r="L38" s="429">
        <v>2.0282229179</v>
      </c>
      <c r="M38" s="429">
        <v>2.0357982250000002</v>
      </c>
      <c r="N38" s="429">
        <v>2.0715358930000001</v>
      </c>
      <c r="O38" s="429">
        <v>2.1999997519000001</v>
      </c>
      <c r="P38" s="429">
        <v>2.1699923609999998</v>
      </c>
      <c r="Q38" s="429">
        <v>2.1519612245999999</v>
      </c>
      <c r="R38" s="429">
        <v>2.1814958866</v>
      </c>
      <c r="S38" s="429">
        <v>2.2321288404000001</v>
      </c>
      <c r="T38" s="429">
        <v>2.3155552371999999</v>
      </c>
      <c r="U38" s="429">
        <v>2.4693298204</v>
      </c>
      <c r="V38" s="429">
        <v>2.5065243406</v>
      </c>
      <c r="W38" s="429">
        <v>2.5078223408000002</v>
      </c>
      <c r="X38" s="429">
        <v>2.4609091750999998</v>
      </c>
      <c r="Y38" s="429">
        <v>2.4777312747</v>
      </c>
      <c r="Z38" s="429">
        <v>2.6450427794000002</v>
      </c>
      <c r="AA38" s="429">
        <v>2.5903686218000002</v>
      </c>
      <c r="AB38" s="429">
        <v>2.5892527438999999</v>
      </c>
      <c r="AC38" s="429">
        <v>2.4979914435000001</v>
      </c>
      <c r="AD38" s="429">
        <v>2.4713572313999999</v>
      </c>
      <c r="AE38" s="429">
        <v>2.5092990619000002</v>
      </c>
      <c r="AF38" s="429">
        <v>2.4623011391</v>
      </c>
      <c r="AG38" s="429">
        <v>2.4738063500999998</v>
      </c>
      <c r="AH38" s="429">
        <v>2.4908998937</v>
      </c>
      <c r="AI38" s="429">
        <v>2.5303277523999999</v>
      </c>
      <c r="AJ38" s="429">
        <v>2.5308087511999999</v>
      </c>
      <c r="AK38" s="429">
        <v>2.5057355774999999</v>
      </c>
      <c r="AL38" s="429">
        <v>2.4743834294</v>
      </c>
      <c r="AM38" s="429">
        <v>2.4909272786000001</v>
      </c>
      <c r="AN38" s="429">
        <v>2.4934334855000002</v>
      </c>
      <c r="AO38" s="429">
        <v>2.5104000980999999</v>
      </c>
      <c r="AP38" s="429">
        <v>2.5468755035999999</v>
      </c>
      <c r="AQ38" s="429">
        <v>2.5722163308999999</v>
      </c>
      <c r="AR38" s="429">
        <v>2.5185120647999999</v>
      </c>
      <c r="AS38" s="429">
        <v>2.4822476193999998</v>
      </c>
      <c r="AT38" s="429">
        <v>2.4492336242000001</v>
      </c>
      <c r="AU38" s="429">
        <v>2.4219474131999998</v>
      </c>
      <c r="AV38" s="429">
        <v>2.4798309039999999</v>
      </c>
      <c r="AW38" s="429">
        <v>2.4268331958</v>
      </c>
      <c r="AX38" s="429">
        <v>2.4091985770000002</v>
      </c>
      <c r="AY38" s="870">
        <v>2.409516435</v>
      </c>
      <c r="AZ38" s="870">
        <v>2.4228706784999998</v>
      </c>
      <c r="BA38" s="870">
        <v>2.4494145244999999</v>
      </c>
      <c r="BB38" s="870">
        <v>2.4748776673999999</v>
      </c>
      <c r="BC38" s="870">
        <v>2.4963200271999999</v>
      </c>
      <c r="BD38" s="870">
        <v>2.4556935038000001</v>
      </c>
      <c r="BE38" s="870">
        <v>2.4038538293</v>
      </c>
      <c r="BF38" s="870">
        <v>2.4034049999999998</v>
      </c>
      <c r="BG38" s="870">
        <v>2.391991</v>
      </c>
      <c r="BH38" s="352">
        <v>2.3693490000000001</v>
      </c>
      <c r="BI38" s="352">
        <v>2.3720289999999999</v>
      </c>
      <c r="BJ38" s="352">
        <v>2.3943490000000001</v>
      </c>
      <c r="BK38" s="352">
        <v>2.4067539999999998</v>
      </c>
      <c r="BL38" s="352">
        <v>2.4032710000000002</v>
      </c>
      <c r="BM38" s="352">
        <v>2.4068260000000001</v>
      </c>
      <c r="BN38" s="352">
        <v>2.41404</v>
      </c>
      <c r="BO38" s="352">
        <v>2.4186960000000002</v>
      </c>
      <c r="BP38" s="352">
        <v>2.408941</v>
      </c>
      <c r="BQ38" s="352">
        <v>2.4160360000000001</v>
      </c>
      <c r="BR38" s="352">
        <v>2.426148</v>
      </c>
      <c r="BS38" s="352">
        <v>2.420525</v>
      </c>
      <c r="BT38" s="352">
        <v>2.4003890000000001</v>
      </c>
      <c r="BU38" s="352">
        <v>2.403842</v>
      </c>
      <c r="BV38" s="352">
        <v>2.4234089999999999</v>
      </c>
    </row>
    <row r="39" spans="1:74" ht="11.05" customHeight="1" x14ac:dyDescent="0.2">
      <c r="A39" s="51" t="s">
        <v>257</v>
      </c>
      <c r="B39" s="446" t="s">
        <v>1029</v>
      </c>
      <c r="C39" s="429">
        <v>3.1977611457999999</v>
      </c>
      <c r="D39" s="429">
        <v>17.116937833000001</v>
      </c>
      <c r="E39" s="429">
        <v>3.2898487968999999</v>
      </c>
      <c r="F39" s="429">
        <v>3.0609751839000001</v>
      </c>
      <c r="G39" s="429">
        <v>3.2649187951999998</v>
      </c>
      <c r="H39" s="429">
        <v>3.5273612002000001</v>
      </c>
      <c r="I39" s="429">
        <v>4.0759460535000001</v>
      </c>
      <c r="J39" s="429">
        <v>4.4214561622000002</v>
      </c>
      <c r="K39" s="429">
        <v>5.0391088985000003</v>
      </c>
      <c r="L39" s="429">
        <v>5.6943245552999997</v>
      </c>
      <c r="M39" s="429">
        <v>5.7666940913999998</v>
      </c>
      <c r="N39" s="429">
        <v>5.6411029529999999</v>
      </c>
      <c r="O39" s="429">
        <v>6.5615685707000004</v>
      </c>
      <c r="P39" s="429">
        <v>5.9972804982000003</v>
      </c>
      <c r="Q39" s="429">
        <v>5.0999950249000001</v>
      </c>
      <c r="R39" s="429">
        <v>6.2112152114999999</v>
      </c>
      <c r="S39" s="429">
        <v>7.5658022316000002</v>
      </c>
      <c r="T39" s="429">
        <v>8.0109598412</v>
      </c>
      <c r="U39" s="429">
        <v>7.5251204563999998</v>
      </c>
      <c r="V39" s="429">
        <v>9.0036781665000003</v>
      </c>
      <c r="W39" s="429">
        <v>8.1459769853000008</v>
      </c>
      <c r="X39" s="429">
        <v>5.8016812475000004</v>
      </c>
      <c r="Y39" s="429">
        <v>5.7086230943</v>
      </c>
      <c r="Z39" s="429">
        <v>8.9206060783000005</v>
      </c>
      <c r="AA39" s="429">
        <v>7.0480798877000002</v>
      </c>
      <c r="AB39" s="429">
        <v>4.3766906663</v>
      </c>
      <c r="AC39" s="429">
        <v>3.3688401705</v>
      </c>
      <c r="AD39" s="429">
        <v>2.6996565491000002</v>
      </c>
      <c r="AE39" s="429">
        <v>2.5466016362000001</v>
      </c>
      <c r="AF39" s="429">
        <v>2.5965598186999999</v>
      </c>
      <c r="AG39" s="429">
        <v>2.9999010815</v>
      </c>
      <c r="AH39" s="429">
        <v>2.9442115459</v>
      </c>
      <c r="AI39" s="429">
        <v>2.8748364672000002</v>
      </c>
      <c r="AJ39" s="429">
        <v>2.9244336025000002</v>
      </c>
      <c r="AK39" s="429">
        <v>3.3889108793</v>
      </c>
      <c r="AL39" s="429">
        <v>3.2818352851000001</v>
      </c>
      <c r="AM39" s="429">
        <v>4.7991157464</v>
      </c>
      <c r="AN39" s="429">
        <v>2.8795072332</v>
      </c>
      <c r="AO39" s="429">
        <v>2.1837854232999998</v>
      </c>
      <c r="AP39" s="429">
        <v>2.0492770471999999</v>
      </c>
      <c r="AQ39" s="429">
        <v>2.2589358399999999</v>
      </c>
      <c r="AR39" s="429">
        <v>2.6880632759999998</v>
      </c>
      <c r="AS39" s="429">
        <v>2.5058749342</v>
      </c>
      <c r="AT39" s="429">
        <v>2.2265367460999999</v>
      </c>
      <c r="AU39" s="429">
        <v>2.3706793393000001</v>
      </c>
      <c r="AV39" s="429">
        <v>2.6152309279999999</v>
      </c>
      <c r="AW39" s="429">
        <v>2.6325289676999999</v>
      </c>
      <c r="AX39" s="429">
        <v>3.8452634283</v>
      </c>
      <c r="AY39" s="870">
        <v>5.7491976685999999</v>
      </c>
      <c r="AZ39" s="870">
        <v>4.8092031218000004</v>
      </c>
      <c r="BA39" s="870">
        <v>4.1728224495999999</v>
      </c>
      <c r="BB39" s="870">
        <v>3.5870176396</v>
      </c>
      <c r="BC39" s="870">
        <v>3.2835842013000001</v>
      </c>
      <c r="BD39" s="870">
        <v>3.3403945445000001</v>
      </c>
      <c r="BE39" s="870">
        <v>3.5237541351999999</v>
      </c>
      <c r="BF39" s="870">
        <v>3.0594869999999998</v>
      </c>
      <c r="BG39" s="870">
        <v>3.0077720000000001</v>
      </c>
      <c r="BH39" s="352">
        <v>3.1096210000000002</v>
      </c>
      <c r="BI39" s="352">
        <v>3.4148160000000001</v>
      </c>
      <c r="BJ39" s="352">
        <v>4.1821599999999997</v>
      </c>
      <c r="BK39" s="352">
        <v>4.6156290000000002</v>
      </c>
      <c r="BL39" s="352">
        <v>4.4162840000000001</v>
      </c>
      <c r="BM39" s="352">
        <v>3.8607109999999998</v>
      </c>
      <c r="BN39" s="352">
        <v>3.457916</v>
      </c>
      <c r="BO39" s="352">
        <v>3.431473</v>
      </c>
      <c r="BP39" s="352">
        <v>3.3947500000000002</v>
      </c>
      <c r="BQ39" s="352">
        <v>3.7057519999999999</v>
      </c>
      <c r="BR39" s="352">
        <v>3.979762</v>
      </c>
      <c r="BS39" s="352">
        <v>4.009671</v>
      </c>
      <c r="BT39" s="352">
        <v>4.3601099999999997</v>
      </c>
      <c r="BU39" s="352">
        <v>4.8569740000000001</v>
      </c>
      <c r="BV39" s="352">
        <v>5.4519700000000002</v>
      </c>
    </row>
    <row r="40" spans="1:74" ht="11.05" customHeight="1" x14ac:dyDescent="0.2">
      <c r="A40" s="29" t="s">
        <v>256</v>
      </c>
      <c r="B40" s="446" t="s">
        <v>1115</v>
      </c>
      <c r="C40" s="429">
        <v>10.33</v>
      </c>
      <c r="D40" s="429">
        <v>11.38</v>
      </c>
      <c r="E40" s="429">
        <v>12.41</v>
      </c>
      <c r="F40" s="429">
        <v>12.81</v>
      </c>
      <c r="G40" s="429">
        <v>12.82</v>
      </c>
      <c r="H40" s="429">
        <v>13.56</v>
      </c>
      <c r="I40" s="429">
        <v>14.34</v>
      </c>
      <c r="J40" s="429">
        <v>14.47</v>
      </c>
      <c r="K40" s="429">
        <v>13.8</v>
      </c>
      <c r="L40" s="429">
        <v>15.05</v>
      </c>
      <c r="M40" s="429">
        <v>17.02</v>
      </c>
      <c r="N40" s="429">
        <v>16.350000000000001</v>
      </c>
      <c r="O40" s="429">
        <v>15.49</v>
      </c>
      <c r="P40" s="429">
        <v>16.489999999999998</v>
      </c>
      <c r="Q40" s="429">
        <v>20.329999999999998</v>
      </c>
      <c r="R40" s="429">
        <v>25.06</v>
      </c>
      <c r="S40" s="429">
        <v>26.15</v>
      </c>
      <c r="T40" s="429">
        <v>26.3</v>
      </c>
      <c r="U40" s="429">
        <v>30.36</v>
      </c>
      <c r="V40" s="429">
        <v>25.72</v>
      </c>
      <c r="W40" s="429">
        <v>23.76</v>
      </c>
      <c r="X40" s="429">
        <v>21.76</v>
      </c>
      <c r="Y40" s="429">
        <v>23.74</v>
      </c>
      <c r="Z40" s="429">
        <v>19.86</v>
      </c>
      <c r="AA40" s="429">
        <v>19.440000000000001</v>
      </c>
      <c r="AB40" s="429">
        <v>18.559999999999999</v>
      </c>
      <c r="AC40" s="429">
        <v>19.920000000000002</v>
      </c>
      <c r="AD40" s="429">
        <v>18.77</v>
      </c>
      <c r="AE40" s="429">
        <v>18.11</v>
      </c>
      <c r="AF40" s="429">
        <v>16.82</v>
      </c>
      <c r="AG40" s="429">
        <v>16.739999999999998</v>
      </c>
      <c r="AH40" s="429">
        <v>19.03</v>
      </c>
      <c r="AI40" s="429">
        <v>22.2</v>
      </c>
      <c r="AJ40" s="429">
        <v>21.47</v>
      </c>
      <c r="AK40" s="429">
        <v>20.75</v>
      </c>
      <c r="AL40" s="429">
        <v>20.25</v>
      </c>
      <c r="AM40" s="429">
        <v>18.22</v>
      </c>
      <c r="AN40" s="429">
        <v>18.940000000000001</v>
      </c>
      <c r="AO40" s="429">
        <v>19.670000000000002</v>
      </c>
      <c r="AP40" s="429">
        <v>19.239999999999998</v>
      </c>
      <c r="AQ40" s="429">
        <v>18.809999999999999</v>
      </c>
      <c r="AR40" s="429">
        <v>17.68</v>
      </c>
      <c r="AS40" s="429">
        <v>18.149999999999999</v>
      </c>
      <c r="AT40" s="429">
        <v>18.23</v>
      </c>
      <c r="AU40" s="429">
        <v>17.079999999999998</v>
      </c>
      <c r="AV40" s="429">
        <v>15.76</v>
      </c>
      <c r="AW40" s="429">
        <v>16.25</v>
      </c>
      <c r="AX40" s="429">
        <v>16.43</v>
      </c>
      <c r="AY40" s="870">
        <v>16.07</v>
      </c>
      <c r="AZ40" s="870">
        <v>17.059999999999999</v>
      </c>
      <c r="BA40" s="870">
        <v>15.83</v>
      </c>
      <c r="BB40" s="870">
        <v>15.6</v>
      </c>
      <c r="BC40" s="870">
        <v>15.05</v>
      </c>
      <c r="BD40" s="870">
        <v>15.042163757999999</v>
      </c>
      <c r="BE40" s="870">
        <v>16.156024827</v>
      </c>
      <c r="BF40" s="870">
        <v>14.412269999999999</v>
      </c>
      <c r="BG40" s="870">
        <v>13.53321</v>
      </c>
      <c r="BH40" s="352">
        <v>13.21898</v>
      </c>
      <c r="BI40" s="352">
        <v>12.90212</v>
      </c>
      <c r="BJ40" s="352">
        <v>12.94844</v>
      </c>
      <c r="BK40" s="352">
        <v>12.56706</v>
      </c>
      <c r="BL40" s="352">
        <v>11.47855</v>
      </c>
      <c r="BM40" s="352">
        <v>11.370380000000001</v>
      </c>
      <c r="BN40" s="352">
        <v>11.69369</v>
      </c>
      <c r="BO40" s="352">
        <v>11.08602</v>
      </c>
      <c r="BP40" s="352">
        <v>11.434900000000001</v>
      </c>
      <c r="BQ40" s="352">
        <v>11.06279</v>
      </c>
      <c r="BR40" s="352">
        <v>10.753629999999999</v>
      </c>
      <c r="BS40" s="352">
        <v>10.65175</v>
      </c>
      <c r="BT40" s="352">
        <v>10.604039999999999</v>
      </c>
      <c r="BU40" s="352">
        <v>10.704409999999999</v>
      </c>
      <c r="BV40" s="352">
        <v>11.17013</v>
      </c>
    </row>
    <row r="41" spans="1:74" ht="11.05" customHeight="1" x14ac:dyDescent="0.2">
      <c r="A41" s="29" t="s">
        <v>7</v>
      </c>
      <c r="B41" s="446" t="s">
        <v>1114</v>
      </c>
      <c r="C41" s="429">
        <v>12.39</v>
      </c>
      <c r="D41" s="429">
        <v>13.05</v>
      </c>
      <c r="E41" s="429">
        <v>14.72</v>
      </c>
      <c r="F41" s="429">
        <v>15.14</v>
      </c>
      <c r="G41" s="429">
        <v>15.55</v>
      </c>
      <c r="H41" s="429">
        <v>16.260000000000002</v>
      </c>
      <c r="I41" s="429">
        <v>16.05</v>
      </c>
      <c r="J41" s="429">
        <v>16.04</v>
      </c>
      <c r="K41" s="429">
        <v>16.78</v>
      </c>
      <c r="L41" s="429">
        <v>18.100000000000001</v>
      </c>
      <c r="M41" s="429">
        <v>18.46</v>
      </c>
      <c r="N41" s="429">
        <v>17.87</v>
      </c>
      <c r="O41" s="429">
        <v>20.100000000000001</v>
      </c>
      <c r="P41" s="429">
        <v>20.79</v>
      </c>
      <c r="Q41" s="429">
        <v>25.68</v>
      </c>
      <c r="R41" s="429">
        <v>28.32</v>
      </c>
      <c r="S41" s="429">
        <v>30.12</v>
      </c>
      <c r="T41" s="429">
        <v>33.020000000000003</v>
      </c>
      <c r="U41" s="429">
        <v>27.38</v>
      </c>
      <c r="V41" s="429">
        <v>26.9</v>
      </c>
      <c r="W41" s="429">
        <v>25.57</v>
      </c>
      <c r="X41" s="429">
        <v>27.81</v>
      </c>
      <c r="Y41" s="429">
        <v>29.28</v>
      </c>
      <c r="Z41" s="429">
        <v>23.17</v>
      </c>
      <c r="AA41" s="429">
        <v>24.09</v>
      </c>
      <c r="AB41" s="429">
        <v>23.1</v>
      </c>
      <c r="AC41" s="429">
        <v>21.42</v>
      </c>
      <c r="AD41" s="429">
        <v>20.9</v>
      </c>
      <c r="AE41" s="429">
        <v>19.87</v>
      </c>
      <c r="AF41" s="429">
        <v>19.21</v>
      </c>
      <c r="AG41" s="429">
        <v>19.84</v>
      </c>
      <c r="AH41" s="429">
        <v>23</v>
      </c>
      <c r="AI41" s="429">
        <v>24.18</v>
      </c>
      <c r="AJ41" s="429">
        <v>24.23</v>
      </c>
      <c r="AK41" s="429">
        <v>21.75</v>
      </c>
      <c r="AL41" s="429">
        <v>20.74</v>
      </c>
      <c r="AM41" s="429">
        <v>19.71</v>
      </c>
      <c r="AN41" s="429">
        <v>20.81</v>
      </c>
      <c r="AO41" s="429">
        <v>20.66</v>
      </c>
      <c r="AP41" s="429">
        <v>20.7</v>
      </c>
      <c r="AQ41" s="429">
        <v>19.34</v>
      </c>
      <c r="AR41" s="429">
        <v>18.440000000000001</v>
      </c>
      <c r="AS41" s="429">
        <v>19.36</v>
      </c>
      <c r="AT41" s="429">
        <v>18.18</v>
      </c>
      <c r="AU41" s="429">
        <v>17.71</v>
      </c>
      <c r="AV41" s="429">
        <v>17.18</v>
      </c>
      <c r="AW41" s="429">
        <v>18.38</v>
      </c>
      <c r="AX41" s="429">
        <v>17.54</v>
      </c>
      <c r="AY41" s="870">
        <v>18.87</v>
      </c>
      <c r="AZ41" s="870">
        <v>18.420000000000002</v>
      </c>
      <c r="BA41" s="870">
        <v>17.420000000000002</v>
      </c>
      <c r="BB41" s="870">
        <v>17.899999999999999</v>
      </c>
      <c r="BC41" s="870">
        <v>16.75</v>
      </c>
      <c r="BD41" s="870">
        <v>17.639919224</v>
      </c>
      <c r="BE41" s="870">
        <v>18.391123776000001</v>
      </c>
      <c r="BF41" s="870">
        <v>17.746970000000001</v>
      </c>
      <c r="BG41" s="870">
        <v>18.02994</v>
      </c>
      <c r="BH41" s="352">
        <v>18.246230000000001</v>
      </c>
      <c r="BI41" s="352">
        <v>18.516020000000001</v>
      </c>
      <c r="BJ41" s="352">
        <v>17.809729999999998</v>
      </c>
      <c r="BK41" s="352">
        <v>16.920649999999998</v>
      </c>
      <c r="BL41" s="352">
        <v>16.162430000000001</v>
      </c>
      <c r="BM41" s="352">
        <v>15.98526</v>
      </c>
      <c r="BN41" s="352">
        <v>15.37796</v>
      </c>
      <c r="BO41" s="352">
        <v>15.187279999999999</v>
      </c>
      <c r="BP41" s="352">
        <v>15.3009</v>
      </c>
      <c r="BQ41" s="352">
        <v>15.836209999999999</v>
      </c>
      <c r="BR41" s="352">
        <v>15.918469999999999</v>
      </c>
      <c r="BS41" s="352">
        <v>16.0335</v>
      </c>
      <c r="BT41" s="352">
        <v>16.209849999999999</v>
      </c>
      <c r="BU41" s="352">
        <v>16.670870000000001</v>
      </c>
      <c r="BV41" s="352">
        <v>16.26071</v>
      </c>
    </row>
    <row r="42" spans="1:74" ht="11.05" customHeight="1" x14ac:dyDescent="0.2">
      <c r="A42" s="29"/>
      <c r="B42" s="382" t="s">
        <v>1388</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870"/>
      <c r="AZ42" s="870"/>
      <c r="BA42" s="870"/>
      <c r="BB42" s="870"/>
      <c r="BC42" s="870"/>
      <c r="BD42" s="870"/>
      <c r="BE42" s="870"/>
      <c r="BF42" s="870"/>
      <c r="BG42" s="870"/>
      <c r="BH42" s="352"/>
      <c r="BI42" s="352"/>
      <c r="BJ42" s="352"/>
      <c r="BK42" s="352"/>
      <c r="BL42" s="352"/>
      <c r="BM42" s="352"/>
      <c r="BN42" s="352"/>
      <c r="BO42" s="352"/>
      <c r="BP42" s="352"/>
      <c r="BQ42" s="352"/>
      <c r="BR42" s="352"/>
      <c r="BS42" s="352"/>
      <c r="BT42" s="352"/>
      <c r="BU42" s="352"/>
      <c r="BV42" s="352"/>
    </row>
    <row r="43" spans="1:74" ht="11.05" customHeight="1" x14ac:dyDescent="0.2">
      <c r="A43" s="29" t="s">
        <v>259</v>
      </c>
      <c r="B43" s="446" t="s">
        <v>1043</v>
      </c>
      <c r="C43" s="429">
        <v>12.62</v>
      </c>
      <c r="D43" s="429">
        <v>13.01</v>
      </c>
      <c r="E43" s="429">
        <v>13.24</v>
      </c>
      <c r="F43" s="429">
        <v>13.73</v>
      </c>
      <c r="G43" s="429">
        <v>13.86</v>
      </c>
      <c r="H43" s="429">
        <v>13.83</v>
      </c>
      <c r="I43" s="429">
        <v>13.83</v>
      </c>
      <c r="J43" s="429">
        <v>13.92</v>
      </c>
      <c r="K43" s="429">
        <v>14.14</v>
      </c>
      <c r="L43" s="429">
        <v>14.06</v>
      </c>
      <c r="M43" s="429">
        <v>14.07</v>
      </c>
      <c r="N43" s="429">
        <v>13.72</v>
      </c>
      <c r="O43" s="429">
        <v>13.64</v>
      </c>
      <c r="P43" s="429">
        <v>13.76</v>
      </c>
      <c r="Q43" s="429">
        <v>14.41</v>
      </c>
      <c r="R43" s="429">
        <v>14.57</v>
      </c>
      <c r="S43" s="429">
        <v>14.89</v>
      </c>
      <c r="T43" s="429">
        <v>15.3</v>
      </c>
      <c r="U43" s="429">
        <v>15.31</v>
      </c>
      <c r="V43" s="429">
        <v>15.82</v>
      </c>
      <c r="W43" s="429">
        <v>16.190000000000001</v>
      </c>
      <c r="X43" s="429">
        <v>15.99</v>
      </c>
      <c r="Y43" s="429">
        <v>15.55</v>
      </c>
      <c r="Z43" s="429">
        <v>14.94</v>
      </c>
      <c r="AA43" s="429">
        <v>15.47</v>
      </c>
      <c r="AB43" s="429">
        <v>15.98</v>
      </c>
      <c r="AC43" s="429">
        <v>16.04</v>
      </c>
      <c r="AD43" s="429">
        <v>16.100000000000001</v>
      </c>
      <c r="AE43" s="429">
        <v>16.14</v>
      </c>
      <c r="AF43" s="429">
        <v>16.09</v>
      </c>
      <c r="AG43" s="429">
        <v>15.86</v>
      </c>
      <c r="AH43" s="429">
        <v>15.91</v>
      </c>
      <c r="AI43" s="429">
        <v>16.27</v>
      </c>
      <c r="AJ43" s="429">
        <v>16.48</v>
      </c>
      <c r="AK43" s="429">
        <v>16.190000000000001</v>
      </c>
      <c r="AL43" s="429">
        <v>15.69</v>
      </c>
      <c r="AM43" s="429">
        <v>15.44</v>
      </c>
      <c r="AN43" s="429">
        <v>16.11</v>
      </c>
      <c r="AO43" s="429">
        <v>16.68</v>
      </c>
      <c r="AP43" s="429">
        <v>16.86</v>
      </c>
      <c r="AQ43" s="429">
        <v>16.41</v>
      </c>
      <c r="AR43" s="429">
        <v>16.39</v>
      </c>
      <c r="AS43" s="429">
        <v>16.61</v>
      </c>
      <c r="AT43" s="429">
        <v>16.61</v>
      </c>
      <c r="AU43" s="429">
        <v>16.82</v>
      </c>
      <c r="AV43" s="429">
        <v>16.93</v>
      </c>
      <c r="AW43" s="429">
        <v>17</v>
      </c>
      <c r="AX43" s="429">
        <v>16.260000000000002</v>
      </c>
      <c r="AY43" s="870">
        <v>15.95</v>
      </c>
      <c r="AZ43" s="870">
        <v>16.440000000000001</v>
      </c>
      <c r="BA43" s="870">
        <v>17.11</v>
      </c>
      <c r="BB43" s="870">
        <v>17.45</v>
      </c>
      <c r="BC43" s="870">
        <v>17.47</v>
      </c>
      <c r="BD43" s="870">
        <v>17.47</v>
      </c>
      <c r="BE43" s="870">
        <v>17.47</v>
      </c>
      <c r="BF43" s="870">
        <v>17.63306</v>
      </c>
      <c r="BG43" s="870">
        <v>17.875340000000001</v>
      </c>
      <c r="BH43" s="352">
        <v>17.699079999999999</v>
      </c>
      <c r="BI43" s="352">
        <v>17.731950000000001</v>
      </c>
      <c r="BJ43" s="352">
        <v>16.92868</v>
      </c>
      <c r="BK43" s="352">
        <v>16.910319999999999</v>
      </c>
      <c r="BL43" s="352">
        <v>17.30911</v>
      </c>
      <c r="BM43" s="352">
        <v>17.688279999999999</v>
      </c>
      <c r="BN43" s="352">
        <v>18.153839999999999</v>
      </c>
      <c r="BO43" s="352">
        <v>18.108720000000002</v>
      </c>
      <c r="BP43" s="352">
        <v>18.134150000000002</v>
      </c>
      <c r="BQ43" s="352">
        <v>18.116700000000002</v>
      </c>
      <c r="BR43" s="352">
        <v>18.164680000000001</v>
      </c>
      <c r="BS43" s="352">
        <v>18.397359999999999</v>
      </c>
      <c r="BT43" s="352">
        <v>18.235420000000001</v>
      </c>
      <c r="BU43" s="352">
        <v>18.343139999999998</v>
      </c>
      <c r="BV43" s="352">
        <v>17.519400000000001</v>
      </c>
    </row>
    <row r="44" spans="1:74" ht="11.05" customHeight="1" x14ac:dyDescent="0.2">
      <c r="A44" s="29" t="s">
        <v>2</v>
      </c>
      <c r="B44" s="446" t="s">
        <v>993</v>
      </c>
      <c r="C44" s="429">
        <v>10.27</v>
      </c>
      <c r="D44" s="429">
        <v>11.36</v>
      </c>
      <c r="E44" s="429">
        <v>11.08</v>
      </c>
      <c r="F44" s="429">
        <v>10.87</v>
      </c>
      <c r="G44" s="429">
        <v>10.86</v>
      </c>
      <c r="H44" s="429">
        <v>11.33</v>
      </c>
      <c r="I44" s="429">
        <v>11.46</v>
      </c>
      <c r="J44" s="429">
        <v>11.52</v>
      </c>
      <c r="K44" s="429">
        <v>11.65</v>
      </c>
      <c r="L44" s="429">
        <v>11.52</v>
      </c>
      <c r="M44" s="429">
        <v>11.29</v>
      </c>
      <c r="N44" s="429">
        <v>11.15</v>
      </c>
      <c r="O44" s="429">
        <v>11.26</v>
      </c>
      <c r="P44" s="429">
        <v>11.66</v>
      </c>
      <c r="Q44" s="429">
        <v>11.65</v>
      </c>
      <c r="R44" s="429">
        <v>11.82</v>
      </c>
      <c r="S44" s="429">
        <v>12</v>
      </c>
      <c r="T44" s="429">
        <v>12.75</v>
      </c>
      <c r="U44" s="429">
        <v>13.02</v>
      </c>
      <c r="V44" s="429">
        <v>13.41</v>
      </c>
      <c r="W44" s="429">
        <v>13.28</v>
      </c>
      <c r="X44" s="429">
        <v>12.89</v>
      </c>
      <c r="Y44" s="429">
        <v>12.33</v>
      </c>
      <c r="Z44" s="429">
        <v>12.28</v>
      </c>
      <c r="AA44" s="429">
        <v>12.61</v>
      </c>
      <c r="AB44" s="429">
        <v>12.53</v>
      </c>
      <c r="AC44" s="429">
        <v>12.36</v>
      </c>
      <c r="AD44" s="429">
        <v>12.08</v>
      </c>
      <c r="AE44" s="429">
        <v>12.16</v>
      </c>
      <c r="AF44" s="429">
        <v>12.63</v>
      </c>
      <c r="AG44" s="429">
        <v>12.91</v>
      </c>
      <c r="AH44" s="429">
        <v>13.08</v>
      </c>
      <c r="AI44" s="429">
        <v>13.07</v>
      </c>
      <c r="AJ44" s="429">
        <v>12.73</v>
      </c>
      <c r="AK44" s="429">
        <v>12.43</v>
      </c>
      <c r="AL44" s="429">
        <v>12.24</v>
      </c>
      <c r="AM44" s="429">
        <v>12.52</v>
      </c>
      <c r="AN44" s="429">
        <v>12.65</v>
      </c>
      <c r="AO44" s="429">
        <v>12.59</v>
      </c>
      <c r="AP44" s="429">
        <v>12.49</v>
      </c>
      <c r="AQ44" s="429">
        <v>12.42</v>
      </c>
      <c r="AR44" s="429">
        <v>13.01</v>
      </c>
      <c r="AS44" s="429">
        <v>13.5</v>
      </c>
      <c r="AT44" s="429">
        <v>13.29</v>
      </c>
      <c r="AU44" s="429">
        <v>13.38</v>
      </c>
      <c r="AV44" s="429">
        <v>13.12</v>
      </c>
      <c r="AW44" s="429">
        <v>12.15</v>
      </c>
      <c r="AX44" s="429">
        <v>12.76</v>
      </c>
      <c r="AY44" s="870">
        <v>12.89</v>
      </c>
      <c r="AZ44" s="870">
        <v>13.09</v>
      </c>
      <c r="BA44" s="870">
        <v>13.27</v>
      </c>
      <c r="BB44" s="870">
        <v>13.09</v>
      </c>
      <c r="BC44" s="870">
        <v>12.96</v>
      </c>
      <c r="BD44" s="870">
        <v>13.63</v>
      </c>
      <c r="BE44" s="870">
        <v>14.15</v>
      </c>
      <c r="BF44" s="870">
        <v>13.92596</v>
      </c>
      <c r="BG44" s="870">
        <v>13.92557</v>
      </c>
      <c r="BH44" s="352">
        <v>13.550850000000001</v>
      </c>
      <c r="BI44" s="352">
        <v>12.599320000000001</v>
      </c>
      <c r="BJ44" s="352">
        <v>13.182130000000001</v>
      </c>
      <c r="BK44" s="352">
        <v>13.205629999999999</v>
      </c>
      <c r="BL44" s="352">
        <v>13.25643</v>
      </c>
      <c r="BM44" s="352">
        <v>13.45383</v>
      </c>
      <c r="BN44" s="352">
        <v>13.326700000000001</v>
      </c>
      <c r="BO44" s="352">
        <v>13.13156</v>
      </c>
      <c r="BP44" s="352">
        <v>13.76399</v>
      </c>
      <c r="BQ44" s="352">
        <v>14.26803</v>
      </c>
      <c r="BR44" s="352">
        <v>14.00639</v>
      </c>
      <c r="BS44" s="352">
        <v>13.94764</v>
      </c>
      <c r="BT44" s="352">
        <v>13.561680000000001</v>
      </c>
      <c r="BU44" s="352">
        <v>12.59351</v>
      </c>
      <c r="BV44" s="352">
        <v>13.20086</v>
      </c>
    </row>
    <row r="45" spans="1:74" ht="11.05" customHeight="1" x14ac:dyDescent="0.2">
      <c r="A45" s="29" t="s">
        <v>1</v>
      </c>
      <c r="B45" s="446" t="s">
        <v>992</v>
      </c>
      <c r="C45" s="429">
        <v>6.32</v>
      </c>
      <c r="D45" s="429">
        <v>7.75</v>
      </c>
      <c r="E45" s="429">
        <v>6.98</v>
      </c>
      <c r="F45" s="429">
        <v>6.7</v>
      </c>
      <c r="G45" s="429">
        <v>6.65</v>
      </c>
      <c r="H45" s="429">
        <v>7.22</v>
      </c>
      <c r="I45" s="429">
        <v>7.42</v>
      </c>
      <c r="J45" s="429">
        <v>7.54</v>
      </c>
      <c r="K45" s="429">
        <v>7.61</v>
      </c>
      <c r="L45" s="429">
        <v>7.44</v>
      </c>
      <c r="M45" s="429">
        <v>7.37</v>
      </c>
      <c r="N45" s="429">
        <v>7.06</v>
      </c>
      <c r="O45" s="429">
        <v>7.19</v>
      </c>
      <c r="P45" s="429">
        <v>7.28</v>
      </c>
      <c r="Q45" s="429">
        <v>7.37</v>
      </c>
      <c r="R45" s="429">
        <v>7.7</v>
      </c>
      <c r="S45" s="429">
        <v>8.25</v>
      </c>
      <c r="T45" s="429">
        <v>8.85</v>
      </c>
      <c r="U45" s="429">
        <v>9.31</v>
      </c>
      <c r="V45" s="429">
        <v>9.3800000000000008</v>
      </c>
      <c r="W45" s="429">
        <v>9.06</v>
      </c>
      <c r="X45" s="429">
        <v>8.4499999999999993</v>
      </c>
      <c r="Y45" s="429">
        <v>8.14</v>
      </c>
      <c r="Z45" s="429">
        <v>8.5</v>
      </c>
      <c r="AA45" s="429">
        <v>8.18</v>
      </c>
      <c r="AB45" s="429">
        <v>8.01</v>
      </c>
      <c r="AC45" s="429">
        <v>7.8</v>
      </c>
      <c r="AD45" s="429">
        <v>7.51</v>
      </c>
      <c r="AE45" s="429">
        <v>7.64</v>
      </c>
      <c r="AF45" s="429">
        <v>8.11</v>
      </c>
      <c r="AG45" s="429">
        <v>8.36</v>
      </c>
      <c r="AH45" s="429">
        <v>8.9</v>
      </c>
      <c r="AI45" s="429">
        <v>8.43</v>
      </c>
      <c r="AJ45" s="429">
        <v>8.01</v>
      </c>
      <c r="AK45" s="429">
        <v>7.79</v>
      </c>
      <c r="AL45" s="429">
        <v>7.61</v>
      </c>
      <c r="AM45" s="429">
        <v>8.1</v>
      </c>
      <c r="AN45" s="429">
        <v>7.8</v>
      </c>
      <c r="AO45" s="429">
        <v>7.71</v>
      </c>
      <c r="AP45" s="429">
        <v>7.79</v>
      </c>
      <c r="AQ45" s="429">
        <v>7.89</v>
      </c>
      <c r="AR45" s="429">
        <v>8.43</v>
      </c>
      <c r="AS45" s="429">
        <v>8.75</v>
      </c>
      <c r="AT45" s="429">
        <v>8.68</v>
      </c>
      <c r="AU45" s="429">
        <v>8.4700000000000006</v>
      </c>
      <c r="AV45" s="429">
        <v>8.15</v>
      </c>
      <c r="AW45" s="429">
        <v>7.87</v>
      </c>
      <c r="AX45" s="429">
        <v>8.01</v>
      </c>
      <c r="AY45" s="870">
        <v>8.32</v>
      </c>
      <c r="AZ45" s="870">
        <v>8.23</v>
      </c>
      <c r="BA45" s="870">
        <v>8.26</v>
      </c>
      <c r="BB45" s="870">
        <v>8.2100000000000009</v>
      </c>
      <c r="BC45" s="870">
        <v>8.3000000000000007</v>
      </c>
      <c r="BD45" s="870">
        <v>8.86</v>
      </c>
      <c r="BE45" s="870">
        <v>9.2899999999999991</v>
      </c>
      <c r="BF45" s="870">
        <v>9.0362819999999999</v>
      </c>
      <c r="BG45" s="870">
        <v>8.7615979999999993</v>
      </c>
      <c r="BH45" s="352">
        <v>8.3097720000000006</v>
      </c>
      <c r="BI45" s="352">
        <v>8.1637339999999998</v>
      </c>
      <c r="BJ45" s="352">
        <v>8.4341779999999993</v>
      </c>
      <c r="BK45" s="352">
        <v>8.4244559999999993</v>
      </c>
      <c r="BL45" s="352">
        <v>8.38063</v>
      </c>
      <c r="BM45" s="352">
        <v>8.5341970000000007</v>
      </c>
      <c r="BN45" s="352">
        <v>8.3675029999999992</v>
      </c>
      <c r="BO45" s="352">
        <v>8.3806890000000003</v>
      </c>
      <c r="BP45" s="352">
        <v>8.9804519999999997</v>
      </c>
      <c r="BQ45" s="352">
        <v>9.2622579999999992</v>
      </c>
      <c r="BR45" s="352">
        <v>9.1685660000000002</v>
      </c>
      <c r="BS45" s="352">
        <v>8.8674470000000003</v>
      </c>
      <c r="BT45" s="352">
        <v>8.4281009999999998</v>
      </c>
      <c r="BU45" s="352">
        <v>8.2486809999999995</v>
      </c>
      <c r="BV45" s="352">
        <v>8.5026589999999995</v>
      </c>
    </row>
    <row r="46" spans="1:74" ht="11.05" customHeight="1" x14ac:dyDescent="0.2">
      <c r="A46" s="29"/>
      <c r="B46" s="382" t="s">
        <v>1389</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870"/>
      <c r="AZ46" s="870"/>
      <c r="BA46" s="870"/>
      <c r="BB46" s="870"/>
      <c r="BC46" s="870"/>
      <c r="BD46" s="870"/>
      <c r="BE46" s="870"/>
      <c r="BF46" s="870"/>
      <c r="BG46" s="870"/>
      <c r="BH46" s="352"/>
      <c r="BI46" s="352"/>
      <c r="BJ46" s="352"/>
      <c r="BK46" s="352"/>
      <c r="BL46" s="352"/>
      <c r="BM46" s="352"/>
      <c r="BN46" s="352"/>
      <c r="BO46" s="352"/>
      <c r="BP46" s="352"/>
      <c r="BQ46" s="352"/>
      <c r="BR46" s="352"/>
      <c r="BS46" s="352"/>
      <c r="BT46" s="352"/>
      <c r="BU46" s="352"/>
      <c r="BV46" s="352"/>
    </row>
    <row r="47" spans="1:74" ht="11.05" customHeight="1" x14ac:dyDescent="0.2">
      <c r="A47" s="29" t="s">
        <v>587</v>
      </c>
      <c r="B47" s="446" t="s">
        <v>997</v>
      </c>
      <c r="C47" s="429">
        <v>24.018750000000001</v>
      </c>
      <c r="D47" s="429">
        <v>1799.8074375000001</v>
      </c>
      <c r="E47" s="429">
        <v>25.184999999999999</v>
      </c>
      <c r="F47" s="429">
        <v>34.378835227000003</v>
      </c>
      <c r="G47" s="429">
        <v>27.785406250000001</v>
      </c>
      <c r="H47" s="429">
        <v>57.045994317999998</v>
      </c>
      <c r="I47" s="429">
        <v>53.374345237999997</v>
      </c>
      <c r="J47" s="429">
        <v>50.332357954999999</v>
      </c>
      <c r="K47" s="429">
        <v>53.211666667000003</v>
      </c>
      <c r="L47" s="429">
        <v>68.042708332999993</v>
      </c>
      <c r="M47" s="429">
        <v>47.288184524000002</v>
      </c>
      <c r="N47" s="429">
        <v>34.028016303999998</v>
      </c>
      <c r="O47" s="429">
        <v>37.020238095000003</v>
      </c>
      <c r="P47" s="429">
        <v>45.358343750000003</v>
      </c>
      <c r="Q47" s="429">
        <v>45.798532608999999</v>
      </c>
      <c r="R47" s="429">
        <v>61.274136904999999</v>
      </c>
      <c r="S47" s="429">
        <v>89.660505951999994</v>
      </c>
      <c r="T47" s="429">
        <v>98.627159090999996</v>
      </c>
      <c r="U47" s="429">
        <v>181.97046875000001</v>
      </c>
      <c r="V47" s="429">
        <v>128.60089674</v>
      </c>
      <c r="W47" s="429">
        <v>81.564553571000005</v>
      </c>
      <c r="X47" s="429">
        <v>55.301666666999999</v>
      </c>
      <c r="Y47" s="429">
        <v>50.543125000000003</v>
      </c>
      <c r="Z47" s="429">
        <v>53.196369048000001</v>
      </c>
      <c r="AA47" s="429">
        <v>31.211279762</v>
      </c>
      <c r="AB47" s="429">
        <v>25.3151875</v>
      </c>
      <c r="AC47" s="429">
        <v>27.626005435</v>
      </c>
      <c r="AD47" s="429">
        <v>27.627031250000002</v>
      </c>
      <c r="AE47" s="429">
        <v>34.649261363999997</v>
      </c>
      <c r="AF47" s="429">
        <v>109.52284091</v>
      </c>
      <c r="AG47" s="429">
        <v>73.906562500000007</v>
      </c>
      <c r="AH47" s="429">
        <v>377.17500000000001</v>
      </c>
      <c r="AI47" s="429">
        <v>115.35753124999999</v>
      </c>
      <c r="AJ47" s="429">
        <v>42.604119318000002</v>
      </c>
      <c r="AK47" s="429">
        <v>36.419196429000003</v>
      </c>
      <c r="AL47" s="429">
        <v>22.53034375</v>
      </c>
      <c r="AM47" s="429">
        <v>57.936250000000001</v>
      </c>
      <c r="AN47" s="429">
        <v>16.405684524000002</v>
      </c>
      <c r="AO47" s="429">
        <v>23.238630952000001</v>
      </c>
      <c r="AP47" s="429">
        <v>25.823977273000001</v>
      </c>
      <c r="AQ47" s="429">
        <v>58.941960227000003</v>
      </c>
      <c r="AR47" s="429">
        <v>35.060281250000003</v>
      </c>
      <c r="AS47" s="429">
        <v>26.182159090999999</v>
      </c>
      <c r="AT47" s="429">
        <v>47.939232955000001</v>
      </c>
      <c r="AU47" s="429">
        <v>26.499749999999999</v>
      </c>
      <c r="AV47" s="429">
        <v>31.440353260999998</v>
      </c>
      <c r="AW47" s="429">
        <v>26.479375000000001</v>
      </c>
      <c r="AX47" s="429">
        <v>27.689196428999999</v>
      </c>
      <c r="AY47" s="870">
        <v>36.455198864000003</v>
      </c>
      <c r="AZ47" s="870">
        <v>39.538687500000002</v>
      </c>
      <c r="BA47" s="870">
        <v>31.157559524</v>
      </c>
      <c r="BB47" s="870">
        <v>35.502301136</v>
      </c>
      <c r="BC47" s="870">
        <v>42.985714285999997</v>
      </c>
      <c r="BD47" s="870">
        <v>33.499940475999999</v>
      </c>
      <c r="BE47" s="870">
        <v>42.968636363999998</v>
      </c>
      <c r="BF47" s="870">
        <v>46.819642856999998</v>
      </c>
      <c r="BG47" s="870">
        <v>33.225208332999998</v>
      </c>
      <c r="BH47" s="352">
        <v>28.413489999999999</v>
      </c>
      <c r="BI47" s="352">
        <v>30.866009999999999</v>
      </c>
      <c r="BJ47" s="352">
        <v>70.771529999999998</v>
      </c>
      <c r="BK47" s="352">
        <v>45.657519999999998</v>
      </c>
      <c r="BL47" s="352">
        <v>87.857640000000004</v>
      </c>
      <c r="BM47" s="352">
        <v>59.134549999999997</v>
      </c>
      <c r="BN47" s="352">
        <v>36.404620000000001</v>
      </c>
      <c r="BO47" s="352">
        <v>39.381549999999997</v>
      </c>
      <c r="BP47" s="352">
        <v>94.875380000000007</v>
      </c>
      <c r="BQ47" s="352">
        <v>65.908270000000002</v>
      </c>
      <c r="BR47" s="352">
        <v>108.7744</v>
      </c>
      <c r="BS47" s="352">
        <v>77.019220000000004</v>
      </c>
      <c r="BT47" s="352">
        <v>65.421199999999999</v>
      </c>
      <c r="BU47" s="352">
        <v>43.299630000000001</v>
      </c>
      <c r="BV47" s="352">
        <v>88.512240000000006</v>
      </c>
    </row>
    <row r="48" spans="1:74" ht="11.05" customHeight="1" x14ac:dyDescent="0.2">
      <c r="A48" s="29" t="s">
        <v>588</v>
      </c>
      <c r="B48" s="446" t="s">
        <v>998</v>
      </c>
      <c r="C48" s="429">
        <v>33.217081425000003</v>
      </c>
      <c r="D48" s="429">
        <v>71.090110207999999</v>
      </c>
      <c r="E48" s="429">
        <v>29.914477175999998</v>
      </c>
      <c r="F48" s="429">
        <v>28.044656562</v>
      </c>
      <c r="G48" s="429">
        <v>26.591761300000002</v>
      </c>
      <c r="H48" s="429">
        <v>56.061992861</v>
      </c>
      <c r="I48" s="429">
        <v>78.892639183</v>
      </c>
      <c r="J48" s="429">
        <v>65.082290889000006</v>
      </c>
      <c r="K48" s="429">
        <v>72.090007025000006</v>
      </c>
      <c r="L48" s="429">
        <v>57.888162043000001</v>
      </c>
      <c r="M48" s="429">
        <v>60.137516400000003</v>
      </c>
      <c r="N48" s="429">
        <v>63.397979542999998</v>
      </c>
      <c r="O48" s="429">
        <v>52.502912774999999</v>
      </c>
      <c r="P48" s="429">
        <v>42.160836432000004</v>
      </c>
      <c r="Q48" s="429">
        <v>40.941233681</v>
      </c>
      <c r="R48" s="429">
        <v>53.028571587000002</v>
      </c>
      <c r="S48" s="429">
        <v>57.101920649999997</v>
      </c>
      <c r="T48" s="429">
        <v>70.883371827000005</v>
      </c>
      <c r="U48" s="429">
        <v>82.301034999999999</v>
      </c>
      <c r="V48" s="429">
        <v>113.88414014</v>
      </c>
      <c r="W48" s="429">
        <v>133.89192188000001</v>
      </c>
      <c r="X48" s="429">
        <v>65.326257956999996</v>
      </c>
      <c r="Y48" s="429">
        <v>82.952213325000002</v>
      </c>
      <c r="Z48" s="429">
        <v>257.10885553000003</v>
      </c>
      <c r="AA48" s="429">
        <v>144.56550315000001</v>
      </c>
      <c r="AB48" s="429">
        <v>68.92131474</v>
      </c>
      <c r="AC48" s="429">
        <v>64.127105301</v>
      </c>
      <c r="AD48" s="429">
        <v>46.354542950000003</v>
      </c>
      <c r="AE48" s="429">
        <v>18.098112667999999</v>
      </c>
      <c r="AF48" s="429">
        <v>25.537256058000001</v>
      </c>
      <c r="AG48" s="429">
        <v>79.269368025000006</v>
      </c>
      <c r="AH48" s="429">
        <v>87.155469397999994</v>
      </c>
      <c r="AI48" s="429">
        <v>36.350401325</v>
      </c>
      <c r="AJ48" s="429">
        <v>54.557046538000002</v>
      </c>
      <c r="AK48" s="429">
        <v>51.697415024999998</v>
      </c>
      <c r="AL48" s="429">
        <v>45.374193124999998</v>
      </c>
      <c r="AM48" s="429">
        <v>62.807229904000003</v>
      </c>
      <c r="AN48" s="429">
        <v>29.2941401</v>
      </c>
      <c r="AO48" s="429">
        <v>8.1378612260000001</v>
      </c>
      <c r="AP48" s="429">
        <v>-8.0206129808000001E-2</v>
      </c>
      <c r="AQ48" s="429">
        <v>3.3027552644</v>
      </c>
      <c r="AR48" s="429">
        <v>20.680497825</v>
      </c>
      <c r="AS48" s="429">
        <v>51.756776682999998</v>
      </c>
      <c r="AT48" s="429">
        <v>39.827738101999998</v>
      </c>
      <c r="AU48" s="429">
        <v>37.786145832999999</v>
      </c>
      <c r="AV48" s="429">
        <v>35.272231898000001</v>
      </c>
      <c r="AW48" s="429">
        <v>30.885471800000001</v>
      </c>
      <c r="AX48" s="429">
        <v>39.797897775000003</v>
      </c>
      <c r="AY48" s="870">
        <v>36.709777860999999</v>
      </c>
      <c r="AZ48" s="870">
        <v>25.114275521</v>
      </c>
      <c r="BA48" s="870">
        <v>17.563313917999999</v>
      </c>
      <c r="BB48" s="870">
        <v>10.349898462000001</v>
      </c>
      <c r="BC48" s="870">
        <v>17.335739615000001</v>
      </c>
      <c r="BD48" s="870">
        <v>22.873317725</v>
      </c>
      <c r="BE48" s="870">
        <v>33.432900553000003</v>
      </c>
      <c r="BF48" s="870">
        <v>38.713194254999998</v>
      </c>
      <c r="BG48" s="870">
        <v>36.8882908</v>
      </c>
      <c r="BH48" s="352">
        <v>32.335329999999999</v>
      </c>
      <c r="BI48" s="352">
        <v>33.725059999999999</v>
      </c>
      <c r="BJ48" s="352">
        <v>40.187899999999999</v>
      </c>
      <c r="BK48" s="352">
        <v>41.49906</v>
      </c>
      <c r="BL48" s="352">
        <v>36.801830000000002</v>
      </c>
      <c r="BM48" s="352">
        <v>31.077570000000001</v>
      </c>
      <c r="BN48" s="352">
        <v>26.359909999999999</v>
      </c>
      <c r="BO48" s="352">
        <v>28.109290000000001</v>
      </c>
      <c r="BP48" s="352">
        <v>29.903790000000001</v>
      </c>
      <c r="BQ48" s="352">
        <v>35.990740000000002</v>
      </c>
      <c r="BR48" s="352">
        <v>40.152140000000003</v>
      </c>
      <c r="BS48" s="352">
        <v>39.13814</v>
      </c>
      <c r="BT48" s="352">
        <v>36.231520000000003</v>
      </c>
      <c r="BU48" s="352">
        <v>39.81297</v>
      </c>
      <c r="BV48" s="352">
        <v>43.667270000000002</v>
      </c>
    </row>
    <row r="49" spans="1:74" ht="11.05" customHeight="1" x14ac:dyDescent="0.2">
      <c r="A49" s="29" t="s">
        <v>589</v>
      </c>
      <c r="B49" s="446" t="s">
        <v>999</v>
      </c>
      <c r="C49" s="429">
        <v>44.719406249999999</v>
      </c>
      <c r="D49" s="429">
        <v>82.899968749999999</v>
      </c>
      <c r="E49" s="429">
        <v>38.155190216999998</v>
      </c>
      <c r="F49" s="429">
        <v>28.054403408999999</v>
      </c>
      <c r="G49" s="429">
        <v>27.8174375</v>
      </c>
      <c r="H49" s="429">
        <v>45.140852273</v>
      </c>
      <c r="I49" s="429">
        <v>43.933898810000002</v>
      </c>
      <c r="J49" s="429">
        <v>59.844772726999999</v>
      </c>
      <c r="K49" s="429">
        <v>53.940982142999999</v>
      </c>
      <c r="L49" s="429">
        <v>65.724791667000005</v>
      </c>
      <c r="M49" s="429">
        <v>60.772500000000001</v>
      </c>
      <c r="N49" s="429">
        <v>70.740190217000006</v>
      </c>
      <c r="O49" s="429">
        <v>159.59824405000001</v>
      </c>
      <c r="P49" s="429">
        <v>121.0331875</v>
      </c>
      <c r="Q49" s="429">
        <v>68.807554347999996</v>
      </c>
      <c r="R49" s="429">
        <v>67.538928571</v>
      </c>
      <c r="S49" s="429">
        <v>78.202351190000002</v>
      </c>
      <c r="T49" s="429">
        <v>74.099318182000005</v>
      </c>
      <c r="U49" s="429">
        <v>109.34878125</v>
      </c>
      <c r="V49" s="429">
        <v>116.34991848</v>
      </c>
      <c r="W49" s="429">
        <v>71.719553571000006</v>
      </c>
      <c r="X49" s="429">
        <v>58.917619047999999</v>
      </c>
      <c r="Y49" s="429">
        <v>66.569880952000005</v>
      </c>
      <c r="Z49" s="429">
        <v>116.82470238000001</v>
      </c>
      <c r="AA49" s="429">
        <v>55.820833333000003</v>
      </c>
      <c r="AB49" s="429">
        <v>64.519656249999997</v>
      </c>
      <c r="AC49" s="429">
        <v>37.555407609</v>
      </c>
      <c r="AD49" s="429">
        <v>31.68103125</v>
      </c>
      <c r="AE49" s="429">
        <v>28.045767045000002</v>
      </c>
      <c r="AF49" s="429">
        <v>37.936647727</v>
      </c>
      <c r="AG49" s="429">
        <v>54.796999999999997</v>
      </c>
      <c r="AH49" s="429">
        <v>29.175000000000001</v>
      </c>
      <c r="AI49" s="429">
        <v>37.270031250000002</v>
      </c>
      <c r="AJ49" s="429">
        <v>30.244857955000001</v>
      </c>
      <c r="AK49" s="429">
        <v>43.701071429000002</v>
      </c>
      <c r="AL49" s="429">
        <v>45.577468750000001</v>
      </c>
      <c r="AM49" s="429">
        <v>77.437670455000003</v>
      </c>
      <c r="AN49" s="429">
        <v>38.760684523999998</v>
      </c>
      <c r="AO49" s="429">
        <v>26.311726190000002</v>
      </c>
      <c r="AP49" s="429">
        <v>28.124318182</v>
      </c>
      <c r="AQ49" s="429">
        <v>30.207954545</v>
      </c>
      <c r="AR49" s="429">
        <v>45.17</v>
      </c>
      <c r="AS49" s="429">
        <v>60.639744317999998</v>
      </c>
      <c r="AT49" s="429">
        <v>41.292301135999999</v>
      </c>
      <c r="AU49" s="429">
        <v>35.66765625</v>
      </c>
      <c r="AV49" s="429">
        <v>40.456086956999997</v>
      </c>
      <c r="AW49" s="429">
        <v>44.303531249999999</v>
      </c>
      <c r="AX49" s="429">
        <v>90.745148810000003</v>
      </c>
      <c r="AY49" s="870">
        <v>147.42207386000001</v>
      </c>
      <c r="AZ49" s="870">
        <v>131.17384375</v>
      </c>
      <c r="BA49" s="870">
        <v>47.905535714000003</v>
      </c>
      <c r="BB49" s="870">
        <v>42.884886364000003</v>
      </c>
      <c r="BC49" s="870">
        <v>39.24077381</v>
      </c>
      <c r="BD49" s="870">
        <v>55.417559523999998</v>
      </c>
      <c r="BE49" s="870">
        <v>94.141221591000004</v>
      </c>
      <c r="BF49" s="870">
        <v>56.773809524000001</v>
      </c>
      <c r="BG49" s="870">
        <v>37.381547619000003</v>
      </c>
      <c r="BH49" s="352">
        <v>40.387479999999996</v>
      </c>
      <c r="BI49" s="352">
        <v>41.75217</v>
      </c>
      <c r="BJ49" s="352">
        <v>66.070719999999994</v>
      </c>
      <c r="BK49" s="352">
        <v>93.339950000000002</v>
      </c>
      <c r="BL49" s="352">
        <v>77.824269999999999</v>
      </c>
      <c r="BM49" s="352">
        <v>45.342170000000003</v>
      </c>
      <c r="BN49" s="352">
        <v>40.88946</v>
      </c>
      <c r="BO49" s="352">
        <v>35.434089999999998</v>
      </c>
      <c r="BP49" s="352">
        <v>59.158749999999998</v>
      </c>
      <c r="BQ49" s="352">
        <v>60.631740000000001</v>
      </c>
      <c r="BR49" s="352">
        <v>59.926180000000002</v>
      </c>
      <c r="BS49" s="352">
        <v>55.217030000000001</v>
      </c>
      <c r="BT49" s="352">
        <v>51.149810000000002</v>
      </c>
      <c r="BU49" s="352">
        <v>48.355220000000003</v>
      </c>
      <c r="BV49" s="352">
        <v>71.913219999999995</v>
      </c>
    </row>
    <row r="50" spans="1:74" ht="11.05" customHeight="1" x14ac:dyDescent="0.2">
      <c r="A50" s="29" t="s">
        <v>590</v>
      </c>
      <c r="B50" s="446" t="s">
        <v>1000</v>
      </c>
      <c r="C50" s="429">
        <v>36.211437500000002</v>
      </c>
      <c r="D50" s="429">
        <v>67.407843749999998</v>
      </c>
      <c r="E50" s="429">
        <v>30.600923912999999</v>
      </c>
      <c r="F50" s="429">
        <v>26.744034091</v>
      </c>
      <c r="G50" s="429">
        <v>29.335249999999998</v>
      </c>
      <c r="H50" s="429">
        <v>39.475852273000001</v>
      </c>
      <c r="I50" s="429">
        <v>46.411815476000001</v>
      </c>
      <c r="J50" s="429">
        <v>52.350539773000001</v>
      </c>
      <c r="K50" s="429">
        <v>52.482916666999998</v>
      </c>
      <c r="L50" s="429">
        <v>60.011577381000002</v>
      </c>
      <c r="M50" s="429">
        <v>61.935952381</v>
      </c>
      <c r="N50" s="429">
        <v>50.659864130000003</v>
      </c>
      <c r="O50" s="429">
        <v>143.98764881</v>
      </c>
      <c r="P50" s="429">
        <v>93.698125000000005</v>
      </c>
      <c r="Q50" s="429">
        <v>62.611195651999999</v>
      </c>
      <c r="R50" s="429">
        <v>71.077767856999998</v>
      </c>
      <c r="S50" s="429">
        <v>84.392351189999999</v>
      </c>
      <c r="T50" s="429">
        <v>83.691988636000005</v>
      </c>
      <c r="U50" s="429">
        <v>109.76190625</v>
      </c>
      <c r="V50" s="429">
        <v>118.97173913</v>
      </c>
      <c r="W50" s="429">
        <v>85.382202380999999</v>
      </c>
      <c r="X50" s="429">
        <v>61.397172619000003</v>
      </c>
      <c r="Y50" s="429">
        <v>64.492410714000002</v>
      </c>
      <c r="Z50" s="429">
        <v>105.61160714</v>
      </c>
      <c r="AA50" s="429">
        <v>46.809613095000003</v>
      </c>
      <c r="AB50" s="429">
        <v>50.390749999999997</v>
      </c>
      <c r="AC50" s="429">
        <v>36.755652173999998</v>
      </c>
      <c r="AD50" s="429">
        <v>34.021312500000001</v>
      </c>
      <c r="AE50" s="429">
        <v>28.061335227000001</v>
      </c>
      <c r="AF50" s="429">
        <v>32.064772726999998</v>
      </c>
      <c r="AG50" s="429">
        <v>51.214218750000001</v>
      </c>
      <c r="AH50" s="429">
        <v>31.028614130000001</v>
      </c>
      <c r="AI50" s="429">
        <v>36.109781249999997</v>
      </c>
      <c r="AJ50" s="429">
        <v>31.933551135999998</v>
      </c>
      <c r="AK50" s="429">
        <v>39.123065476000001</v>
      </c>
      <c r="AL50" s="429">
        <v>37.979125000000003</v>
      </c>
      <c r="AM50" s="429">
        <v>70.201789773000002</v>
      </c>
      <c r="AN50" s="429">
        <v>31.658541667000001</v>
      </c>
      <c r="AO50" s="429">
        <v>28.572053571000001</v>
      </c>
      <c r="AP50" s="429">
        <v>28.287784090999999</v>
      </c>
      <c r="AQ50" s="429">
        <v>30.684232954999999</v>
      </c>
      <c r="AR50" s="429">
        <v>42.490906250000002</v>
      </c>
      <c r="AS50" s="429">
        <v>51.186846590999998</v>
      </c>
      <c r="AT50" s="429">
        <v>39.458238635999997</v>
      </c>
      <c r="AU50" s="429">
        <v>35.528093749999996</v>
      </c>
      <c r="AV50" s="429">
        <v>37.723858696000001</v>
      </c>
      <c r="AW50" s="429">
        <v>37.497812500000002</v>
      </c>
      <c r="AX50" s="429">
        <v>77.181339285999996</v>
      </c>
      <c r="AY50" s="870">
        <v>141.15593749999999</v>
      </c>
      <c r="AZ50" s="870">
        <v>108.72253125</v>
      </c>
      <c r="BA50" s="870">
        <v>49.370327381000003</v>
      </c>
      <c r="BB50" s="870">
        <v>43.468664773</v>
      </c>
      <c r="BC50" s="870">
        <v>40.989821429000003</v>
      </c>
      <c r="BD50" s="870">
        <v>59.767857143000001</v>
      </c>
      <c r="BE50" s="870">
        <v>89.770823863999993</v>
      </c>
      <c r="BF50" s="870">
        <v>57.942321429000003</v>
      </c>
      <c r="BG50" s="870">
        <v>44.250952380999998</v>
      </c>
      <c r="BH50" s="352">
        <v>47.304560000000002</v>
      </c>
      <c r="BI50" s="352">
        <v>54.010570000000001</v>
      </c>
      <c r="BJ50" s="352">
        <v>69.743930000000006</v>
      </c>
      <c r="BK50" s="352">
        <v>96.567210000000003</v>
      </c>
      <c r="BL50" s="352">
        <v>87.942409999999995</v>
      </c>
      <c r="BM50" s="352">
        <v>55.222410000000004</v>
      </c>
      <c r="BN50" s="352">
        <v>53.526899999999998</v>
      </c>
      <c r="BO50" s="352">
        <v>49.839570000000002</v>
      </c>
      <c r="BP50" s="352">
        <v>55.102240000000002</v>
      </c>
      <c r="BQ50" s="352">
        <v>61.651519999999998</v>
      </c>
      <c r="BR50" s="352">
        <v>68.047880000000006</v>
      </c>
      <c r="BS50" s="352">
        <v>58.377389999999998</v>
      </c>
      <c r="BT50" s="352">
        <v>53.520229999999998</v>
      </c>
      <c r="BU50" s="352">
        <v>62.946129999999997</v>
      </c>
      <c r="BV50" s="352">
        <v>77.448350000000005</v>
      </c>
    </row>
    <row r="51" spans="1:74" ht="11.05" customHeight="1" x14ac:dyDescent="0.2">
      <c r="A51" s="29" t="s">
        <v>591</v>
      </c>
      <c r="B51" s="446" t="s">
        <v>1001</v>
      </c>
      <c r="C51" s="429">
        <v>28.593237188</v>
      </c>
      <c r="D51" s="429">
        <v>49.918575562999997</v>
      </c>
      <c r="E51" s="429">
        <v>26.751535841999999</v>
      </c>
      <c r="F51" s="429">
        <v>30.871029118999999</v>
      </c>
      <c r="G51" s="429">
        <v>33.684832499999999</v>
      </c>
      <c r="H51" s="429">
        <v>36.574307585</v>
      </c>
      <c r="I51" s="429">
        <v>44.989227292000002</v>
      </c>
      <c r="J51" s="429">
        <v>54.367788834999999</v>
      </c>
      <c r="K51" s="429">
        <v>54.615349850999998</v>
      </c>
      <c r="L51" s="429">
        <v>70.979155356999996</v>
      </c>
      <c r="M51" s="429">
        <v>72.749910744000005</v>
      </c>
      <c r="N51" s="429">
        <v>43.993958206999999</v>
      </c>
      <c r="O51" s="429">
        <v>73.319438422999994</v>
      </c>
      <c r="P51" s="429">
        <v>53.101617406000003</v>
      </c>
      <c r="Q51" s="429">
        <v>48.560714457000003</v>
      </c>
      <c r="R51" s="429">
        <v>75.350930356999996</v>
      </c>
      <c r="S51" s="429">
        <v>93.500499583000007</v>
      </c>
      <c r="T51" s="429">
        <v>110.14373630999999</v>
      </c>
      <c r="U51" s="429">
        <v>115.37026849999999</v>
      </c>
      <c r="V51" s="429">
        <v>120.03855383</v>
      </c>
      <c r="W51" s="429">
        <v>97.575998987999995</v>
      </c>
      <c r="X51" s="429">
        <v>73.648034374999995</v>
      </c>
      <c r="Y51" s="429">
        <v>61.698989613000002</v>
      </c>
      <c r="Z51" s="429">
        <v>79.460300267999997</v>
      </c>
      <c r="AA51" s="429">
        <v>42.697725505999998</v>
      </c>
      <c r="AB51" s="429">
        <v>35.472524968999998</v>
      </c>
      <c r="AC51" s="429">
        <v>31.303521629999999</v>
      </c>
      <c r="AD51" s="429">
        <v>35.541890905999999</v>
      </c>
      <c r="AE51" s="429">
        <v>36.463730312999999</v>
      </c>
      <c r="AF51" s="429">
        <v>34.214656335000001</v>
      </c>
      <c r="AG51" s="429">
        <v>53.027761593999998</v>
      </c>
      <c r="AH51" s="429">
        <v>36.061768125</v>
      </c>
      <c r="AI51" s="429">
        <v>40.728821406000002</v>
      </c>
      <c r="AJ51" s="429">
        <v>45.312962186999997</v>
      </c>
      <c r="AK51" s="429">
        <v>43.942413274000003</v>
      </c>
      <c r="AL51" s="429">
        <v>37.257233280999998</v>
      </c>
      <c r="AM51" s="429">
        <v>53.034599346999997</v>
      </c>
      <c r="AN51" s="429">
        <v>26.815823244000001</v>
      </c>
      <c r="AO51" s="429">
        <v>27.419240119000001</v>
      </c>
      <c r="AP51" s="429">
        <v>32.152011874999999</v>
      </c>
      <c r="AQ51" s="429">
        <v>40.813777784000003</v>
      </c>
      <c r="AR51" s="429">
        <v>40.277638437</v>
      </c>
      <c r="AS51" s="429">
        <v>62.776141676000002</v>
      </c>
      <c r="AT51" s="429">
        <v>47.141407159000003</v>
      </c>
      <c r="AU51" s="429">
        <v>39.171070530999998</v>
      </c>
      <c r="AV51" s="429">
        <v>41.899773478</v>
      </c>
      <c r="AW51" s="429">
        <v>35.916607499999998</v>
      </c>
      <c r="AX51" s="429">
        <v>41.609876280000002</v>
      </c>
      <c r="AY51" s="870">
        <v>76.040869290000003</v>
      </c>
      <c r="AZ51" s="870">
        <v>54.730237625000001</v>
      </c>
      <c r="BA51" s="870">
        <v>49.721589137000002</v>
      </c>
      <c r="BB51" s="870">
        <v>50.276256363999998</v>
      </c>
      <c r="BC51" s="870">
        <v>44.107135476000003</v>
      </c>
      <c r="BD51" s="870">
        <v>63.868066726000002</v>
      </c>
      <c r="BE51" s="870">
        <v>87.515959488999997</v>
      </c>
      <c r="BF51" s="870">
        <v>44.883585148999998</v>
      </c>
      <c r="BG51" s="870">
        <v>52.045988362999999</v>
      </c>
      <c r="BH51" s="352">
        <v>43.145710000000001</v>
      </c>
      <c r="BI51" s="352">
        <v>46.701619999999998</v>
      </c>
      <c r="BJ51" s="352">
        <v>56.473140000000001</v>
      </c>
      <c r="BK51" s="352">
        <v>66.971019999999996</v>
      </c>
      <c r="BL51" s="352">
        <v>62.74738</v>
      </c>
      <c r="BM51" s="352">
        <v>49.772030000000001</v>
      </c>
      <c r="BN51" s="352">
        <v>48.242429999999999</v>
      </c>
      <c r="BO51" s="352">
        <v>47.911799999999999</v>
      </c>
      <c r="BP51" s="352">
        <v>51.26688</v>
      </c>
      <c r="BQ51" s="352">
        <v>57.96416</v>
      </c>
      <c r="BR51" s="352">
        <v>64.882779999999997</v>
      </c>
      <c r="BS51" s="352">
        <v>54.623220000000003</v>
      </c>
      <c r="BT51" s="352">
        <v>50.053379999999997</v>
      </c>
      <c r="BU51" s="352">
        <v>55.076099999999997</v>
      </c>
      <c r="BV51" s="352">
        <v>67.639520000000005</v>
      </c>
    </row>
    <row r="52" spans="1:74" ht="11.05" customHeight="1" x14ac:dyDescent="0.2">
      <c r="A52" s="29" t="s">
        <v>592</v>
      </c>
      <c r="B52" s="446" t="s">
        <v>1002</v>
      </c>
      <c r="C52" s="429">
        <v>28.408124999999998</v>
      </c>
      <c r="D52" s="429">
        <v>81.056468749999993</v>
      </c>
      <c r="E52" s="429">
        <v>25.448315217000001</v>
      </c>
      <c r="F52" s="429">
        <v>30.087386364</v>
      </c>
      <c r="G52" s="429">
        <v>32.031718750000003</v>
      </c>
      <c r="H52" s="429">
        <v>39.354431818000002</v>
      </c>
      <c r="I52" s="429">
        <v>44.794166666999999</v>
      </c>
      <c r="J52" s="429">
        <v>51.973778408999998</v>
      </c>
      <c r="K52" s="429">
        <v>51.308690476000002</v>
      </c>
      <c r="L52" s="429">
        <v>67.471726189999998</v>
      </c>
      <c r="M52" s="429">
        <v>63.977946428999999</v>
      </c>
      <c r="N52" s="429">
        <v>41.694565216999997</v>
      </c>
      <c r="O52" s="429">
        <v>51.535863095000003</v>
      </c>
      <c r="P52" s="429">
        <v>48.197031250000002</v>
      </c>
      <c r="Q52" s="429">
        <v>43.903233696000001</v>
      </c>
      <c r="R52" s="429">
        <v>68.639732143000003</v>
      </c>
      <c r="S52" s="429">
        <v>91.160416667000007</v>
      </c>
      <c r="T52" s="429">
        <v>107.8190625</v>
      </c>
      <c r="U52" s="429">
        <v>106.0715</v>
      </c>
      <c r="V52" s="429">
        <v>110.22307065</v>
      </c>
      <c r="W52" s="429">
        <v>89.092619048000003</v>
      </c>
      <c r="X52" s="429">
        <v>59.216011905000002</v>
      </c>
      <c r="Y52" s="429">
        <v>53.040148809999998</v>
      </c>
      <c r="Z52" s="429">
        <v>61.347232142999999</v>
      </c>
      <c r="AA52" s="429">
        <v>37.986398809999997</v>
      </c>
      <c r="AB52" s="429">
        <v>29.38415625</v>
      </c>
      <c r="AC52" s="429">
        <v>26.801711956999998</v>
      </c>
      <c r="AD52" s="429">
        <v>26.878562500000001</v>
      </c>
      <c r="AE52" s="429">
        <v>33.739943181999998</v>
      </c>
      <c r="AF52" s="429">
        <v>35.762840908999998</v>
      </c>
      <c r="AG52" s="429">
        <v>46.551218749999997</v>
      </c>
      <c r="AH52" s="429">
        <v>40.552853261000003</v>
      </c>
      <c r="AI52" s="429">
        <v>34.6983125</v>
      </c>
      <c r="AJ52" s="429">
        <v>37.238636364000001</v>
      </c>
      <c r="AK52" s="429">
        <v>33.091041666999999</v>
      </c>
      <c r="AL52" s="429">
        <v>30.4088125</v>
      </c>
      <c r="AM52" s="429">
        <v>50.084630681999997</v>
      </c>
      <c r="AN52" s="429">
        <v>25.216488094999999</v>
      </c>
      <c r="AO52" s="429">
        <v>22.253958333</v>
      </c>
      <c r="AP52" s="429">
        <v>22.691448864000002</v>
      </c>
      <c r="AQ52" s="429">
        <v>29.754289773</v>
      </c>
      <c r="AR52" s="429">
        <v>38.706812499999998</v>
      </c>
      <c r="AS52" s="429">
        <v>41.814034091000003</v>
      </c>
      <c r="AT52" s="429">
        <v>37.952187500000001</v>
      </c>
      <c r="AU52" s="429">
        <v>34.087687500000001</v>
      </c>
      <c r="AV52" s="429">
        <v>30.176902173999999</v>
      </c>
      <c r="AW52" s="429">
        <v>29.287812500000001</v>
      </c>
      <c r="AX52" s="429">
        <v>35.237559523999998</v>
      </c>
      <c r="AY52" s="870">
        <v>52.514857954999997</v>
      </c>
      <c r="AZ52" s="870">
        <v>51.134687499999998</v>
      </c>
      <c r="BA52" s="870">
        <v>33.974404761999999</v>
      </c>
      <c r="BB52" s="870">
        <v>31.686761363999999</v>
      </c>
      <c r="BC52" s="870">
        <v>37.140595238000003</v>
      </c>
      <c r="BD52" s="870">
        <v>56.081577381000002</v>
      </c>
      <c r="BE52" s="870">
        <v>74.563181818000004</v>
      </c>
      <c r="BF52" s="870">
        <v>49.125059524000001</v>
      </c>
      <c r="BG52" s="870">
        <v>45.995505952000002</v>
      </c>
      <c r="BH52" s="352">
        <v>37.86712</v>
      </c>
      <c r="BI52" s="352">
        <v>39.53783</v>
      </c>
      <c r="BJ52" s="352">
        <v>46.21846</v>
      </c>
      <c r="BK52" s="352">
        <v>53.01211</v>
      </c>
      <c r="BL52" s="352">
        <v>49.442830000000001</v>
      </c>
      <c r="BM52" s="352">
        <v>43.584969999999998</v>
      </c>
      <c r="BN52" s="352">
        <v>42.004719999999999</v>
      </c>
      <c r="BO52" s="352">
        <v>42.986849999999997</v>
      </c>
      <c r="BP52" s="352">
        <v>47.022300000000001</v>
      </c>
      <c r="BQ52" s="352">
        <v>51.984099999999998</v>
      </c>
      <c r="BR52" s="352">
        <v>55.312539999999998</v>
      </c>
      <c r="BS52" s="352">
        <v>48.762659999999997</v>
      </c>
      <c r="BT52" s="352">
        <v>44.168729999999996</v>
      </c>
      <c r="BU52" s="352">
        <v>46.979869999999998</v>
      </c>
      <c r="BV52" s="352">
        <v>51.828830000000004</v>
      </c>
    </row>
    <row r="53" spans="1:74" ht="11.05" customHeight="1" x14ac:dyDescent="0.2">
      <c r="A53" s="29" t="s">
        <v>593</v>
      </c>
      <c r="B53" s="446" t="s">
        <v>1003</v>
      </c>
      <c r="C53" s="429">
        <v>26.218775938</v>
      </c>
      <c r="D53" s="429">
        <v>705.47958313000004</v>
      </c>
      <c r="E53" s="429">
        <v>19.218120652</v>
      </c>
      <c r="F53" s="429">
        <v>23.329173864000001</v>
      </c>
      <c r="G53" s="429">
        <v>28.610441250000001</v>
      </c>
      <c r="H53" s="429">
        <v>40.653478976999999</v>
      </c>
      <c r="I53" s="429">
        <v>46.486033333000002</v>
      </c>
      <c r="J53" s="429">
        <v>47.203752272999999</v>
      </c>
      <c r="K53" s="429">
        <v>52.208252975999997</v>
      </c>
      <c r="L53" s="429">
        <v>59.186798512000003</v>
      </c>
      <c r="M53" s="429">
        <v>46.908223810000003</v>
      </c>
      <c r="N53" s="429">
        <v>31.072285054000002</v>
      </c>
      <c r="O53" s="429">
        <v>39.692211905000001</v>
      </c>
      <c r="P53" s="429">
        <v>39.732824375</v>
      </c>
      <c r="Q53" s="429">
        <v>32.312095380000002</v>
      </c>
      <c r="R53" s="429">
        <v>40.189811012</v>
      </c>
      <c r="S53" s="429">
        <v>79.637198511999998</v>
      </c>
      <c r="T53" s="429">
        <v>98.716374148</v>
      </c>
      <c r="U53" s="429">
        <v>119.30634563</v>
      </c>
      <c r="V53" s="429">
        <v>115.77019375</v>
      </c>
      <c r="W53" s="429">
        <v>94.832144345000003</v>
      </c>
      <c r="X53" s="429">
        <v>60.747954167000003</v>
      </c>
      <c r="Y53" s="429">
        <v>56.417576189999998</v>
      </c>
      <c r="Z53" s="429">
        <v>50.458671373999998</v>
      </c>
      <c r="AA53" s="429">
        <v>35.781913095</v>
      </c>
      <c r="AB53" s="429">
        <v>27.201062188000002</v>
      </c>
      <c r="AC53" s="429">
        <v>23.896104958999999</v>
      </c>
      <c r="AD53" s="429">
        <v>30.696065624999999</v>
      </c>
      <c r="AE53" s="429">
        <v>34.502565625000003</v>
      </c>
      <c r="AF53" s="429">
        <v>38.493171023000002</v>
      </c>
      <c r="AG53" s="429">
        <v>44.559060313000003</v>
      </c>
      <c r="AH53" s="429">
        <v>57.052853571</v>
      </c>
      <c r="AI53" s="429">
        <v>39.253269688000003</v>
      </c>
      <c r="AJ53" s="429">
        <v>30.175610510999999</v>
      </c>
      <c r="AK53" s="429">
        <v>29.229162202000001</v>
      </c>
      <c r="AL53" s="429">
        <v>26.088739062999998</v>
      </c>
      <c r="AM53" s="429">
        <v>61.353395739</v>
      </c>
      <c r="AN53" s="429">
        <v>16.651892262</v>
      </c>
      <c r="AO53" s="429">
        <v>16.984853570999999</v>
      </c>
      <c r="AP53" s="429">
        <v>29.314342898</v>
      </c>
      <c r="AQ53" s="429">
        <v>31.093550568000001</v>
      </c>
      <c r="AR53" s="429">
        <v>41.439533437999998</v>
      </c>
      <c r="AS53" s="429">
        <v>43.406281249999999</v>
      </c>
      <c r="AT53" s="429">
        <v>48.202319318000001</v>
      </c>
      <c r="AU53" s="429">
        <v>52.138098438</v>
      </c>
      <c r="AV53" s="429">
        <v>68.601395108999995</v>
      </c>
      <c r="AW53" s="429">
        <v>39.175595313000002</v>
      </c>
      <c r="AX53" s="429">
        <v>31.790829887000001</v>
      </c>
      <c r="AY53" s="870">
        <v>48.382975567999999</v>
      </c>
      <c r="AZ53" s="870">
        <v>45.148195938000001</v>
      </c>
      <c r="BA53" s="870">
        <v>21.698301189999999</v>
      </c>
      <c r="BB53" s="870">
        <v>31.784836932000001</v>
      </c>
      <c r="BC53" s="870">
        <v>37.793150595</v>
      </c>
      <c r="BD53" s="870">
        <v>38.466145535999999</v>
      </c>
      <c r="BE53" s="870">
        <v>46.943614488999998</v>
      </c>
      <c r="BF53" s="870">
        <v>41.465256547999999</v>
      </c>
      <c r="BG53" s="870">
        <v>34.976545238</v>
      </c>
      <c r="BH53" s="352">
        <v>38.012259999999998</v>
      </c>
      <c r="BI53" s="352">
        <v>37.048110000000001</v>
      </c>
      <c r="BJ53" s="352">
        <v>39.930059999999997</v>
      </c>
      <c r="BK53" s="352">
        <v>39.630330000000001</v>
      </c>
      <c r="BL53" s="352">
        <v>37.345959999999998</v>
      </c>
      <c r="BM53" s="352">
        <v>35.491480000000003</v>
      </c>
      <c r="BN53" s="352">
        <v>33.61609</v>
      </c>
      <c r="BO53" s="352">
        <v>36.238819999999997</v>
      </c>
      <c r="BP53" s="352">
        <v>40.020040000000002</v>
      </c>
      <c r="BQ53" s="352">
        <v>44.819690000000001</v>
      </c>
      <c r="BR53" s="352">
        <v>48.174880000000002</v>
      </c>
      <c r="BS53" s="352">
        <v>42.345239999999997</v>
      </c>
      <c r="BT53" s="352">
        <v>38.962069999999997</v>
      </c>
      <c r="BU53" s="352">
        <v>40.451369999999997</v>
      </c>
      <c r="BV53" s="352">
        <v>43.366079999999997</v>
      </c>
    </row>
    <row r="54" spans="1:74" ht="11.05" customHeight="1" x14ac:dyDescent="0.2">
      <c r="A54" s="51" t="s">
        <v>594</v>
      </c>
      <c r="B54" s="446" t="s">
        <v>1004</v>
      </c>
      <c r="C54" s="429">
        <v>25.552631579</v>
      </c>
      <c r="D54" s="429">
        <v>71.671052631999999</v>
      </c>
      <c r="E54" s="429">
        <v>26.086956522000001</v>
      </c>
      <c r="F54" s="429">
        <v>28.321428570999998</v>
      </c>
      <c r="G54" s="429">
        <v>30.65</v>
      </c>
      <c r="H54" s="429">
        <v>39.829545455000002</v>
      </c>
      <c r="I54" s="429">
        <v>40.869047619</v>
      </c>
      <c r="J54" s="429">
        <v>46.863636364000001</v>
      </c>
      <c r="K54" s="429">
        <v>44.821428570999998</v>
      </c>
      <c r="L54" s="429">
        <v>56.880952381</v>
      </c>
      <c r="M54" s="429">
        <v>53.487499999999997</v>
      </c>
      <c r="N54" s="429">
        <v>43.642857143000001</v>
      </c>
      <c r="O54" s="429">
        <v>41.612499999999997</v>
      </c>
      <c r="P54" s="429">
        <v>41.171052631999999</v>
      </c>
      <c r="Q54" s="429">
        <v>44.554347825999997</v>
      </c>
      <c r="R54" s="429">
        <v>64.537499999999994</v>
      </c>
      <c r="S54" s="429">
        <v>82.916666667000001</v>
      </c>
      <c r="T54" s="429">
        <v>107.41666667</v>
      </c>
      <c r="U54" s="429">
        <v>97.4375</v>
      </c>
      <c r="V54" s="429">
        <v>98.476086957000007</v>
      </c>
      <c r="W54" s="429">
        <v>88.559523810000002</v>
      </c>
      <c r="X54" s="429">
        <v>58.940476189999998</v>
      </c>
      <c r="Y54" s="429">
        <v>57.421052631999999</v>
      </c>
      <c r="Z54" s="429">
        <v>61.619047619</v>
      </c>
      <c r="AA54" s="429">
        <v>35.962499999999999</v>
      </c>
      <c r="AB54" s="429">
        <v>26.907894736999999</v>
      </c>
      <c r="AC54" s="429">
        <v>28.72826087</v>
      </c>
      <c r="AD54" s="429">
        <v>31.631578947000001</v>
      </c>
      <c r="AE54" s="429">
        <v>30.965909091</v>
      </c>
      <c r="AF54" s="429">
        <v>32.386363635999999</v>
      </c>
      <c r="AG54" s="429">
        <v>39.75</v>
      </c>
      <c r="AH54" s="429">
        <v>37.836956522000001</v>
      </c>
      <c r="AI54" s="429">
        <v>31.75</v>
      </c>
      <c r="AJ54" s="429">
        <v>32.545454544999998</v>
      </c>
      <c r="AK54" s="429">
        <v>31.592105263000001</v>
      </c>
      <c r="AL54" s="429">
        <v>27.074999999999999</v>
      </c>
      <c r="AM54" s="429">
        <v>40.678571429000002</v>
      </c>
      <c r="AN54" s="429">
        <v>21.287500000000001</v>
      </c>
      <c r="AO54" s="429">
        <v>21.9</v>
      </c>
      <c r="AP54" s="429">
        <v>25.159090909</v>
      </c>
      <c r="AQ54" s="429">
        <v>31.761363635999999</v>
      </c>
      <c r="AR54" s="429">
        <v>30.684210526000001</v>
      </c>
      <c r="AS54" s="429">
        <v>31.202380951999999</v>
      </c>
      <c r="AT54" s="429">
        <v>32.306818182000001</v>
      </c>
      <c r="AU54" s="429">
        <v>31.087499999999999</v>
      </c>
      <c r="AV54" s="429">
        <v>31.397727273000001</v>
      </c>
      <c r="AW54" s="429">
        <v>27.291666667000001</v>
      </c>
      <c r="AX54" s="429">
        <v>30.869047619</v>
      </c>
      <c r="AY54" s="870">
        <v>46.607142856999999</v>
      </c>
      <c r="AZ54" s="870">
        <v>46.210526315999999</v>
      </c>
      <c r="BA54" s="870">
        <v>37.023809524000001</v>
      </c>
      <c r="BB54" s="870">
        <v>40.085238095000001</v>
      </c>
      <c r="BC54" s="870">
        <v>38.285714286000001</v>
      </c>
      <c r="BD54" s="870">
        <v>42.024999999999999</v>
      </c>
      <c r="BE54" s="870">
        <v>51.409090909</v>
      </c>
      <c r="BF54" s="870">
        <v>36.809523810000002</v>
      </c>
      <c r="BG54" s="870">
        <v>36.75</v>
      </c>
      <c r="BH54" s="352">
        <v>33.888730000000002</v>
      </c>
      <c r="BI54" s="352">
        <v>34.429099999999998</v>
      </c>
      <c r="BJ54" s="352">
        <v>38.774090000000001</v>
      </c>
      <c r="BK54" s="352">
        <v>41.669539999999998</v>
      </c>
      <c r="BL54" s="352">
        <v>39.495089999999998</v>
      </c>
      <c r="BM54" s="352">
        <v>36.055909999999997</v>
      </c>
      <c r="BN54" s="352">
        <v>36.311860000000003</v>
      </c>
      <c r="BO54" s="352">
        <v>36.46687</v>
      </c>
      <c r="BP54" s="352">
        <v>37.380029999999998</v>
      </c>
      <c r="BQ54" s="352">
        <v>40.323549999999997</v>
      </c>
      <c r="BR54" s="352">
        <v>43.44558</v>
      </c>
      <c r="BS54" s="352">
        <v>39.631689999999999</v>
      </c>
      <c r="BT54" s="352">
        <v>37.358420000000002</v>
      </c>
      <c r="BU54" s="352">
        <v>38.565300000000001</v>
      </c>
      <c r="BV54" s="352">
        <v>42.448120000000003</v>
      </c>
    </row>
    <row r="55" spans="1:74" ht="11.05" customHeight="1" x14ac:dyDescent="0.2">
      <c r="A55" s="29" t="s">
        <v>595</v>
      </c>
      <c r="B55" s="446" t="s">
        <v>1005</v>
      </c>
      <c r="C55" s="429">
        <v>29.368421052999999</v>
      </c>
      <c r="D55" s="429">
        <v>28.171052631999999</v>
      </c>
      <c r="E55" s="429">
        <v>25.652173912999999</v>
      </c>
      <c r="F55" s="429">
        <v>27.857142856999999</v>
      </c>
      <c r="G55" s="429">
        <v>29.9</v>
      </c>
      <c r="H55" s="429">
        <v>38.75</v>
      </c>
      <c r="I55" s="429">
        <v>39.214285713999999</v>
      </c>
      <c r="J55" s="429">
        <v>45.75</v>
      </c>
      <c r="K55" s="429">
        <v>43.309523810000002</v>
      </c>
      <c r="L55" s="429">
        <v>53.928571429000002</v>
      </c>
      <c r="M55" s="429">
        <v>50.987499999999997</v>
      </c>
      <c r="N55" s="429">
        <v>42.130952381</v>
      </c>
      <c r="O55" s="429">
        <v>40.262500000000003</v>
      </c>
      <c r="P55" s="429">
        <v>39.486842105000001</v>
      </c>
      <c r="Q55" s="429">
        <v>43.586956522000001</v>
      </c>
      <c r="R55" s="429">
        <v>62.287500000000001</v>
      </c>
      <c r="S55" s="429">
        <v>75.714285713999999</v>
      </c>
      <c r="T55" s="429">
        <v>98.107142856999999</v>
      </c>
      <c r="U55" s="429">
        <v>92.775000000000006</v>
      </c>
      <c r="V55" s="429">
        <v>94.641304348000006</v>
      </c>
      <c r="W55" s="429">
        <v>90.726190475999999</v>
      </c>
      <c r="X55" s="429">
        <v>59.297619048000001</v>
      </c>
      <c r="Y55" s="429">
        <v>57.3</v>
      </c>
      <c r="Z55" s="429">
        <v>59.035714286000001</v>
      </c>
      <c r="AA55" s="429">
        <v>34.075000000000003</v>
      </c>
      <c r="AB55" s="429">
        <v>27.921052631999999</v>
      </c>
      <c r="AC55" s="429">
        <v>28.934782608999999</v>
      </c>
      <c r="AD55" s="429">
        <v>33.828947368000001</v>
      </c>
      <c r="AE55" s="429">
        <v>31.954545455000002</v>
      </c>
      <c r="AF55" s="429">
        <v>33.386363635999999</v>
      </c>
      <c r="AG55" s="429">
        <v>39.328947368000001</v>
      </c>
      <c r="AH55" s="429">
        <v>38.793478260999997</v>
      </c>
      <c r="AI55" s="429">
        <v>32.237499999999997</v>
      </c>
      <c r="AJ55" s="429">
        <v>34.272727273000001</v>
      </c>
      <c r="AK55" s="429">
        <v>33.276315789000002</v>
      </c>
      <c r="AL55" s="429">
        <v>28.6</v>
      </c>
      <c r="AM55" s="429">
        <v>42.023809524000001</v>
      </c>
      <c r="AN55" s="429">
        <v>24.3125</v>
      </c>
      <c r="AO55" s="429">
        <v>23.7</v>
      </c>
      <c r="AP55" s="429">
        <v>27.397727273000001</v>
      </c>
      <c r="AQ55" s="429">
        <v>35.477272726999999</v>
      </c>
      <c r="AR55" s="429">
        <v>32.565789473999999</v>
      </c>
      <c r="AS55" s="429">
        <v>33.035714286000001</v>
      </c>
      <c r="AT55" s="429">
        <v>34.295454544999998</v>
      </c>
      <c r="AU55" s="429">
        <v>32.450000000000003</v>
      </c>
      <c r="AV55" s="429">
        <v>31.295454544999998</v>
      </c>
      <c r="AW55" s="429">
        <v>29.097222221999999</v>
      </c>
      <c r="AX55" s="429">
        <v>32.273809524000001</v>
      </c>
      <c r="AY55" s="870">
        <v>49.226190475999999</v>
      </c>
      <c r="AZ55" s="870">
        <v>49.236842105000001</v>
      </c>
      <c r="BA55" s="870">
        <v>39.845238094999999</v>
      </c>
      <c r="BB55" s="870">
        <v>41.761904762</v>
      </c>
      <c r="BC55" s="870">
        <v>40.238095238</v>
      </c>
      <c r="BD55" s="870">
        <v>45.3</v>
      </c>
      <c r="BE55" s="870">
        <v>53.613636364000001</v>
      </c>
      <c r="BF55" s="870">
        <v>39.083333332999999</v>
      </c>
      <c r="BG55" s="870">
        <v>41.202380951999999</v>
      </c>
      <c r="BH55" s="352">
        <v>38.188679999999998</v>
      </c>
      <c r="BI55" s="352">
        <v>37.594259999999998</v>
      </c>
      <c r="BJ55" s="352">
        <v>40.638190000000002</v>
      </c>
      <c r="BK55" s="352">
        <v>42.018230000000003</v>
      </c>
      <c r="BL55" s="352">
        <v>39.172989999999999</v>
      </c>
      <c r="BM55" s="352">
        <v>39.027239999999999</v>
      </c>
      <c r="BN55" s="352">
        <v>39.52525</v>
      </c>
      <c r="BO55" s="352">
        <v>39.673360000000002</v>
      </c>
      <c r="BP55" s="352">
        <v>42.257179999999998</v>
      </c>
      <c r="BQ55" s="352">
        <v>45.049509999999998</v>
      </c>
      <c r="BR55" s="352">
        <v>47.707389999999997</v>
      </c>
      <c r="BS55" s="352">
        <v>46.406190000000002</v>
      </c>
      <c r="BT55" s="352">
        <v>43.132980000000003</v>
      </c>
      <c r="BU55" s="352">
        <v>42.566879999999998</v>
      </c>
      <c r="BV55" s="352">
        <v>44.688040000000001</v>
      </c>
    </row>
    <row r="56" spans="1:74" ht="11.05" customHeight="1" x14ac:dyDescent="0.2">
      <c r="A56" s="51" t="s">
        <v>596</v>
      </c>
      <c r="B56" s="446" t="s">
        <v>1006</v>
      </c>
      <c r="C56" s="429">
        <v>26.026842105</v>
      </c>
      <c r="D56" s="429">
        <v>49.866315788999998</v>
      </c>
      <c r="E56" s="429">
        <v>27.795217391000001</v>
      </c>
      <c r="F56" s="429">
        <v>39.368095238000002</v>
      </c>
      <c r="G56" s="429">
        <v>36.319499999999998</v>
      </c>
      <c r="H56" s="429">
        <v>78.83</v>
      </c>
      <c r="I56" s="429">
        <v>119.33142857</v>
      </c>
      <c r="J56" s="429">
        <v>74.305000000000007</v>
      </c>
      <c r="K56" s="429">
        <v>81.195238094999993</v>
      </c>
      <c r="L56" s="429">
        <v>67.879047619000005</v>
      </c>
      <c r="M56" s="429">
        <v>50.607500000000002</v>
      </c>
      <c r="N56" s="429">
        <v>62.890476190000001</v>
      </c>
      <c r="O56" s="429">
        <v>43.232500000000002</v>
      </c>
      <c r="P56" s="429">
        <v>40.961578947</v>
      </c>
      <c r="Q56" s="429">
        <v>35.341739130000001</v>
      </c>
      <c r="R56" s="429">
        <v>75.004999999999995</v>
      </c>
      <c r="S56" s="429">
        <v>62.478571428999999</v>
      </c>
      <c r="T56" s="429">
        <v>40.696190475999998</v>
      </c>
      <c r="U56" s="429">
        <v>75.810500000000005</v>
      </c>
      <c r="V56" s="429">
        <v>113.55869565</v>
      </c>
      <c r="W56" s="429">
        <v>224.09428571000001</v>
      </c>
      <c r="X56" s="429">
        <v>75.009523810000005</v>
      </c>
      <c r="Y56" s="429">
        <v>95.880526316000001</v>
      </c>
      <c r="Z56" s="429">
        <v>283.27142857000001</v>
      </c>
      <c r="AA56" s="429">
        <v>132.94999999999999</v>
      </c>
      <c r="AB56" s="429">
        <v>97.488421052999996</v>
      </c>
      <c r="AC56" s="429">
        <v>87.541304347999997</v>
      </c>
      <c r="AD56" s="429">
        <v>105.29052632</v>
      </c>
      <c r="AE56" s="429">
        <v>20.886818181999999</v>
      </c>
      <c r="AF56" s="429">
        <v>49.663181817999998</v>
      </c>
      <c r="AG56" s="429">
        <v>94.384210526000004</v>
      </c>
      <c r="AH56" s="429">
        <v>90.652608696000001</v>
      </c>
      <c r="AI56" s="429">
        <v>62.055</v>
      </c>
      <c r="AJ56" s="429">
        <v>100.48272727</v>
      </c>
      <c r="AK56" s="429">
        <v>82.177368420999997</v>
      </c>
      <c r="AL56" s="429">
        <v>55.805500000000002</v>
      </c>
      <c r="AM56" s="429">
        <v>209.24809524</v>
      </c>
      <c r="AN56" s="429">
        <v>52.073</v>
      </c>
      <c r="AO56" s="429">
        <v>37.895499999999998</v>
      </c>
      <c r="AP56" s="429">
        <v>32.375909090999997</v>
      </c>
      <c r="AQ56" s="429">
        <v>32.343636363999998</v>
      </c>
      <c r="AR56" s="429">
        <v>34.020526316000002</v>
      </c>
      <c r="AS56" s="429">
        <v>70.551428571000002</v>
      </c>
      <c r="AT56" s="429">
        <v>50.288181817999998</v>
      </c>
      <c r="AU56" s="429">
        <v>62.106499999999997</v>
      </c>
      <c r="AV56" s="429">
        <v>52.388636364</v>
      </c>
      <c r="AW56" s="429">
        <v>37.519444444000001</v>
      </c>
      <c r="AX56" s="429">
        <v>45.374761905</v>
      </c>
      <c r="AY56" s="870">
        <v>50.754285713999998</v>
      </c>
      <c r="AZ56" s="870">
        <v>73.842105262999993</v>
      </c>
      <c r="BA56" s="870">
        <v>36.567142857</v>
      </c>
      <c r="BB56" s="870">
        <v>26.173333332999999</v>
      </c>
      <c r="BC56" s="870">
        <v>36.675238094999997</v>
      </c>
      <c r="BD56" s="870">
        <v>42.4895</v>
      </c>
      <c r="BE56" s="870">
        <v>49.759090909000001</v>
      </c>
      <c r="BF56" s="870">
        <v>52.531904762000003</v>
      </c>
      <c r="BG56" s="870">
        <v>56.996190476000002</v>
      </c>
      <c r="BH56" s="352">
        <v>48.263120000000001</v>
      </c>
      <c r="BI56" s="352">
        <v>50.471089999999997</v>
      </c>
      <c r="BJ56" s="352">
        <v>62.497889999999998</v>
      </c>
      <c r="BK56" s="352">
        <v>65.855069999999998</v>
      </c>
      <c r="BL56" s="352">
        <v>59.350630000000002</v>
      </c>
      <c r="BM56" s="352">
        <v>45.810960000000001</v>
      </c>
      <c r="BN56" s="352">
        <v>41.053260000000002</v>
      </c>
      <c r="BO56" s="352">
        <v>39.248620000000003</v>
      </c>
      <c r="BP56" s="352">
        <v>41.497190000000003</v>
      </c>
      <c r="BQ56" s="352">
        <v>52.045189999999998</v>
      </c>
      <c r="BR56" s="352">
        <v>59.670780000000001</v>
      </c>
      <c r="BS56" s="352">
        <v>59.484279999999998</v>
      </c>
      <c r="BT56" s="352">
        <v>55.285670000000003</v>
      </c>
      <c r="BU56" s="352">
        <v>60.908099999999997</v>
      </c>
      <c r="BV56" s="352">
        <v>70.456729999999993</v>
      </c>
    </row>
    <row r="57" spans="1:74" ht="11.05" customHeight="1" x14ac:dyDescent="0.2">
      <c r="A57" s="53" t="s">
        <v>597</v>
      </c>
      <c r="B57" s="447" t="s">
        <v>1007</v>
      </c>
      <c r="C57" s="431">
        <v>29.092105263000001</v>
      </c>
      <c r="D57" s="431">
        <v>69.842105262999993</v>
      </c>
      <c r="E57" s="431">
        <v>26.22826087</v>
      </c>
      <c r="F57" s="431">
        <v>27.761904762</v>
      </c>
      <c r="G57" s="431">
        <v>26.827500000000001</v>
      </c>
      <c r="H57" s="431">
        <v>85.125909090999997</v>
      </c>
      <c r="I57" s="431">
        <v>92.735238095</v>
      </c>
      <c r="J57" s="431">
        <v>67.405000000000001</v>
      </c>
      <c r="K57" s="431">
        <v>79.432380952000003</v>
      </c>
      <c r="L57" s="431">
        <v>57.714285713999999</v>
      </c>
      <c r="M57" s="431">
        <v>49.194000000000003</v>
      </c>
      <c r="N57" s="431">
        <v>53.904761905000001</v>
      </c>
      <c r="O57" s="431">
        <v>39.200000000000003</v>
      </c>
      <c r="P57" s="431">
        <v>41.792105263000003</v>
      </c>
      <c r="Q57" s="431">
        <v>36.076086957000001</v>
      </c>
      <c r="R57" s="431">
        <v>54.552500000000002</v>
      </c>
      <c r="S57" s="431">
        <v>55.416666667000001</v>
      </c>
      <c r="T57" s="431">
        <v>71.521428571000001</v>
      </c>
      <c r="U57" s="431">
        <v>84.98</v>
      </c>
      <c r="V57" s="431">
        <v>113.96391303999999</v>
      </c>
      <c r="W57" s="431">
        <v>185.8</v>
      </c>
      <c r="X57" s="431">
        <v>63.321428570999998</v>
      </c>
      <c r="Y57" s="431">
        <v>74.605263158</v>
      </c>
      <c r="Z57" s="431">
        <v>252.42047618999999</v>
      </c>
      <c r="AA57" s="431">
        <v>128.33750000000001</v>
      </c>
      <c r="AB57" s="431">
        <v>64.715789474000005</v>
      </c>
      <c r="AC57" s="431">
        <v>59.52173913</v>
      </c>
      <c r="AD57" s="431">
        <v>50.842105263000001</v>
      </c>
      <c r="AE57" s="431">
        <v>19.155454545000001</v>
      </c>
      <c r="AF57" s="431">
        <v>24.795454544999998</v>
      </c>
      <c r="AG57" s="431">
        <v>96.09</v>
      </c>
      <c r="AH57" s="431">
        <v>82.195652174000003</v>
      </c>
      <c r="AI57" s="431">
        <v>37.575000000000003</v>
      </c>
      <c r="AJ57" s="431">
        <v>52.988636364000001</v>
      </c>
      <c r="AK57" s="431">
        <v>55.592631578999999</v>
      </c>
      <c r="AL57" s="431">
        <v>41.725000000000001</v>
      </c>
      <c r="AM57" s="431">
        <v>51.699047618999998</v>
      </c>
      <c r="AN57" s="431">
        <v>27.398</v>
      </c>
      <c r="AO57" s="431">
        <v>9.75</v>
      </c>
      <c r="AP57" s="431">
        <v>0.82954545454999995</v>
      </c>
      <c r="AQ57" s="431">
        <v>5.375</v>
      </c>
      <c r="AR57" s="431">
        <v>27.457368421000002</v>
      </c>
      <c r="AS57" s="431">
        <v>65</v>
      </c>
      <c r="AT57" s="431">
        <v>45.765000000000001</v>
      </c>
      <c r="AU57" s="431">
        <v>39.75</v>
      </c>
      <c r="AV57" s="431">
        <v>36.840909091</v>
      </c>
      <c r="AW57" s="431">
        <v>29.861111111</v>
      </c>
      <c r="AX57" s="431">
        <v>38.238095238</v>
      </c>
      <c r="AY57" s="883">
        <v>38.75</v>
      </c>
      <c r="AZ57" s="883">
        <v>25.342105263000001</v>
      </c>
      <c r="BA57" s="883">
        <v>19.535714286000001</v>
      </c>
      <c r="BB57" s="883">
        <v>16.02</v>
      </c>
      <c r="BC57" s="883">
        <v>19.857142856999999</v>
      </c>
      <c r="BD57" s="883">
        <v>34.475000000000001</v>
      </c>
      <c r="BE57" s="883">
        <v>36.286363635999997</v>
      </c>
      <c r="BF57" s="883">
        <v>42.559523810000002</v>
      </c>
      <c r="BG57" s="883">
        <v>38.476190475999999</v>
      </c>
      <c r="BH57" s="378">
        <v>32.975630000000002</v>
      </c>
      <c r="BI57" s="378">
        <v>33.906419999999997</v>
      </c>
      <c r="BJ57" s="378">
        <v>40.183999999999997</v>
      </c>
      <c r="BK57" s="378">
        <v>41.6723</v>
      </c>
      <c r="BL57" s="378">
        <v>35.18439</v>
      </c>
      <c r="BM57" s="378">
        <v>27.68037</v>
      </c>
      <c r="BN57" s="378">
        <v>26.790679999999998</v>
      </c>
      <c r="BO57" s="378">
        <v>29.459759999999999</v>
      </c>
      <c r="BP57" s="378">
        <v>32.174230000000001</v>
      </c>
      <c r="BQ57" s="378">
        <v>40.823099999999997</v>
      </c>
      <c r="BR57" s="378">
        <v>42.921700000000001</v>
      </c>
      <c r="BS57" s="378">
        <v>39.683349999999997</v>
      </c>
      <c r="BT57" s="378">
        <v>34.909230000000001</v>
      </c>
      <c r="BU57" s="378">
        <v>38.844070000000002</v>
      </c>
      <c r="BV57" s="378">
        <v>44.652090000000001</v>
      </c>
    </row>
    <row r="58" spans="1:74" s="336" customFormat="1" ht="11.95" customHeight="1" x14ac:dyDescent="0.2">
      <c r="A58" s="335"/>
      <c r="B58" s="1072" t="s">
        <v>1432</v>
      </c>
      <c r="C58" s="1073"/>
      <c r="D58" s="1073"/>
      <c r="E58" s="1073"/>
      <c r="F58" s="1073"/>
      <c r="G58" s="1073"/>
      <c r="H58" s="1073"/>
      <c r="I58" s="1073"/>
      <c r="J58" s="1073"/>
      <c r="K58" s="1073"/>
      <c r="L58" s="1073"/>
      <c r="M58" s="1073"/>
      <c r="N58" s="1073"/>
      <c r="O58" s="1073"/>
      <c r="P58" s="1073"/>
      <c r="Q58" s="1073"/>
      <c r="R58" s="783"/>
      <c r="AY58" s="339"/>
      <c r="AZ58" s="339"/>
      <c r="BA58" s="339"/>
      <c r="BB58" s="339"/>
      <c r="BC58" s="339"/>
      <c r="BD58" s="339"/>
      <c r="BE58" s="339"/>
      <c r="BF58" s="339"/>
      <c r="BG58" s="339"/>
      <c r="BH58" s="339"/>
      <c r="BI58" s="339"/>
    </row>
    <row r="59" spans="1:74" s="180" customFormat="1" ht="11.95" customHeight="1" x14ac:dyDescent="0.2">
      <c r="A59" s="179"/>
      <c r="B59" s="1059" t="s">
        <v>1433</v>
      </c>
      <c r="C59" s="982"/>
      <c r="D59" s="982"/>
      <c r="E59" s="982"/>
      <c r="F59" s="982"/>
      <c r="G59" s="982"/>
      <c r="H59" s="982"/>
      <c r="I59" s="982"/>
      <c r="J59" s="982"/>
      <c r="K59" s="982"/>
      <c r="L59" s="982"/>
      <c r="M59" s="982"/>
      <c r="N59" s="982"/>
      <c r="O59" s="982"/>
      <c r="P59" s="982"/>
      <c r="Q59" s="983"/>
      <c r="R59" s="783"/>
      <c r="AY59" s="672"/>
      <c r="AZ59" s="672"/>
      <c r="BA59" s="672"/>
      <c r="BB59" s="672"/>
      <c r="BC59" s="672"/>
      <c r="BD59" s="672"/>
      <c r="BE59" s="672"/>
      <c r="BF59" s="672"/>
      <c r="BG59" s="672"/>
      <c r="BH59" s="672"/>
      <c r="BI59" s="672"/>
      <c r="BJ59" s="207"/>
    </row>
    <row r="60" spans="1:74" s="180" customFormat="1" ht="11.95" customHeight="1" x14ac:dyDescent="0.2">
      <c r="A60" s="179"/>
      <c r="B60" s="1071" t="s">
        <v>1434</v>
      </c>
      <c r="C60" s="1071"/>
      <c r="D60" s="1071"/>
      <c r="E60" s="1071"/>
      <c r="F60" s="1071"/>
      <c r="G60" s="1071"/>
      <c r="H60" s="1071"/>
      <c r="I60" s="1071"/>
      <c r="J60" s="1071"/>
      <c r="K60" s="1071"/>
      <c r="L60" s="1071"/>
      <c r="M60" s="1071"/>
      <c r="N60" s="1071"/>
      <c r="O60" s="1071"/>
      <c r="P60" s="1071"/>
      <c r="Q60" s="1071"/>
      <c r="R60" s="783"/>
      <c r="AY60" s="672"/>
      <c r="AZ60" s="672"/>
      <c r="BA60" s="672"/>
      <c r="BB60" s="672"/>
      <c r="BC60" s="672"/>
      <c r="BD60" s="673"/>
      <c r="BE60" s="673"/>
      <c r="BF60" s="673"/>
      <c r="BG60" s="672"/>
      <c r="BH60" s="672"/>
      <c r="BI60" s="672"/>
      <c r="BJ60" s="207"/>
    </row>
    <row r="61" spans="1:74" s="180" customFormat="1" ht="24.1" customHeight="1" x14ac:dyDescent="0.2">
      <c r="A61" s="181"/>
      <c r="B61" s="1059" t="s">
        <v>1443</v>
      </c>
      <c r="C61" s="982"/>
      <c r="D61" s="982"/>
      <c r="E61" s="982"/>
      <c r="F61" s="982"/>
      <c r="G61" s="982"/>
      <c r="H61" s="982"/>
      <c r="I61" s="982"/>
      <c r="J61" s="982"/>
      <c r="K61" s="982"/>
      <c r="L61" s="982"/>
      <c r="M61" s="982"/>
      <c r="N61" s="982"/>
      <c r="O61" s="982"/>
      <c r="P61" s="982"/>
      <c r="Q61" s="983"/>
      <c r="R61" s="783"/>
      <c r="AY61" s="672"/>
      <c r="AZ61" s="672"/>
      <c r="BA61" s="672"/>
      <c r="BB61" s="672"/>
      <c r="BC61" s="672"/>
      <c r="BD61" s="673"/>
      <c r="BE61" s="673"/>
      <c r="BF61" s="673"/>
      <c r="BG61" s="672"/>
      <c r="BH61" s="672"/>
      <c r="BI61" s="672"/>
      <c r="BJ61" s="207"/>
    </row>
    <row r="62" spans="1:74" s="180" customFormat="1" ht="11.95" customHeight="1" x14ac:dyDescent="0.2">
      <c r="A62" s="181"/>
      <c r="B62" s="776" t="s">
        <v>813</v>
      </c>
      <c r="C62" s="776"/>
      <c r="D62" s="776"/>
      <c r="E62" s="776"/>
      <c r="F62" s="776"/>
      <c r="G62" s="776"/>
      <c r="H62" s="777"/>
      <c r="I62" s="776"/>
      <c r="J62" s="776"/>
      <c r="K62" s="776"/>
      <c r="L62" s="776"/>
      <c r="M62" s="776"/>
      <c r="N62" s="776"/>
      <c r="O62" s="776"/>
      <c r="P62" s="776"/>
      <c r="Q62" s="776"/>
      <c r="R62" s="778"/>
      <c r="AY62" s="672"/>
      <c r="AZ62" s="672"/>
      <c r="BA62" s="672"/>
      <c r="BB62" s="672"/>
      <c r="BC62" s="672"/>
      <c r="BD62" s="673"/>
      <c r="BE62" s="673"/>
      <c r="BF62" s="673"/>
      <c r="BG62" s="672"/>
      <c r="BH62" s="672"/>
      <c r="BI62" s="672"/>
      <c r="BJ62" s="207"/>
    </row>
    <row r="63" spans="1:74" s="180" customFormat="1" ht="11.95" customHeight="1" x14ac:dyDescent="0.2">
      <c r="A63" s="181"/>
      <c r="B63" s="995" t="str">
        <f>Dates!$G$2</f>
        <v>EIA completed modeling and analysis for this report on Thursday, October 2, 2025.</v>
      </c>
      <c r="C63" s="996"/>
      <c r="D63" s="996"/>
      <c r="E63" s="996"/>
      <c r="F63" s="996"/>
      <c r="G63" s="996"/>
      <c r="H63" s="996"/>
      <c r="I63" s="996"/>
      <c r="J63" s="996"/>
      <c r="K63" s="996"/>
      <c r="L63" s="996"/>
      <c r="M63" s="996"/>
      <c r="N63" s="996"/>
      <c r="O63" s="996"/>
      <c r="P63" s="996"/>
      <c r="Q63" s="996"/>
      <c r="R63" s="779"/>
      <c r="AY63" s="672"/>
      <c r="AZ63" s="672"/>
      <c r="BA63" s="672"/>
      <c r="BB63" s="672"/>
      <c r="BC63" s="672"/>
      <c r="BD63" s="673"/>
      <c r="BE63" s="673"/>
      <c r="BF63" s="673"/>
      <c r="BG63" s="672"/>
      <c r="BH63" s="672"/>
      <c r="BI63" s="672"/>
      <c r="BJ63" s="207"/>
    </row>
    <row r="64" spans="1:74" s="112" customFormat="1" ht="11.95" customHeight="1" x14ac:dyDescent="0.2">
      <c r="A64" s="50"/>
      <c r="B64" s="986" t="s">
        <v>1418</v>
      </c>
      <c r="C64" s="987"/>
      <c r="D64" s="987"/>
      <c r="E64" s="987"/>
      <c r="F64" s="987"/>
      <c r="G64" s="987"/>
      <c r="H64" s="987"/>
      <c r="I64" s="987"/>
      <c r="J64" s="987"/>
      <c r="K64" s="987"/>
      <c r="L64" s="987"/>
      <c r="M64" s="987"/>
      <c r="N64" s="987"/>
      <c r="O64" s="987"/>
      <c r="P64" s="987"/>
      <c r="Q64" s="987"/>
      <c r="R64" s="783"/>
      <c r="AY64" s="831"/>
      <c r="AZ64" s="831"/>
      <c r="BA64" s="831"/>
      <c r="BB64" s="831"/>
      <c r="BC64" s="831"/>
      <c r="BD64" s="671"/>
      <c r="BE64" s="671"/>
      <c r="BF64" s="671"/>
      <c r="BG64" s="831"/>
      <c r="BH64" s="831"/>
      <c r="BI64" s="831"/>
      <c r="BJ64" s="206"/>
    </row>
    <row r="65" spans="1:74" s="180" customFormat="1" ht="11.95" customHeight="1" x14ac:dyDescent="0.2">
      <c r="A65" s="181"/>
      <c r="B65" s="994" t="s">
        <v>803</v>
      </c>
      <c r="C65" s="987"/>
      <c r="D65" s="987"/>
      <c r="E65" s="987"/>
      <c r="F65" s="987"/>
      <c r="G65" s="987"/>
      <c r="H65" s="987"/>
      <c r="I65" s="987"/>
      <c r="J65" s="987"/>
      <c r="K65" s="987"/>
      <c r="L65" s="987"/>
      <c r="M65" s="987"/>
      <c r="N65" s="987"/>
      <c r="O65" s="987"/>
      <c r="P65" s="987"/>
      <c r="Q65" s="987"/>
      <c r="R65" s="783"/>
      <c r="AY65" s="672"/>
      <c r="AZ65" s="672"/>
      <c r="BA65" s="672"/>
      <c r="BB65" s="672"/>
      <c r="BC65" s="672"/>
      <c r="BD65" s="673"/>
      <c r="BE65" s="673"/>
      <c r="BF65" s="673"/>
      <c r="BG65" s="672"/>
      <c r="BH65" s="672"/>
      <c r="BI65" s="672"/>
      <c r="BJ65" s="207"/>
    </row>
    <row r="66" spans="1:74" s="180" customFormat="1" ht="12.85" x14ac:dyDescent="0.2">
      <c r="A66" s="181"/>
      <c r="B66" s="994" t="s">
        <v>67</v>
      </c>
      <c r="C66" s="987"/>
      <c r="D66" s="987"/>
      <c r="E66" s="987"/>
      <c r="F66" s="987"/>
      <c r="G66" s="987"/>
      <c r="H66" s="987"/>
      <c r="I66" s="987"/>
      <c r="J66" s="987"/>
      <c r="K66" s="987"/>
      <c r="L66" s="987"/>
      <c r="M66" s="987"/>
      <c r="N66" s="987"/>
      <c r="O66" s="987"/>
      <c r="P66" s="987"/>
      <c r="Q66" s="987"/>
      <c r="R66" s="783"/>
      <c r="AY66" s="672"/>
      <c r="AZ66" s="672"/>
      <c r="BA66" s="672"/>
      <c r="BB66" s="672"/>
      <c r="BC66" s="672"/>
      <c r="BD66" s="673"/>
      <c r="BE66" s="673"/>
      <c r="BF66" s="673"/>
      <c r="BG66" s="672"/>
      <c r="BH66" s="672"/>
      <c r="BI66" s="672"/>
      <c r="BJ66" s="207"/>
    </row>
    <row r="67" spans="1:74" s="180" customFormat="1" x14ac:dyDescent="0.2">
      <c r="A67" s="181"/>
      <c r="B67" s="975" t="s">
        <v>827</v>
      </c>
      <c r="C67" s="975"/>
      <c r="D67" s="975"/>
      <c r="E67" s="975"/>
      <c r="F67" s="975"/>
      <c r="G67" s="975"/>
      <c r="H67" s="975"/>
      <c r="I67" s="975"/>
      <c r="J67" s="975"/>
      <c r="K67" s="975"/>
      <c r="L67" s="975"/>
      <c r="M67" s="975"/>
      <c r="N67" s="975"/>
      <c r="O67" s="975"/>
      <c r="P67" s="975"/>
      <c r="Q67" s="975"/>
      <c r="R67" s="975"/>
      <c r="AY67" s="672"/>
      <c r="AZ67" s="672"/>
      <c r="BA67" s="672"/>
      <c r="BB67" s="672"/>
      <c r="BC67" s="672"/>
      <c r="BD67" s="673"/>
      <c r="BE67" s="673"/>
      <c r="BF67" s="673"/>
      <c r="BG67" s="672"/>
      <c r="BH67" s="672"/>
      <c r="BI67" s="672"/>
      <c r="BJ67" s="207"/>
    </row>
    <row r="68" spans="1:74" s="180" customFormat="1" ht="11.95" customHeight="1" x14ac:dyDescent="0.2">
      <c r="A68" s="179"/>
      <c r="B68" s="1067" t="s">
        <v>1431</v>
      </c>
      <c r="C68" s="982"/>
      <c r="D68" s="982"/>
      <c r="E68" s="982"/>
      <c r="F68" s="982"/>
      <c r="G68" s="982"/>
      <c r="H68" s="982"/>
      <c r="I68" s="982"/>
      <c r="J68" s="982"/>
      <c r="K68" s="982"/>
      <c r="L68" s="982"/>
      <c r="M68" s="982"/>
      <c r="N68" s="982"/>
      <c r="O68" s="982"/>
      <c r="P68" s="982"/>
      <c r="Q68" s="983"/>
      <c r="R68" s="783"/>
      <c r="AY68" s="672"/>
      <c r="AZ68" s="672"/>
      <c r="BA68" s="672"/>
      <c r="BB68" s="672"/>
      <c r="BC68" s="672"/>
      <c r="BD68" s="673"/>
      <c r="BE68" s="673"/>
      <c r="BF68" s="673"/>
      <c r="BG68" s="672"/>
      <c r="BH68" s="672"/>
      <c r="BI68" s="672"/>
      <c r="BJ68" s="207"/>
    </row>
    <row r="69" spans="1:74" s="180" customFormat="1" ht="13.55" x14ac:dyDescent="0.2">
      <c r="A69" s="179"/>
      <c r="B69" s="981" t="s">
        <v>804</v>
      </c>
      <c r="C69" s="983"/>
      <c r="D69" s="983"/>
      <c r="E69" s="983"/>
      <c r="F69" s="983"/>
      <c r="G69" s="983"/>
      <c r="H69" s="983"/>
      <c r="I69" s="983"/>
      <c r="J69" s="983"/>
      <c r="K69" s="983"/>
      <c r="L69" s="983"/>
      <c r="M69" s="983"/>
      <c r="N69" s="983"/>
      <c r="O69" s="983"/>
      <c r="P69" s="983"/>
      <c r="Q69" s="1068"/>
      <c r="R69" s="783"/>
      <c r="AY69" s="672"/>
      <c r="AZ69" s="672"/>
      <c r="BA69" s="672"/>
      <c r="BB69" s="672"/>
      <c r="BC69" s="672"/>
      <c r="BD69" s="673"/>
      <c r="BE69" s="673"/>
      <c r="BF69" s="673"/>
      <c r="BG69" s="672"/>
      <c r="BH69" s="672"/>
      <c r="BI69" s="672"/>
      <c r="BJ69" s="207"/>
    </row>
    <row r="70" spans="1:74" s="180" customFormat="1" ht="11.95" customHeight="1" x14ac:dyDescent="0.2">
      <c r="A70" s="179"/>
      <c r="B70" s="1069" t="s">
        <v>829</v>
      </c>
      <c r="C70" s="983"/>
      <c r="D70" s="983"/>
      <c r="E70" s="983"/>
      <c r="F70" s="983"/>
      <c r="G70" s="983"/>
      <c r="H70" s="983"/>
      <c r="I70" s="983"/>
      <c r="J70" s="983"/>
      <c r="K70" s="983"/>
      <c r="L70" s="983"/>
      <c r="M70" s="983"/>
      <c r="N70" s="983"/>
      <c r="O70" s="983"/>
      <c r="P70" s="983"/>
      <c r="Q70" s="983"/>
      <c r="R70" s="783"/>
      <c r="AY70" s="672"/>
      <c r="AZ70" s="672"/>
      <c r="BA70" s="672"/>
      <c r="BB70" s="672"/>
      <c r="BC70" s="672"/>
      <c r="BD70" s="673"/>
      <c r="BE70" s="673"/>
      <c r="BF70" s="673"/>
      <c r="BG70" s="672"/>
      <c r="BH70" s="672"/>
      <c r="BI70" s="672"/>
      <c r="BJ70" s="207"/>
    </row>
    <row r="71" spans="1:74" s="182" customFormat="1" ht="11.95" customHeight="1" x14ac:dyDescent="0.2">
      <c r="A71" s="49"/>
      <c r="B71" s="1023"/>
      <c r="C71" s="1066"/>
      <c r="D71" s="1066"/>
      <c r="E71" s="1066"/>
      <c r="F71" s="1066"/>
      <c r="G71" s="1066"/>
      <c r="H71" s="1066"/>
      <c r="I71" s="1066"/>
      <c r="J71" s="1066"/>
      <c r="K71" s="1066"/>
      <c r="L71" s="1066"/>
      <c r="M71" s="1066"/>
      <c r="N71" s="1066"/>
      <c r="O71" s="1066"/>
      <c r="P71" s="1066"/>
      <c r="Q71" s="1024"/>
      <c r="AY71" s="832"/>
      <c r="AZ71" s="832"/>
      <c r="BA71" s="832"/>
      <c r="BB71" s="832"/>
      <c r="BC71" s="832"/>
      <c r="BD71" s="674"/>
      <c r="BE71" s="674"/>
      <c r="BF71" s="674"/>
      <c r="BG71" s="832"/>
      <c r="BH71" s="832"/>
      <c r="BI71" s="832"/>
      <c r="BJ71" s="203"/>
    </row>
    <row r="72" spans="1:74" ht="12.65" customHeight="1" x14ac:dyDescent="0.2">
      <c r="B72" s="1023"/>
      <c r="C72" s="1024"/>
      <c r="D72" s="1024"/>
      <c r="E72" s="1024"/>
      <c r="F72" s="1024"/>
      <c r="G72" s="1024"/>
      <c r="H72" s="1024"/>
      <c r="I72" s="1024"/>
      <c r="J72" s="1024"/>
      <c r="K72" s="1024"/>
      <c r="L72" s="1024"/>
      <c r="M72" s="1024"/>
      <c r="N72" s="1024"/>
      <c r="O72" s="1024"/>
      <c r="P72" s="1024"/>
      <c r="Q72" s="977"/>
      <c r="BK72" s="142"/>
      <c r="BL72" s="142"/>
      <c r="BM72" s="142"/>
      <c r="BN72" s="142"/>
      <c r="BO72" s="142"/>
      <c r="BP72" s="142"/>
      <c r="BQ72" s="142"/>
      <c r="BR72" s="142"/>
      <c r="BS72" s="142"/>
      <c r="BT72" s="142"/>
      <c r="BU72" s="142"/>
      <c r="BV72" s="142"/>
    </row>
    <row r="73" spans="1:74" ht="12.65" customHeight="1" x14ac:dyDescent="0.2">
      <c r="B73" s="1021"/>
      <c r="C73" s="977"/>
      <c r="D73" s="977"/>
      <c r="E73" s="977"/>
      <c r="F73" s="977"/>
      <c r="G73" s="977"/>
      <c r="H73" s="977"/>
      <c r="I73" s="977"/>
      <c r="J73" s="977"/>
      <c r="K73" s="977"/>
      <c r="L73" s="977"/>
      <c r="M73" s="977"/>
      <c r="N73" s="977"/>
      <c r="O73" s="977"/>
      <c r="P73" s="977"/>
      <c r="Q73" s="977"/>
      <c r="BK73" s="142"/>
      <c r="BL73" s="142"/>
      <c r="BM73" s="142"/>
      <c r="BN73" s="142"/>
      <c r="BO73" s="142"/>
      <c r="BP73" s="142"/>
      <c r="BQ73" s="142"/>
      <c r="BR73" s="142"/>
      <c r="BS73" s="142"/>
      <c r="BT73" s="142"/>
      <c r="BU73" s="142"/>
      <c r="BV73" s="142"/>
    </row>
    <row r="74" spans="1:74" x14ac:dyDescent="0.2">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sheetData>
  <mergeCells count="23">
    <mergeCell ref="AY3:BJ3"/>
    <mergeCell ref="BK3:BV3"/>
    <mergeCell ref="B65:Q65"/>
    <mergeCell ref="B60:Q60"/>
    <mergeCell ref="B58:Q58"/>
    <mergeCell ref="O3:Z3"/>
    <mergeCell ref="AA3:AL3"/>
    <mergeCell ref="B67:R67"/>
    <mergeCell ref="AM3:AX3"/>
    <mergeCell ref="B72:Q72"/>
    <mergeCell ref="B73:Q73"/>
    <mergeCell ref="A1:A2"/>
    <mergeCell ref="B71:Q71"/>
    <mergeCell ref="B63:Q63"/>
    <mergeCell ref="B68:Q68"/>
    <mergeCell ref="B69:Q69"/>
    <mergeCell ref="B70:Q70"/>
    <mergeCell ref="B64:Q64"/>
    <mergeCell ref="B59:Q59"/>
    <mergeCell ref="B61:Q61"/>
    <mergeCell ref="B66:Q66"/>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 defaultRowHeight="10.7" x14ac:dyDescent="0.2"/>
  <cols>
    <col min="1" max="1" width="11.5" style="55" customWidth="1"/>
    <col min="2" max="2" width="25.5" style="55" customWidth="1"/>
    <col min="3" max="50" width="6.5" style="55" customWidth="1"/>
    <col min="51" max="55" width="6.5" style="833" customWidth="1"/>
    <col min="56" max="58" width="6.5" style="675" customWidth="1"/>
    <col min="59" max="61" width="6.5" style="833" customWidth="1"/>
    <col min="62" max="62" width="6.5" style="141" customWidth="1"/>
    <col min="63" max="74" width="6.5" style="55" customWidth="1"/>
    <col min="75" max="16384" width="9.5" style="55"/>
  </cols>
  <sheetData>
    <row r="1" spans="1:74" ht="15.7" customHeight="1" x14ac:dyDescent="0.2">
      <c r="A1" s="997" t="s">
        <v>479</v>
      </c>
      <c r="B1" s="1074" t="s">
        <v>761</v>
      </c>
      <c r="C1" s="1075"/>
      <c r="D1" s="1075"/>
      <c r="E1" s="1075"/>
      <c r="F1" s="1075"/>
      <c r="G1" s="1075"/>
      <c r="H1" s="1075"/>
      <c r="I1" s="1075"/>
      <c r="J1" s="1075"/>
      <c r="K1" s="1075"/>
      <c r="L1" s="1075"/>
      <c r="M1" s="1075"/>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1075"/>
      <c r="AK1" s="1075"/>
      <c r="AL1" s="1075"/>
    </row>
    <row r="2" spans="1:74" ht="13.4" customHeight="1"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914"/>
      <c r="AZ5" s="914"/>
      <c r="BA5" s="914"/>
      <c r="BB5" s="914"/>
      <c r="BC5" s="914"/>
      <c r="BD5" s="914"/>
      <c r="BE5" s="914"/>
      <c r="BF5" s="914"/>
      <c r="BG5" s="914"/>
      <c r="BH5" s="458"/>
      <c r="BI5" s="458"/>
      <c r="BJ5" s="458"/>
      <c r="BK5" s="458"/>
      <c r="BL5" s="458"/>
      <c r="BM5" s="458"/>
      <c r="BN5" s="458"/>
      <c r="BO5" s="458"/>
      <c r="BP5" s="458"/>
      <c r="BQ5" s="458"/>
      <c r="BR5" s="458"/>
      <c r="BS5" s="458"/>
      <c r="BT5" s="458"/>
      <c r="BU5" s="458"/>
      <c r="BV5" s="458"/>
    </row>
    <row r="6" spans="1:74" s="57" customFormat="1" ht="11.05" customHeight="1" x14ac:dyDescent="0.2">
      <c r="A6" s="460" t="s">
        <v>641</v>
      </c>
      <c r="B6" s="741" t="s">
        <v>1390</v>
      </c>
      <c r="C6" s="299">
        <v>321.49647594999999</v>
      </c>
      <c r="D6" s="299">
        <v>299.69803164000001</v>
      </c>
      <c r="E6" s="299">
        <v>295.34499951999999</v>
      </c>
      <c r="F6" s="299">
        <v>272.77869724999999</v>
      </c>
      <c r="G6" s="299">
        <v>290.06060062</v>
      </c>
      <c r="H6" s="299">
        <v>338.41538329000002</v>
      </c>
      <c r="I6" s="299">
        <v>373.94829795999999</v>
      </c>
      <c r="J6" s="299">
        <v>381.03930319</v>
      </c>
      <c r="K6" s="299">
        <v>336.44400996000002</v>
      </c>
      <c r="L6" s="299">
        <v>302.12747094000002</v>
      </c>
      <c r="M6" s="299">
        <v>287.13380081999998</v>
      </c>
      <c r="N6" s="299">
        <v>307.38717817000003</v>
      </c>
      <c r="O6" s="299">
        <v>338.65604765</v>
      </c>
      <c r="P6" s="299">
        <v>305.86307081000001</v>
      </c>
      <c r="Q6" s="299">
        <v>304.30002737000001</v>
      </c>
      <c r="R6" s="299">
        <v>284.93286511999997</v>
      </c>
      <c r="S6" s="299">
        <v>309.69695281999998</v>
      </c>
      <c r="T6" s="299">
        <v>347.10633182999999</v>
      </c>
      <c r="U6" s="299">
        <v>389.21417422000002</v>
      </c>
      <c r="V6" s="299">
        <v>389.62627773999998</v>
      </c>
      <c r="W6" s="299">
        <v>340.54384024000001</v>
      </c>
      <c r="X6" s="299">
        <v>297.19594481000001</v>
      </c>
      <c r="Y6" s="299">
        <v>292.25774618999998</v>
      </c>
      <c r="Z6" s="299">
        <v>327.77578431000001</v>
      </c>
      <c r="AA6" s="299">
        <v>325.41464459000002</v>
      </c>
      <c r="AB6" s="299">
        <v>292.94566495999999</v>
      </c>
      <c r="AC6" s="299">
        <v>306.45394307999999</v>
      </c>
      <c r="AD6" s="299">
        <v>280.81114563</v>
      </c>
      <c r="AE6" s="299">
        <v>298.70556714999998</v>
      </c>
      <c r="AF6" s="299">
        <v>328.79808223999999</v>
      </c>
      <c r="AG6" s="299">
        <v>387.25610575000002</v>
      </c>
      <c r="AH6" s="299">
        <v>392.43603512999999</v>
      </c>
      <c r="AI6" s="299">
        <v>346.47644131999999</v>
      </c>
      <c r="AJ6" s="299">
        <v>308.06540884999998</v>
      </c>
      <c r="AK6" s="299">
        <v>294.24848335000001</v>
      </c>
      <c r="AL6" s="299">
        <v>312.64183413000001</v>
      </c>
      <c r="AM6" s="299">
        <v>343.71815701000003</v>
      </c>
      <c r="AN6" s="299">
        <v>302.44064600000002</v>
      </c>
      <c r="AO6" s="299">
        <v>296.19116401999997</v>
      </c>
      <c r="AP6" s="299">
        <v>285.07487056000002</v>
      </c>
      <c r="AQ6" s="299">
        <v>312.57294529000001</v>
      </c>
      <c r="AR6" s="299">
        <v>354.28685991999998</v>
      </c>
      <c r="AS6" s="299">
        <v>396.79957101999997</v>
      </c>
      <c r="AT6" s="299">
        <v>392.87723234999999</v>
      </c>
      <c r="AU6" s="299">
        <v>342.64299941000002</v>
      </c>
      <c r="AV6" s="299">
        <v>315.3891319</v>
      </c>
      <c r="AW6" s="299">
        <v>293.54861577000003</v>
      </c>
      <c r="AX6" s="299">
        <v>326.34767986999998</v>
      </c>
      <c r="AY6" s="915">
        <v>361.12290748999999</v>
      </c>
      <c r="AZ6" s="915">
        <v>319.74205834999998</v>
      </c>
      <c r="BA6" s="915">
        <v>306.65233191999999</v>
      </c>
      <c r="BB6" s="915">
        <v>293.84944127</v>
      </c>
      <c r="BC6" s="915">
        <v>311.55167745</v>
      </c>
      <c r="BD6" s="915">
        <v>356.58682729999998</v>
      </c>
      <c r="BE6" s="915">
        <v>406.98940369000002</v>
      </c>
      <c r="BF6" s="915">
        <v>392.45376343999999</v>
      </c>
      <c r="BG6" s="915">
        <v>348.67321803999999</v>
      </c>
      <c r="BH6" s="462">
        <v>321.45510000000002</v>
      </c>
      <c r="BI6" s="462">
        <v>302.28840000000002</v>
      </c>
      <c r="BJ6" s="462">
        <v>333.53530000000001</v>
      </c>
      <c r="BK6" s="462">
        <v>352.36</v>
      </c>
      <c r="BL6" s="462">
        <v>316.6311</v>
      </c>
      <c r="BM6" s="462">
        <v>316.4452</v>
      </c>
      <c r="BN6" s="462">
        <v>300.2208</v>
      </c>
      <c r="BO6" s="462">
        <v>321.18209999999999</v>
      </c>
      <c r="BP6" s="462">
        <v>363.40879999999999</v>
      </c>
      <c r="BQ6" s="462">
        <v>415.32170000000002</v>
      </c>
      <c r="BR6" s="462">
        <v>421.60230000000001</v>
      </c>
      <c r="BS6" s="462">
        <v>369.2604</v>
      </c>
      <c r="BT6" s="462">
        <v>334.23520000000002</v>
      </c>
      <c r="BU6" s="462">
        <v>313.10079999999999</v>
      </c>
      <c r="BV6" s="462">
        <v>344.83839999999998</v>
      </c>
    </row>
    <row r="7" spans="1:74" ht="11.05" customHeight="1" x14ac:dyDescent="0.2">
      <c r="A7" s="54" t="s">
        <v>631</v>
      </c>
      <c r="B7" s="739" t="s">
        <v>1012</v>
      </c>
      <c r="C7" s="452">
        <v>10.07082366</v>
      </c>
      <c r="D7" s="452">
        <v>9.4179753000000002</v>
      </c>
      <c r="E7" s="452">
        <v>9.1195763799999998</v>
      </c>
      <c r="F7" s="452">
        <v>8.32449978</v>
      </c>
      <c r="G7" s="452">
        <v>8.2873172799999999</v>
      </c>
      <c r="H7" s="452">
        <v>10.123395049999999</v>
      </c>
      <c r="I7" s="452">
        <v>10.480734829999999</v>
      </c>
      <c r="J7" s="452">
        <v>11.38460555</v>
      </c>
      <c r="K7" s="452">
        <v>9.9672660299999993</v>
      </c>
      <c r="L7" s="452">
        <v>8.5879007999999999</v>
      </c>
      <c r="M7" s="452">
        <v>8.6506506699999992</v>
      </c>
      <c r="N7" s="452">
        <v>9.3838887999999994</v>
      </c>
      <c r="O7" s="452">
        <v>10.41702776</v>
      </c>
      <c r="P7" s="452">
        <v>9.5267438900000005</v>
      </c>
      <c r="Q7" s="452">
        <v>9.3516091299999999</v>
      </c>
      <c r="R7" s="452">
        <v>8.6710053400000007</v>
      </c>
      <c r="S7" s="452">
        <v>8.7275764099999993</v>
      </c>
      <c r="T7" s="452">
        <v>9.0606487700000002</v>
      </c>
      <c r="U7" s="452">
        <v>11.1310389</v>
      </c>
      <c r="V7" s="452">
        <v>11.481671860000001</v>
      </c>
      <c r="W7" s="452">
        <v>9.5333639100000003</v>
      </c>
      <c r="X7" s="452">
        <v>8.4980085400000007</v>
      </c>
      <c r="Y7" s="452">
        <v>8.5209244399999999</v>
      </c>
      <c r="Z7" s="452">
        <v>9.5715591500000006</v>
      </c>
      <c r="AA7" s="452">
        <v>9.7749188700000005</v>
      </c>
      <c r="AB7" s="452">
        <v>9.1573613900000002</v>
      </c>
      <c r="AC7" s="452">
        <v>9.1614414800000006</v>
      </c>
      <c r="AD7" s="452">
        <v>8.0779504200000005</v>
      </c>
      <c r="AE7" s="452">
        <v>8.2633916500000009</v>
      </c>
      <c r="AF7" s="452">
        <v>8.8696297299999998</v>
      </c>
      <c r="AG7" s="452">
        <v>11.301378120000001</v>
      </c>
      <c r="AH7" s="452">
        <v>10.549009160000001</v>
      </c>
      <c r="AI7" s="452">
        <v>9.7467153599999996</v>
      </c>
      <c r="AJ7" s="452">
        <v>8.5939703900000008</v>
      </c>
      <c r="AK7" s="452">
        <v>8.6649270600000001</v>
      </c>
      <c r="AL7" s="452">
        <v>9.1685984699999992</v>
      </c>
      <c r="AM7" s="452">
        <v>10.102604729999999</v>
      </c>
      <c r="AN7" s="452">
        <v>9.3775296699999995</v>
      </c>
      <c r="AO7" s="452">
        <v>9.0777531400000004</v>
      </c>
      <c r="AP7" s="452">
        <v>8.4104782700000005</v>
      </c>
      <c r="AQ7" s="452">
        <v>8.5338233900000002</v>
      </c>
      <c r="AR7" s="452">
        <v>9.4024934899999995</v>
      </c>
      <c r="AS7" s="452">
        <v>11.038262960000001</v>
      </c>
      <c r="AT7" s="452">
        <v>10.354101699999999</v>
      </c>
      <c r="AU7" s="452">
        <v>8.8623792199999993</v>
      </c>
      <c r="AV7" s="452">
        <v>8.4855800499999994</v>
      </c>
      <c r="AW7" s="452">
        <v>8.3190353899999998</v>
      </c>
      <c r="AX7" s="452">
        <v>9.6049300899999999</v>
      </c>
      <c r="AY7" s="890">
        <v>10.69197501</v>
      </c>
      <c r="AZ7" s="890">
        <v>9.5227765299999998</v>
      </c>
      <c r="BA7" s="890">
        <v>9.0919041299999996</v>
      </c>
      <c r="BB7" s="890">
        <v>8.5529372600000002</v>
      </c>
      <c r="BC7" s="890">
        <v>8.3980883500000001</v>
      </c>
      <c r="BD7" s="890">
        <v>9.6065636699999999</v>
      </c>
      <c r="BE7" s="890">
        <v>11.689529719999999</v>
      </c>
      <c r="BF7" s="890">
        <v>10.447000749000001</v>
      </c>
      <c r="BG7" s="890">
        <v>9.0900011960999993</v>
      </c>
      <c r="BH7" s="456">
        <v>8.4892269999999996</v>
      </c>
      <c r="BI7" s="456">
        <v>8.3841520000000003</v>
      </c>
      <c r="BJ7" s="456">
        <v>9.4551449999999999</v>
      </c>
      <c r="BK7" s="456">
        <v>10.34111</v>
      </c>
      <c r="BL7" s="456">
        <v>9.2123670000000004</v>
      </c>
      <c r="BM7" s="456">
        <v>9.0840990000000001</v>
      </c>
      <c r="BN7" s="456">
        <v>8.6010150000000003</v>
      </c>
      <c r="BO7" s="456">
        <v>8.4257609999999996</v>
      </c>
      <c r="BP7" s="456">
        <v>9.5179069999999992</v>
      </c>
      <c r="BQ7" s="456">
        <v>11.60947</v>
      </c>
      <c r="BR7" s="456">
        <v>11.372730000000001</v>
      </c>
      <c r="BS7" s="456">
        <v>9.5395050000000001</v>
      </c>
      <c r="BT7" s="456">
        <v>8.5281839999999995</v>
      </c>
      <c r="BU7" s="456">
        <v>8.3841280000000005</v>
      </c>
      <c r="BV7" s="456">
        <v>9.4586299999999994</v>
      </c>
    </row>
    <row r="8" spans="1:74" ht="11.05" customHeight="1" x14ac:dyDescent="0.2">
      <c r="A8" s="54" t="s">
        <v>632</v>
      </c>
      <c r="B8" s="740" t="s">
        <v>1013</v>
      </c>
      <c r="C8" s="452">
        <v>30.936513430000002</v>
      </c>
      <c r="D8" s="452">
        <v>29.877462940000001</v>
      </c>
      <c r="E8" s="452">
        <v>28.510473040000001</v>
      </c>
      <c r="F8" s="452">
        <v>25.54396105</v>
      </c>
      <c r="G8" s="452">
        <v>26.07610348</v>
      </c>
      <c r="H8" s="452">
        <v>30.88832326</v>
      </c>
      <c r="I8" s="452">
        <v>35.224455890000002</v>
      </c>
      <c r="J8" s="452">
        <v>35.768170339999998</v>
      </c>
      <c r="K8" s="452">
        <v>31.071005339999999</v>
      </c>
      <c r="L8" s="452">
        <v>27.3499278</v>
      </c>
      <c r="M8" s="452">
        <v>27.027322170000001</v>
      </c>
      <c r="N8" s="452">
        <v>29.56067951</v>
      </c>
      <c r="O8" s="452">
        <v>32.889607669999997</v>
      </c>
      <c r="P8" s="452">
        <v>29.473402579999998</v>
      </c>
      <c r="Q8" s="452">
        <v>28.528399579999999</v>
      </c>
      <c r="R8" s="452">
        <v>26.50325582</v>
      </c>
      <c r="S8" s="452">
        <v>26.812190180000002</v>
      </c>
      <c r="T8" s="452">
        <v>30.38978169</v>
      </c>
      <c r="U8" s="452">
        <v>35.811473280000001</v>
      </c>
      <c r="V8" s="452">
        <v>36.981242469999998</v>
      </c>
      <c r="W8" s="452">
        <v>30.981694310000002</v>
      </c>
      <c r="X8" s="452">
        <v>26.756537779999999</v>
      </c>
      <c r="Y8" s="452">
        <v>26.489209450000001</v>
      </c>
      <c r="Z8" s="452">
        <v>31.081046390000001</v>
      </c>
      <c r="AA8" s="452">
        <v>30.50256757</v>
      </c>
      <c r="AB8" s="452">
        <v>27.655944529999999</v>
      </c>
      <c r="AC8" s="452">
        <v>28.543037779999999</v>
      </c>
      <c r="AD8" s="452">
        <v>25.422525390000001</v>
      </c>
      <c r="AE8" s="452">
        <v>25.817637009999999</v>
      </c>
      <c r="AF8" s="452">
        <v>28.07117959</v>
      </c>
      <c r="AG8" s="452">
        <v>35.374502980000003</v>
      </c>
      <c r="AH8" s="452">
        <v>34.024166270000002</v>
      </c>
      <c r="AI8" s="452">
        <v>30.699005570000001</v>
      </c>
      <c r="AJ8" s="452">
        <v>26.778923899999999</v>
      </c>
      <c r="AK8" s="452">
        <v>27.02582718</v>
      </c>
      <c r="AL8" s="452">
        <v>29.31454931</v>
      </c>
      <c r="AM8" s="452">
        <v>31.387287799999999</v>
      </c>
      <c r="AN8" s="452">
        <v>27.83088626</v>
      </c>
      <c r="AO8" s="452">
        <v>27.937403679999999</v>
      </c>
      <c r="AP8" s="452">
        <v>26.087711030000001</v>
      </c>
      <c r="AQ8" s="452">
        <v>26.578415110000002</v>
      </c>
      <c r="AR8" s="452">
        <v>30.972694000000001</v>
      </c>
      <c r="AS8" s="452">
        <v>37.438074790000002</v>
      </c>
      <c r="AT8" s="452">
        <v>35.022784729999998</v>
      </c>
      <c r="AU8" s="452">
        <v>29.27806962</v>
      </c>
      <c r="AV8" s="452">
        <v>26.486368769999999</v>
      </c>
      <c r="AW8" s="452">
        <v>25.87925109</v>
      </c>
      <c r="AX8" s="452">
        <v>30.626831280000001</v>
      </c>
      <c r="AY8" s="890">
        <v>33.498973159999998</v>
      </c>
      <c r="AZ8" s="890">
        <v>30.09967099</v>
      </c>
      <c r="BA8" s="890">
        <v>28.258652219999998</v>
      </c>
      <c r="BB8" s="890">
        <v>25.859493520000001</v>
      </c>
      <c r="BC8" s="890">
        <v>26.19503259</v>
      </c>
      <c r="BD8" s="890">
        <v>30.464891479999999</v>
      </c>
      <c r="BE8" s="890">
        <v>38.148624499999997</v>
      </c>
      <c r="BF8" s="890">
        <v>34.255008025999999</v>
      </c>
      <c r="BG8" s="890">
        <v>30.030003003000001</v>
      </c>
      <c r="BH8" s="456">
        <v>27.49812</v>
      </c>
      <c r="BI8" s="456">
        <v>27.219270000000002</v>
      </c>
      <c r="BJ8" s="456">
        <v>31.371670000000002</v>
      </c>
      <c r="BK8" s="456">
        <v>32.782739999999997</v>
      </c>
      <c r="BL8" s="456">
        <v>29.424910000000001</v>
      </c>
      <c r="BM8" s="456">
        <v>29.08615</v>
      </c>
      <c r="BN8" s="456">
        <v>26.608519999999999</v>
      </c>
      <c r="BO8" s="456">
        <v>26.916509999999999</v>
      </c>
      <c r="BP8" s="456">
        <v>30.761690000000002</v>
      </c>
      <c r="BQ8" s="456">
        <v>37.320360000000001</v>
      </c>
      <c r="BR8" s="456">
        <v>37.241039999999998</v>
      </c>
      <c r="BS8" s="456">
        <v>31.739450000000001</v>
      </c>
      <c r="BT8" s="456">
        <v>28.173259999999999</v>
      </c>
      <c r="BU8" s="456">
        <v>27.699349999999999</v>
      </c>
      <c r="BV8" s="456">
        <v>31.967420000000001</v>
      </c>
    </row>
    <row r="9" spans="1:74" ht="11.05" customHeight="1" x14ac:dyDescent="0.2">
      <c r="A9" s="54" t="s">
        <v>633</v>
      </c>
      <c r="B9" s="739" t="s">
        <v>1014</v>
      </c>
      <c r="C9" s="452">
        <v>47.15432405</v>
      </c>
      <c r="D9" s="452">
        <v>45.67794044</v>
      </c>
      <c r="E9" s="452">
        <v>43.387342959999998</v>
      </c>
      <c r="F9" s="452">
        <v>39.832566360000001</v>
      </c>
      <c r="G9" s="452">
        <v>42.390371450000004</v>
      </c>
      <c r="H9" s="452">
        <v>49.209132930000003</v>
      </c>
      <c r="I9" s="452">
        <v>52.581252050000003</v>
      </c>
      <c r="J9" s="452">
        <v>55.19925224</v>
      </c>
      <c r="K9" s="452">
        <v>45.874984449999999</v>
      </c>
      <c r="L9" s="452">
        <v>43.164289770000003</v>
      </c>
      <c r="M9" s="452">
        <v>42.665297340000002</v>
      </c>
      <c r="N9" s="452">
        <v>45.249886959999998</v>
      </c>
      <c r="O9" s="452">
        <v>49.957606210000002</v>
      </c>
      <c r="P9" s="452">
        <v>44.804513929999999</v>
      </c>
      <c r="Q9" s="452">
        <v>45.122487360000001</v>
      </c>
      <c r="R9" s="452">
        <v>40.761284570000001</v>
      </c>
      <c r="S9" s="452">
        <v>43.677433999999998</v>
      </c>
      <c r="T9" s="452">
        <v>49.015164900000002</v>
      </c>
      <c r="U9" s="452">
        <v>53.455370430000002</v>
      </c>
      <c r="V9" s="452">
        <v>53.228968340000002</v>
      </c>
      <c r="W9" s="452">
        <v>45.474497339999999</v>
      </c>
      <c r="X9" s="452">
        <v>40.967489870000001</v>
      </c>
      <c r="Y9" s="452">
        <v>41.906779290000003</v>
      </c>
      <c r="Z9" s="452">
        <v>47.55926479</v>
      </c>
      <c r="AA9" s="452">
        <v>46.772814529999998</v>
      </c>
      <c r="AB9" s="452">
        <v>42.041455120000002</v>
      </c>
      <c r="AC9" s="452">
        <v>44.910349789999998</v>
      </c>
      <c r="AD9" s="452">
        <v>39.896091679999998</v>
      </c>
      <c r="AE9" s="452">
        <v>41.893136200000001</v>
      </c>
      <c r="AF9" s="452">
        <v>45.75967138</v>
      </c>
      <c r="AG9" s="452">
        <v>52.552421500000001</v>
      </c>
      <c r="AH9" s="452">
        <v>51.31759916</v>
      </c>
      <c r="AI9" s="452">
        <v>44.936551969999996</v>
      </c>
      <c r="AJ9" s="452">
        <v>42.486266520000001</v>
      </c>
      <c r="AK9" s="452">
        <v>42.156323380000003</v>
      </c>
      <c r="AL9" s="452">
        <v>44.644464990000003</v>
      </c>
      <c r="AM9" s="452">
        <v>49.242883810000002</v>
      </c>
      <c r="AN9" s="452">
        <v>43.187462160000003</v>
      </c>
      <c r="AO9" s="452">
        <v>43.71277285</v>
      </c>
      <c r="AP9" s="452">
        <v>40.71465809</v>
      </c>
      <c r="AQ9" s="452">
        <v>43.953812749999997</v>
      </c>
      <c r="AR9" s="452">
        <v>49.393152600000001</v>
      </c>
      <c r="AS9" s="452">
        <v>53.310743440000003</v>
      </c>
      <c r="AT9" s="452">
        <v>53.665624899999997</v>
      </c>
      <c r="AU9" s="452">
        <v>46.200712930000002</v>
      </c>
      <c r="AV9" s="452">
        <v>42.235980009999999</v>
      </c>
      <c r="AW9" s="452">
        <v>41.722691410000003</v>
      </c>
      <c r="AX9" s="452">
        <v>47.26960235</v>
      </c>
      <c r="AY9" s="890">
        <v>51.180890130000002</v>
      </c>
      <c r="AZ9" s="890">
        <v>45.910873969999997</v>
      </c>
      <c r="BA9" s="890">
        <v>44.530640519999999</v>
      </c>
      <c r="BB9" s="890">
        <v>41.528465189999999</v>
      </c>
      <c r="BC9" s="890">
        <v>42.694900779999998</v>
      </c>
      <c r="BD9" s="890">
        <v>50.402582000000002</v>
      </c>
      <c r="BE9" s="890">
        <v>58.197251880000003</v>
      </c>
      <c r="BF9" s="890">
        <v>54.03300462</v>
      </c>
      <c r="BG9" s="890">
        <v>46.530001560999999</v>
      </c>
      <c r="BH9" s="456">
        <v>43.635980000000004</v>
      </c>
      <c r="BI9" s="456">
        <v>43.407049999999998</v>
      </c>
      <c r="BJ9" s="456">
        <v>48.339190000000002</v>
      </c>
      <c r="BK9" s="456">
        <v>51.069029999999998</v>
      </c>
      <c r="BL9" s="456">
        <v>45.430039999999998</v>
      </c>
      <c r="BM9" s="456">
        <v>46.73057</v>
      </c>
      <c r="BN9" s="456">
        <v>42.38212</v>
      </c>
      <c r="BO9" s="456">
        <v>44.763480000000001</v>
      </c>
      <c r="BP9" s="456">
        <v>50.368389999999998</v>
      </c>
      <c r="BQ9" s="456">
        <v>56.433869999999999</v>
      </c>
      <c r="BR9" s="456">
        <v>57.509569999999997</v>
      </c>
      <c r="BS9" s="456">
        <v>48.622489999999999</v>
      </c>
      <c r="BT9" s="456">
        <v>45.304009999999998</v>
      </c>
      <c r="BU9" s="456">
        <v>45.06277</v>
      </c>
      <c r="BV9" s="456">
        <v>50.173160000000003</v>
      </c>
    </row>
    <row r="10" spans="1:74" ht="11.05" customHeight="1" x14ac:dyDescent="0.2">
      <c r="A10" s="54" t="s">
        <v>634</v>
      </c>
      <c r="B10" s="739" t="s">
        <v>1015</v>
      </c>
      <c r="C10" s="452">
        <v>26.397853210000001</v>
      </c>
      <c r="D10" s="452">
        <v>26.422873689999999</v>
      </c>
      <c r="E10" s="452">
        <v>24.169642150000001</v>
      </c>
      <c r="F10" s="452">
        <v>21.930829809999999</v>
      </c>
      <c r="G10" s="452">
        <v>22.682536989999999</v>
      </c>
      <c r="H10" s="452">
        <v>27.034916549999998</v>
      </c>
      <c r="I10" s="452">
        <v>29.230533999999999</v>
      </c>
      <c r="J10" s="452">
        <v>29.764321670000001</v>
      </c>
      <c r="K10" s="452">
        <v>25.632094930000001</v>
      </c>
      <c r="L10" s="452">
        <v>23.561476800000001</v>
      </c>
      <c r="M10" s="452">
        <v>23.520253960000002</v>
      </c>
      <c r="N10" s="452">
        <v>25.635598349999999</v>
      </c>
      <c r="O10" s="452">
        <v>28.41722</v>
      </c>
      <c r="P10" s="452">
        <v>25.88279197</v>
      </c>
      <c r="Q10" s="452">
        <v>25.552410259999998</v>
      </c>
      <c r="R10" s="452">
        <v>22.91070487</v>
      </c>
      <c r="S10" s="452">
        <v>24.20940079</v>
      </c>
      <c r="T10" s="452">
        <v>26.979452810000002</v>
      </c>
      <c r="U10" s="452">
        <v>30.351028339999999</v>
      </c>
      <c r="V10" s="452">
        <v>29.921976740000002</v>
      </c>
      <c r="W10" s="452">
        <v>26.258264780000001</v>
      </c>
      <c r="X10" s="452">
        <v>23.29116775</v>
      </c>
      <c r="Y10" s="452">
        <v>24.363266190000001</v>
      </c>
      <c r="Z10" s="452">
        <v>27.673071709999999</v>
      </c>
      <c r="AA10" s="452">
        <v>28.118940779999999</v>
      </c>
      <c r="AB10" s="452">
        <v>24.56230502</v>
      </c>
      <c r="AC10" s="452">
        <v>25.680400989999999</v>
      </c>
      <c r="AD10" s="452">
        <v>23.047498340000001</v>
      </c>
      <c r="AE10" s="452">
        <v>24.242167070000001</v>
      </c>
      <c r="AF10" s="452">
        <v>27.212395180000001</v>
      </c>
      <c r="AG10" s="452">
        <v>29.498256909999998</v>
      </c>
      <c r="AH10" s="452">
        <v>30.404318849999999</v>
      </c>
      <c r="AI10" s="452">
        <v>26.40418335</v>
      </c>
      <c r="AJ10" s="452">
        <v>24.16660439</v>
      </c>
      <c r="AK10" s="452">
        <v>24.270304589999999</v>
      </c>
      <c r="AL10" s="452">
        <v>26.31586575</v>
      </c>
      <c r="AM10" s="452">
        <v>29.469934859999999</v>
      </c>
      <c r="AN10" s="452">
        <v>24.917232680000001</v>
      </c>
      <c r="AO10" s="452">
        <v>24.79984949</v>
      </c>
      <c r="AP10" s="452">
        <v>23.28896962</v>
      </c>
      <c r="AQ10" s="452">
        <v>24.645013250000002</v>
      </c>
      <c r="AR10" s="452">
        <v>27.699252869999999</v>
      </c>
      <c r="AS10" s="452">
        <v>30.21653036</v>
      </c>
      <c r="AT10" s="452">
        <v>30.15010822</v>
      </c>
      <c r="AU10" s="452">
        <v>26.578509740000001</v>
      </c>
      <c r="AV10" s="452">
        <v>24.538246220000001</v>
      </c>
      <c r="AW10" s="452">
        <v>24.235509919999998</v>
      </c>
      <c r="AX10" s="452">
        <v>27.817089859999999</v>
      </c>
      <c r="AY10" s="890">
        <v>30.02016592</v>
      </c>
      <c r="AZ10" s="890">
        <v>27.475993580000001</v>
      </c>
      <c r="BA10" s="890">
        <v>25.844241749999998</v>
      </c>
      <c r="BB10" s="890">
        <v>23.792405070000001</v>
      </c>
      <c r="BC10" s="890">
        <v>24.367767229999998</v>
      </c>
      <c r="BD10" s="890">
        <v>28.075858929999999</v>
      </c>
      <c r="BE10" s="890">
        <v>32.117995139999998</v>
      </c>
      <c r="BF10" s="890">
        <v>30.875999415999999</v>
      </c>
      <c r="BG10" s="890">
        <v>27.029999556</v>
      </c>
      <c r="BH10" s="456">
        <v>25.346440000000001</v>
      </c>
      <c r="BI10" s="456">
        <v>24.986370000000001</v>
      </c>
      <c r="BJ10" s="456">
        <v>28.522749999999998</v>
      </c>
      <c r="BK10" s="456">
        <v>29.714459999999999</v>
      </c>
      <c r="BL10" s="456">
        <v>26.749479999999998</v>
      </c>
      <c r="BM10" s="456">
        <v>26.47749</v>
      </c>
      <c r="BN10" s="456">
        <v>24.34863</v>
      </c>
      <c r="BO10" s="456">
        <v>25.116420000000002</v>
      </c>
      <c r="BP10" s="456">
        <v>28.638269999999999</v>
      </c>
      <c r="BQ10" s="456">
        <v>32.838630000000002</v>
      </c>
      <c r="BR10" s="456">
        <v>32.625070000000001</v>
      </c>
      <c r="BS10" s="456">
        <v>27.235130000000002</v>
      </c>
      <c r="BT10" s="456">
        <v>25.527460000000001</v>
      </c>
      <c r="BU10" s="456">
        <v>25.441020000000002</v>
      </c>
      <c r="BV10" s="456">
        <v>29.046489999999999</v>
      </c>
    </row>
    <row r="11" spans="1:74" ht="11.05" customHeight="1" x14ac:dyDescent="0.2">
      <c r="A11" s="54" t="s">
        <v>635</v>
      </c>
      <c r="B11" s="739" t="s">
        <v>1016</v>
      </c>
      <c r="C11" s="452">
        <v>71.120623589999994</v>
      </c>
      <c r="D11" s="452">
        <v>65.848828929999996</v>
      </c>
      <c r="E11" s="452">
        <v>62.88029933</v>
      </c>
      <c r="F11" s="452">
        <v>59.745815989999997</v>
      </c>
      <c r="G11" s="452">
        <v>65.076213010000004</v>
      </c>
      <c r="H11" s="452">
        <v>73.890154019999997</v>
      </c>
      <c r="I11" s="452">
        <v>82.305390970000005</v>
      </c>
      <c r="J11" s="452">
        <v>83.843196550000002</v>
      </c>
      <c r="K11" s="452">
        <v>73.574302110000005</v>
      </c>
      <c r="L11" s="452">
        <v>66.973599059999998</v>
      </c>
      <c r="M11" s="452">
        <v>62.266035100000003</v>
      </c>
      <c r="N11" s="452">
        <v>65.776972630000003</v>
      </c>
      <c r="O11" s="452">
        <v>75.058636879999995</v>
      </c>
      <c r="P11" s="452">
        <v>66.869598909999993</v>
      </c>
      <c r="Q11" s="452">
        <v>64.440902890000004</v>
      </c>
      <c r="R11" s="452">
        <v>61.475465849999999</v>
      </c>
      <c r="S11" s="452">
        <v>70.119828990000002</v>
      </c>
      <c r="T11" s="452">
        <v>77.671634190000006</v>
      </c>
      <c r="U11" s="452">
        <v>87.324520519999993</v>
      </c>
      <c r="V11" s="452">
        <v>84.930460049999994</v>
      </c>
      <c r="W11" s="452">
        <v>73.543933730000006</v>
      </c>
      <c r="X11" s="452">
        <v>64.34216807</v>
      </c>
      <c r="Y11" s="452">
        <v>64.665444890000003</v>
      </c>
      <c r="Z11" s="452">
        <v>72.093031229999994</v>
      </c>
      <c r="AA11" s="452">
        <v>68.678702259999994</v>
      </c>
      <c r="AB11" s="452">
        <v>61.778998129999998</v>
      </c>
      <c r="AC11" s="452">
        <v>66.363760429999999</v>
      </c>
      <c r="AD11" s="452">
        <v>61.782112230000003</v>
      </c>
      <c r="AE11" s="452">
        <v>66.624851379999996</v>
      </c>
      <c r="AF11" s="452">
        <v>73.145840019999994</v>
      </c>
      <c r="AG11" s="452">
        <v>87.026292549999994</v>
      </c>
      <c r="AH11" s="452">
        <v>88.042743400000006</v>
      </c>
      <c r="AI11" s="452">
        <v>76.678779879999993</v>
      </c>
      <c r="AJ11" s="452">
        <v>66.918262290000001</v>
      </c>
      <c r="AK11" s="452">
        <v>64.123833759999997</v>
      </c>
      <c r="AL11" s="452">
        <v>68.481819920000007</v>
      </c>
      <c r="AM11" s="452">
        <v>74.874674909999996</v>
      </c>
      <c r="AN11" s="452">
        <v>65.241549860000006</v>
      </c>
      <c r="AO11" s="452">
        <v>63.753084309999998</v>
      </c>
      <c r="AP11" s="452">
        <v>62.018969650000003</v>
      </c>
      <c r="AQ11" s="452">
        <v>71.18472027</v>
      </c>
      <c r="AR11" s="452">
        <v>80.985176690000003</v>
      </c>
      <c r="AS11" s="452">
        <v>88.982676990000002</v>
      </c>
      <c r="AT11" s="452">
        <v>86.989134129999997</v>
      </c>
      <c r="AU11" s="452">
        <v>74.597942239999995</v>
      </c>
      <c r="AV11" s="452">
        <v>67.594616079999994</v>
      </c>
      <c r="AW11" s="452">
        <v>64.013049210000005</v>
      </c>
      <c r="AX11" s="452">
        <v>71.587293329999994</v>
      </c>
      <c r="AY11" s="890">
        <v>82.000451179999999</v>
      </c>
      <c r="AZ11" s="890">
        <v>68.51846003</v>
      </c>
      <c r="BA11" s="890">
        <v>65.335410640000006</v>
      </c>
      <c r="BB11" s="890">
        <v>64.435211929999994</v>
      </c>
      <c r="BC11" s="890">
        <v>70.913440289999997</v>
      </c>
      <c r="BD11" s="890">
        <v>81.520778309999997</v>
      </c>
      <c r="BE11" s="890">
        <v>90.922976579999997</v>
      </c>
      <c r="BF11" s="890">
        <v>86.366002578999996</v>
      </c>
      <c r="BG11" s="890">
        <v>74.850008299999999</v>
      </c>
      <c r="BH11" s="456">
        <v>68.886899999999997</v>
      </c>
      <c r="BI11" s="456">
        <v>66.339299999999994</v>
      </c>
      <c r="BJ11" s="456">
        <v>72.282740000000004</v>
      </c>
      <c r="BK11" s="456">
        <v>75.655699999999996</v>
      </c>
      <c r="BL11" s="456">
        <v>66.856139999999996</v>
      </c>
      <c r="BM11" s="456">
        <v>67.164619999999999</v>
      </c>
      <c r="BN11" s="456">
        <v>65.116439999999997</v>
      </c>
      <c r="BO11" s="456">
        <v>71.677120000000002</v>
      </c>
      <c r="BP11" s="456">
        <v>81.024420000000006</v>
      </c>
      <c r="BQ11" s="456">
        <v>91.313789999999997</v>
      </c>
      <c r="BR11" s="456">
        <v>91.854690000000005</v>
      </c>
      <c r="BS11" s="456">
        <v>79.006910000000005</v>
      </c>
      <c r="BT11" s="456">
        <v>70.913210000000007</v>
      </c>
      <c r="BU11" s="456">
        <v>67.793639999999996</v>
      </c>
      <c r="BV11" s="456">
        <v>73.861630000000005</v>
      </c>
    </row>
    <row r="12" spans="1:74" ht="11.05" customHeight="1" x14ac:dyDescent="0.2">
      <c r="A12" s="54" t="s">
        <v>636</v>
      </c>
      <c r="B12" s="739" t="s">
        <v>1017</v>
      </c>
      <c r="C12" s="452">
        <v>27.338835060000001</v>
      </c>
      <c r="D12" s="452">
        <v>25.932997629999999</v>
      </c>
      <c r="E12" s="452">
        <v>24.192792180000001</v>
      </c>
      <c r="F12" s="452">
        <v>22.050368550000002</v>
      </c>
      <c r="G12" s="452">
        <v>22.93158236</v>
      </c>
      <c r="H12" s="452">
        <v>26.441782799999999</v>
      </c>
      <c r="I12" s="452">
        <v>29.428280659999999</v>
      </c>
      <c r="J12" s="452">
        <v>30.489883259999999</v>
      </c>
      <c r="K12" s="452">
        <v>27.408300059999998</v>
      </c>
      <c r="L12" s="452">
        <v>24.111391019999999</v>
      </c>
      <c r="M12" s="452">
        <v>23.146115300000002</v>
      </c>
      <c r="N12" s="452">
        <v>24.266324210000001</v>
      </c>
      <c r="O12" s="452">
        <v>27.69491313</v>
      </c>
      <c r="P12" s="452">
        <v>26.189213299999999</v>
      </c>
      <c r="Q12" s="452">
        <v>24.165119650000001</v>
      </c>
      <c r="R12" s="452">
        <v>22.53403793</v>
      </c>
      <c r="S12" s="452">
        <v>24.747686250000001</v>
      </c>
      <c r="T12" s="452">
        <v>28.406758409999998</v>
      </c>
      <c r="U12" s="452">
        <v>31.65167778</v>
      </c>
      <c r="V12" s="452">
        <v>30.523013200000001</v>
      </c>
      <c r="W12" s="452">
        <v>26.904153820000001</v>
      </c>
      <c r="X12" s="452">
        <v>22.9687375</v>
      </c>
      <c r="Y12" s="452">
        <v>22.377659130000001</v>
      </c>
      <c r="Z12" s="452">
        <v>25.294901029999998</v>
      </c>
      <c r="AA12" s="452">
        <v>26.22859437</v>
      </c>
      <c r="AB12" s="452">
        <v>23.657800980000001</v>
      </c>
      <c r="AC12" s="452">
        <v>23.109394739999999</v>
      </c>
      <c r="AD12" s="452">
        <v>22.09972818</v>
      </c>
      <c r="AE12" s="452">
        <v>22.982955799999999</v>
      </c>
      <c r="AF12" s="452">
        <v>25.96702732</v>
      </c>
      <c r="AG12" s="452">
        <v>29.756647149999999</v>
      </c>
      <c r="AH12" s="452">
        <v>30.963100019999999</v>
      </c>
      <c r="AI12" s="452">
        <v>28.08419288</v>
      </c>
      <c r="AJ12" s="452">
        <v>23.566587309999999</v>
      </c>
      <c r="AK12" s="452">
        <v>22.633681540000001</v>
      </c>
      <c r="AL12" s="452">
        <v>24.5214368</v>
      </c>
      <c r="AM12" s="452">
        <v>28.64246125</v>
      </c>
      <c r="AN12" s="452">
        <v>25.255846399999999</v>
      </c>
      <c r="AO12" s="452">
        <v>22.943485920000001</v>
      </c>
      <c r="AP12" s="452">
        <v>22.146553260000001</v>
      </c>
      <c r="AQ12" s="452">
        <v>24.798984860000001</v>
      </c>
      <c r="AR12" s="452">
        <v>27.836513010000001</v>
      </c>
      <c r="AS12" s="452">
        <v>31.023285210000001</v>
      </c>
      <c r="AT12" s="452">
        <v>31.256114620000002</v>
      </c>
      <c r="AU12" s="452">
        <v>27.540072469999998</v>
      </c>
      <c r="AV12" s="452">
        <v>24.264819970000001</v>
      </c>
      <c r="AW12" s="452">
        <v>22.500371380000001</v>
      </c>
      <c r="AX12" s="452">
        <v>25.610209619999999</v>
      </c>
      <c r="AY12" s="890">
        <v>29.63220274</v>
      </c>
      <c r="AZ12" s="890">
        <v>26.303110279999999</v>
      </c>
      <c r="BA12" s="890">
        <v>24.257789339999999</v>
      </c>
      <c r="BB12" s="890">
        <v>23.332857780000001</v>
      </c>
      <c r="BC12" s="890">
        <v>24.29271881</v>
      </c>
      <c r="BD12" s="890">
        <v>27.68610748</v>
      </c>
      <c r="BE12" s="890">
        <v>32.214029949999997</v>
      </c>
      <c r="BF12" s="890">
        <v>31.061996925999999</v>
      </c>
      <c r="BG12" s="890">
        <v>27.54</v>
      </c>
      <c r="BH12" s="456">
        <v>24.439710000000002</v>
      </c>
      <c r="BI12" s="456">
        <v>23.168320000000001</v>
      </c>
      <c r="BJ12" s="456">
        <v>26.08483</v>
      </c>
      <c r="BK12" s="456">
        <v>27.703309999999998</v>
      </c>
      <c r="BL12" s="456">
        <v>25.117090000000001</v>
      </c>
      <c r="BM12" s="456">
        <v>24.48293</v>
      </c>
      <c r="BN12" s="456">
        <v>23.57358</v>
      </c>
      <c r="BO12" s="456">
        <v>24.538620000000002</v>
      </c>
      <c r="BP12" s="456">
        <v>27.69943</v>
      </c>
      <c r="BQ12" s="456">
        <v>31.681920000000002</v>
      </c>
      <c r="BR12" s="456">
        <v>31.995950000000001</v>
      </c>
      <c r="BS12" s="456">
        <v>28.132909999999999</v>
      </c>
      <c r="BT12" s="456">
        <v>24.436579999999999</v>
      </c>
      <c r="BU12" s="456">
        <v>23.15692</v>
      </c>
      <c r="BV12" s="456">
        <v>26.15428</v>
      </c>
    </row>
    <row r="13" spans="1:74" ht="11.05" customHeight="1" x14ac:dyDescent="0.2">
      <c r="A13" s="54" t="s">
        <v>637</v>
      </c>
      <c r="B13" s="739" t="s">
        <v>1018</v>
      </c>
      <c r="C13" s="452">
        <v>52.876892490000003</v>
      </c>
      <c r="D13" s="452">
        <v>46.253105259999998</v>
      </c>
      <c r="E13" s="452">
        <v>46.569717509999997</v>
      </c>
      <c r="F13" s="452">
        <v>46.547124250000003</v>
      </c>
      <c r="G13" s="452">
        <v>48.759313519999999</v>
      </c>
      <c r="H13" s="452">
        <v>57.198268339999998</v>
      </c>
      <c r="I13" s="452">
        <v>64.304796210000006</v>
      </c>
      <c r="J13" s="452">
        <v>65.474984660000004</v>
      </c>
      <c r="K13" s="452">
        <v>61.392409479999998</v>
      </c>
      <c r="L13" s="452">
        <v>53.52930164</v>
      </c>
      <c r="M13" s="452">
        <v>47.352202460000001</v>
      </c>
      <c r="N13" s="452">
        <v>49.377387280000001</v>
      </c>
      <c r="O13" s="452">
        <v>54.559522430000001</v>
      </c>
      <c r="P13" s="452">
        <v>51.488855979999997</v>
      </c>
      <c r="Q13" s="452">
        <v>51.15879683</v>
      </c>
      <c r="R13" s="452">
        <v>49.037681290000002</v>
      </c>
      <c r="S13" s="452">
        <v>56.217021760000002</v>
      </c>
      <c r="T13" s="452">
        <v>64.278962949999993</v>
      </c>
      <c r="U13" s="452">
        <v>70.162222209999996</v>
      </c>
      <c r="V13" s="452">
        <v>70.472637000000006</v>
      </c>
      <c r="W13" s="452">
        <v>62.564259419999999</v>
      </c>
      <c r="X13" s="452">
        <v>53.774439149999999</v>
      </c>
      <c r="Y13" s="452">
        <v>49.973976370000003</v>
      </c>
      <c r="Z13" s="452">
        <v>55.336420799999999</v>
      </c>
      <c r="AA13" s="452">
        <v>55.054031850000001</v>
      </c>
      <c r="AB13" s="452">
        <v>50.802891629999998</v>
      </c>
      <c r="AC13" s="452">
        <v>51.463543739999999</v>
      </c>
      <c r="AD13" s="452">
        <v>49.274781470000001</v>
      </c>
      <c r="AE13" s="452">
        <v>54.263267949999999</v>
      </c>
      <c r="AF13" s="452">
        <v>62.83218943</v>
      </c>
      <c r="AG13" s="452">
        <v>72.729408559999996</v>
      </c>
      <c r="AH13" s="452">
        <v>76.820459349999993</v>
      </c>
      <c r="AI13" s="452">
        <v>69.149214920000006</v>
      </c>
      <c r="AJ13" s="452">
        <v>58.990481920000001</v>
      </c>
      <c r="AK13" s="452">
        <v>51.587756849999998</v>
      </c>
      <c r="AL13" s="452">
        <v>52.854954399999997</v>
      </c>
      <c r="AM13" s="452">
        <v>59.172003590000003</v>
      </c>
      <c r="AN13" s="452">
        <v>52.441210929999997</v>
      </c>
      <c r="AO13" s="452">
        <v>49.721882340000001</v>
      </c>
      <c r="AP13" s="452">
        <v>50.184429280000003</v>
      </c>
      <c r="AQ13" s="452">
        <v>57.931166500000003</v>
      </c>
      <c r="AR13" s="452">
        <v>66.065899400000006</v>
      </c>
      <c r="AS13" s="452">
        <v>71.668772680000004</v>
      </c>
      <c r="AT13" s="452">
        <v>73.682568209999999</v>
      </c>
      <c r="AU13" s="452">
        <v>66.025807999999998</v>
      </c>
      <c r="AV13" s="452">
        <v>61.95185729</v>
      </c>
      <c r="AW13" s="452">
        <v>52.772724199999999</v>
      </c>
      <c r="AX13" s="452">
        <v>54.342357329999999</v>
      </c>
      <c r="AY13" s="890">
        <v>61.959742400000003</v>
      </c>
      <c r="AZ13" s="890">
        <v>57.328557969999999</v>
      </c>
      <c r="BA13" s="890">
        <v>53.611160060000003</v>
      </c>
      <c r="BB13" s="890">
        <v>53.413883210000002</v>
      </c>
      <c r="BC13" s="890">
        <v>58.349691780000001</v>
      </c>
      <c r="BD13" s="890">
        <v>66.473681099999993</v>
      </c>
      <c r="BE13" s="890">
        <v>73.950586329999993</v>
      </c>
      <c r="BF13" s="890">
        <v>74.152005501000005</v>
      </c>
      <c r="BG13" s="890">
        <v>68.850009421999999</v>
      </c>
      <c r="BH13" s="456">
        <v>64.014330000000001</v>
      </c>
      <c r="BI13" s="456">
        <v>55.078890000000001</v>
      </c>
      <c r="BJ13" s="456">
        <v>56.775559999999999</v>
      </c>
      <c r="BK13" s="456">
        <v>63.239530000000002</v>
      </c>
      <c r="BL13" s="456">
        <v>59.269530000000003</v>
      </c>
      <c r="BM13" s="456">
        <v>57.545360000000002</v>
      </c>
      <c r="BN13" s="456">
        <v>56.32911</v>
      </c>
      <c r="BO13" s="456">
        <v>62.870010000000001</v>
      </c>
      <c r="BP13" s="456">
        <v>72.584950000000006</v>
      </c>
      <c r="BQ13" s="456">
        <v>81.383290000000002</v>
      </c>
      <c r="BR13" s="456">
        <v>85.850340000000003</v>
      </c>
      <c r="BS13" s="456">
        <v>78.356629999999996</v>
      </c>
      <c r="BT13" s="456">
        <v>71.272549999999995</v>
      </c>
      <c r="BU13" s="456">
        <v>61.46134</v>
      </c>
      <c r="BV13" s="456">
        <v>63.126649999999998</v>
      </c>
    </row>
    <row r="14" spans="1:74" ht="11.05" customHeight="1" x14ac:dyDescent="0.2">
      <c r="A14" s="54" t="s">
        <v>638</v>
      </c>
      <c r="B14" s="739" t="s">
        <v>1019</v>
      </c>
      <c r="C14" s="452">
        <v>22.864448400000001</v>
      </c>
      <c r="D14" s="452">
        <v>20.558169790000001</v>
      </c>
      <c r="E14" s="452">
        <v>21.33119524</v>
      </c>
      <c r="F14" s="452">
        <v>21.191101700000001</v>
      </c>
      <c r="G14" s="452">
        <v>23.40799633</v>
      </c>
      <c r="H14" s="452">
        <v>28.522769879999998</v>
      </c>
      <c r="I14" s="452">
        <v>31.076993099999999</v>
      </c>
      <c r="J14" s="452">
        <v>29.84752353</v>
      </c>
      <c r="K14" s="452">
        <v>26.055819880000001</v>
      </c>
      <c r="L14" s="452">
        <v>22.048355740000002</v>
      </c>
      <c r="M14" s="452">
        <v>20.940602219999999</v>
      </c>
      <c r="N14" s="452">
        <v>22.861521410000002</v>
      </c>
      <c r="O14" s="452">
        <v>23.613109089999998</v>
      </c>
      <c r="P14" s="452">
        <v>21.271334329999998</v>
      </c>
      <c r="Q14" s="452">
        <v>22.16789631</v>
      </c>
      <c r="R14" s="452">
        <v>21.73903404</v>
      </c>
      <c r="S14" s="452">
        <v>23.89464456</v>
      </c>
      <c r="T14" s="452">
        <v>27.59036746</v>
      </c>
      <c r="U14" s="452">
        <v>31.836720669999998</v>
      </c>
      <c r="V14" s="452">
        <v>30.688264329999999</v>
      </c>
      <c r="W14" s="452">
        <v>26.9831343</v>
      </c>
      <c r="X14" s="452">
        <v>22.94175907</v>
      </c>
      <c r="Y14" s="452">
        <v>22.001403379999999</v>
      </c>
      <c r="Z14" s="452">
        <v>24.35791751</v>
      </c>
      <c r="AA14" s="452">
        <v>24.239766840000001</v>
      </c>
      <c r="AB14" s="452">
        <v>21.851105180000001</v>
      </c>
      <c r="AC14" s="452">
        <v>22.74200312</v>
      </c>
      <c r="AD14" s="452">
        <v>21.853937309999999</v>
      </c>
      <c r="AE14" s="452">
        <v>23.87592386</v>
      </c>
      <c r="AF14" s="452">
        <v>25.27995576</v>
      </c>
      <c r="AG14" s="452">
        <v>32.694032559999997</v>
      </c>
      <c r="AH14" s="452">
        <v>31.469789049999999</v>
      </c>
      <c r="AI14" s="452">
        <v>26.160440390000002</v>
      </c>
      <c r="AJ14" s="452">
        <v>23.5890737</v>
      </c>
      <c r="AK14" s="452">
        <v>21.82553806</v>
      </c>
      <c r="AL14" s="452">
        <v>23.8122243</v>
      </c>
      <c r="AM14" s="452">
        <v>24.739074339999998</v>
      </c>
      <c r="AN14" s="452">
        <v>22.441028939999999</v>
      </c>
      <c r="AO14" s="452">
        <v>22.570995700000001</v>
      </c>
      <c r="AP14" s="452">
        <v>21.923627589999999</v>
      </c>
      <c r="AQ14" s="452">
        <v>24.60147718</v>
      </c>
      <c r="AR14" s="452">
        <v>29.451622960000002</v>
      </c>
      <c r="AS14" s="452">
        <v>33.610367699999998</v>
      </c>
      <c r="AT14" s="452">
        <v>32.556054600000003</v>
      </c>
      <c r="AU14" s="452">
        <v>28.00015956</v>
      </c>
      <c r="AV14" s="452">
        <v>25.13908189</v>
      </c>
      <c r="AW14" s="452">
        <v>22.640875739999998</v>
      </c>
      <c r="AX14" s="452">
        <v>24.04930079</v>
      </c>
      <c r="AY14" s="890">
        <v>25.395893869999998</v>
      </c>
      <c r="AZ14" s="890">
        <v>22.415426499999999</v>
      </c>
      <c r="BA14" s="890">
        <v>23.331235629999998</v>
      </c>
      <c r="BB14" s="890">
        <v>22.761296349999999</v>
      </c>
      <c r="BC14" s="890">
        <v>25.396219210000002</v>
      </c>
      <c r="BD14" s="890">
        <v>29.243839040000001</v>
      </c>
      <c r="BE14" s="890">
        <v>32.94075728</v>
      </c>
      <c r="BF14" s="890">
        <v>32.518986464000001</v>
      </c>
      <c r="BG14" s="890">
        <v>28.170000337000001</v>
      </c>
      <c r="BH14" s="456">
        <v>24.91628</v>
      </c>
      <c r="BI14" s="456">
        <v>22.817969999999999</v>
      </c>
      <c r="BJ14" s="456">
        <v>24.85567</v>
      </c>
      <c r="BK14" s="456">
        <v>25.250959999999999</v>
      </c>
      <c r="BL14" s="456">
        <v>22.52075</v>
      </c>
      <c r="BM14" s="456">
        <v>23.74305</v>
      </c>
      <c r="BN14" s="456">
        <v>23.122420000000002</v>
      </c>
      <c r="BO14" s="456">
        <v>25.820450000000001</v>
      </c>
      <c r="BP14" s="456">
        <v>29.596109999999999</v>
      </c>
      <c r="BQ14" s="456">
        <v>34.464089999999999</v>
      </c>
      <c r="BR14" s="456">
        <v>33.018569999999997</v>
      </c>
      <c r="BS14" s="456">
        <v>29.469290000000001</v>
      </c>
      <c r="BT14" s="456">
        <v>25.478539999999999</v>
      </c>
      <c r="BU14" s="456">
        <v>23.11656</v>
      </c>
      <c r="BV14" s="456">
        <v>25.142810000000001</v>
      </c>
    </row>
    <row r="15" spans="1:74" ht="11.05" customHeight="1" x14ac:dyDescent="0.2">
      <c r="A15" s="54" t="s">
        <v>639</v>
      </c>
      <c r="B15" s="739" t="s">
        <v>1020</v>
      </c>
      <c r="C15" s="452">
        <v>31.469344199999998</v>
      </c>
      <c r="D15" s="452">
        <v>28.563137220000002</v>
      </c>
      <c r="E15" s="452">
        <v>33.935256340000002</v>
      </c>
      <c r="F15" s="452">
        <v>26.435921990000001</v>
      </c>
      <c r="G15" s="452">
        <v>29.234760510000001</v>
      </c>
      <c r="H15" s="452">
        <v>33.911278930000002</v>
      </c>
      <c r="I15" s="452">
        <v>38.05901574</v>
      </c>
      <c r="J15" s="452">
        <v>37.990281359999997</v>
      </c>
      <c r="K15" s="452">
        <v>34.248257379999998</v>
      </c>
      <c r="L15" s="452">
        <v>31.532458890000001</v>
      </c>
      <c r="M15" s="452">
        <v>30.27043943</v>
      </c>
      <c r="N15" s="452">
        <v>33.933586060000003</v>
      </c>
      <c r="O15" s="452">
        <v>34.741069289999999</v>
      </c>
      <c r="P15" s="452">
        <v>29.192845510000001</v>
      </c>
      <c r="Q15" s="452">
        <v>32.55102995</v>
      </c>
      <c r="R15" s="452">
        <v>30.10539447</v>
      </c>
      <c r="S15" s="452">
        <v>30.07199018</v>
      </c>
      <c r="T15" s="452">
        <v>32.521636229999999</v>
      </c>
      <c r="U15" s="452">
        <v>36.237569059999998</v>
      </c>
      <c r="V15" s="452">
        <v>40.115421040000001</v>
      </c>
      <c r="W15" s="452">
        <v>37.039209239999998</v>
      </c>
      <c r="X15" s="452">
        <v>32.354657060000001</v>
      </c>
      <c r="Y15" s="452">
        <v>30.681157370000001</v>
      </c>
      <c r="Z15" s="452">
        <v>33.481373589999997</v>
      </c>
      <c r="AA15" s="452">
        <v>34.726282920000003</v>
      </c>
      <c r="AB15" s="452">
        <v>30.289797350000001</v>
      </c>
      <c r="AC15" s="452">
        <v>33.219393930000003</v>
      </c>
      <c r="AD15" s="452">
        <v>28.14654599</v>
      </c>
      <c r="AE15" s="452">
        <v>29.542860829999999</v>
      </c>
      <c r="AF15" s="452">
        <v>30.484069000000002</v>
      </c>
      <c r="AG15" s="452">
        <v>35.065682870000003</v>
      </c>
      <c r="AH15" s="452">
        <v>37.571488010000003</v>
      </c>
      <c r="AI15" s="452">
        <v>33.387443820000001</v>
      </c>
      <c r="AJ15" s="452">
        <v>31.68726401</v>
      </c>
      <c r="AK15" s="452">
        <v>30.68883095</v>
      </c>
      <c r="AL15" s="452">
        <v>32.208384359999997</v>
      </c>
      <c r="AM15" s="452">
        <v>34.78506058</v>
      </c>
      <c r="AN15" s="452">
        <v>30.535419739999998</v>
      </c>
      <c r="AO15" s="452">
        <v>30.44740496</v>
      </c>
      <c r="AP15" s="452">
        <v>29.126217520000001</v>
      </c>
      <c r="AQ15" s="452">
        <v>29.148348330000001</v>
      </c>
      <c r="AR15" s="452">
        <v>31.285824980000001</v>
      </c>
      <c r="AS15" s="452">
        <v>38.267388130000001</v>
      </c>
      <c r="AT15" s="452">
        <v>37.920811039999997</v>
      </c>
      <c r="AU15" s="452">
        <v>34.292922910000001</v>
      </c>
      <c r="AV15" s="452">
        <v>33.400223240000003</v>
      </c>
      <c r="AW15" s="452">
        <v>30.178492250000001</v>
      </c>
      <c r="AX15" s="452">
        <v>34.115562850000003</v>
      </c>
      <c r="AY15" s="890">
        <v>35.424198169999997</v>
      </c>
      <c r="AZ15" s="890">
        <v>31.002465170000001</v>
      </c>
      <c r="BA15" s="890">
        <v>31.12928037</v>
      </c>
      <c r="BB15" s="890">
        <v>28.961527499999999</v>
      </c>
      <c r="BC15" s="890">
        <v>29.715493030000001</v>
      </c>
      <c r="BD15" s="890">
        <v>31.911164759999998</v>
      </c>
      <c r="BE15" s="890">
        <v>35.526719010000001</v>
      </c>
      <c r="BF15" s="890">
        <v>37.448010312000001</v>
      </c>
      <c r="BG15" s="890">
        <v>35.310008160000002</v>
      </c>
      <c r="BH15" s="456">
        <v>32.927340000000001</v>
      </c>
      <c r="BI15" s="456">
        <v>29.593689999999999</v>
      </c>
      <c r="BJ15" s="456">
        <v>34.518389999999997</v>
      </c>
      <c r="BK15" s="456">
        <v>35.287460000000003</v>
      </c>
      <c r="BL15" s="456">
        <v>30.87772</v>
      </c>
      <c r="BM15" s="456">
        <v>30.872630000000001</v>
      </c>
      <c r="BN15" s="456">
        <v>28.924589999999998</v>
      </c>
      <c r="BO15" s="456">
        <v>29.817779999999999</v>
      </c>
      <c r="BP15" s="456">
        <v>32.007480000000001</v>
      </c>
      <c r="BQ15" s="456">
        <v>36.992400000000004</v>
      </c>
      <c r="BR15" s="456">
        <v>38.835999999999999</v>
      </c>
      <c r="BS15" s="456">
        <v>35.88147</v>
      </c>
      <c r="BT15" s="456">
        <v>33.29853</v>
      </c>
      <c r="BU15" s="456">
        <v>29.69096</v>
      </c>
      <c r="BV15" s="456">
        <v>34.578580000000002</v>
      </c>
    </row>
    <row r="16" spans="1:74" ht="11.25" customHeight="1" x14ac:dyDescent="0.2">
      <c r="A16" s="54" t="s">
        <v>640</v>
      </c>
      <c r="B16" s="739" t="s">
        <v>1021</v>
      </c>
      <c r="C16" s="452">
        <v>1.26681786</v>
      </c>
      <c r="D16" s="452">
        <v>1.14554044</v>
      </c>
      <c r="E16" s="452">
        <v>1.2487043900000001</v>
      </c>
      <c r="F16" s="452">
        <v>1.17650777</v>
      </c>
      <c r="G16" s="452">
        <v>1.21440569</v>
      </c>
      <c r="H16" s="452">
        <v>1.19536153</v>
      </c>
      <c r="I16" s="452">
        <v>1.2568445100000001</v>
      </c>
      <c r="J16" s="452">
        <v>1.2770840299999999</v>
      </c>
      <c r="K16" s="452">
        <v>1.2195703</v>
      </c>
      <c r="L16" s="452">
        <v>1.2687694199999999</v>
      </c>
      <c r="M16" s="452">
        <v>1.2948821699999999</v>
      </c>
      <c r="N16" s="452">
        <v>1.3413329599999999</v>
      </c>
      <c r="O16" s="452">
        <v>1.3073351900000001</v>
      </c>
      <c r="P16" s="452">
        <v>1.1637704099999999</v>
      </c>
      <c r="Q16" s="452">
        <v>1.2613754100000001</v>
      </c>
      <c r="R16" s="452">
        <v>1.1950009399999999</v>
      </c>
      <c r="S16" s="452">
        <v>1.2191797</v>
      </c>
      <c r="T16" s="452">
        <v>1.1919244200000001</v>
      </c>
      <c r="U16" s="452">
        <v>1.2525530300000001</v>
      </c>
      <c r="V16" s="452">
        <v>1.2826227100000001</v>
      </c>
      <c r="W16" s="452">
        <v>1.26132939</v>
      </c>
      <c r="X16" s="452">
        <v>1.3009800199999999</v>
      </c>
      <c r="Y16" s="452">
        <v>1.2779256800000001</v>
      </c>
      <c r="Z16" s="452">
        <v>1.3271981100000001</v>
      </c>
      <c r="AA16" s="452">
        <v>1.3180246</v>
      </c>
      <c r="AB16" s="452">
        <v>1.1480056300000001</v>
      </c>
      <c r="AC16" s="452">
        <v>1.2606170800000001</v>
      </c>
      <c r="AD16" s="452">
        <v>1.2099746199999999</v>
      </c>
      <c r="AE16" s="452">
        <v>1.1993754000000001</v>
      </c>
      <c r="AF16" s="452">
        <v>1.17612483</v>
      </c>
      <c r="AG16" s="452">
        <v>1.25748255</v>
      </c>
      <c r="AH16" s="452">
        <v>1.2733618600000001</v>
      </c>
      <c r="AI16" s="452">
        <v>1.2299131800000001</v>
      </c>
      <c r="AJ16" s="452">
        <v>1.2879744200000001</v>
      </c>
      <c r="AK16" s="452">
        <v>1.2714599799999999</v>
      </c>
      <c r="AL16" s="452">
        <v>1.31953583</v>
      </c>
      <c r="AM16" s="452">
        <v>1.30217114</v>
      </c>
      <c r="AN16" s="452">
        <v>1.2124793599999999</v>
      </c>
      <c r="AO16" s="452">
        <v>1.22653163</v>
      </c>
      <c r="AP16" s="452">
        <v>1.1732562499999999</v>
      </c>
      <c r="AQ16" s="452">
        <v>1.1971836499999999</v>
      </c>
      <c r="AR16" s="452">
        <v>1.1942299199999999</v>
      </c>
      <c r="AS16" s="452">
        <v>1.2434687600000001</v>
      </c>
      <c r="AT16" s="452">
        <v>1.2799301999999999</v>
      </c>
      <c r="AU16" s="452">
        <v>1.26642272</v>
      </c>
      <c r="AV16" s="452">
        <v>1.29235838</v>
      </c>
      <c r="AW16" s="452">
        <v>1.2866151800000001</v>
      </c>
      <c r="AX16" s="452">
        <v>1.32450237</v>
      </c>
      <c r="AY16" s="890">
        <v>1.31841491</v>
      </c>
      <c r="AZ16" s="890">
        <v>1.1647233299999999</v>
      </c>
      <c r="BA16" s="890">
        <v>1.2620172599999999</v>
      </c>
      <c r="BB16" s="890">
        <v>1.2113634600000001</v>
      </c>
      <c r="BC16" s="890">
        <v>1.22832538</v>
      </c>
      <c r="BD16" s="890">
        <v>1.20136054</v>
      </c>
      <c r="BE16" s="890">
        <v>1.2809333000000001</v>
      </c>
      <c r="BF16" s="890">
        <v>1.2957488500000001</v>
      </c>
      <c r="BG16" s="890">
        <v>1.2731865</v>
      </c>
      <c r="BH16" s="456">
        <v>1.3007150000000001</v>
      </c>
      <c r="BI16" s="456">
        <v>1.2934300000000001</v>
      </c>
      <c r="BJ16" s="456">
        <v>1.329313</v>
      </c>
      <c r="BK16" s="456">
        <v>1.3157220000000001</v>
      </c>
      <c r="BL16" s="456">
        <v>1.1730419999999999</v>
      </c>
      <c r="BM16" s="456">
        <v>1.258294</v>
      </c>
      <c r="BN16" s="456">
        <v>1.2144239999999999</v>
      </c>
      <c r="BO16" s="456">
        <v>1.235905</v>
      </c>
      <c r="BP16" s="456">
        <v>1.2101059999999999</v>
      </c>
      <c r="BQ16" s="456">
        <v>1.283841</v>
      </c>
      <c r="BR16" s="456">
        <v>1.2983229999999999</v>
      </c>
      <c r="BS16" s="456">
        <v>1.2766120000000001</v>
      </c>
      <c r="BT16" s="456">
        <v>1.3028390000000001</v>
      </c>
      <c r="BU16" s="456">
        <v>1.2940860000000001</v>
      </c>
      <c r="BV16" s="456">
        <v>1.3287340000000001</v>
      </c>
    </row>
    <row r="17" spans="1:74" ht="11.05"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916"/>
      <c r="AZ17" s="916"/>
      <c r="BA17" s="916"/>
      <c r="BB17" s="916"/>
      <c r="BC17" s="916"/>
      <c r="BD17" s="962"/>
      <c r="BE17" s="962"/>
      <c r="BF17" s="962"/>
      <c r="BG17" s="962"/>
      <c r="BH17" s="858"/>
      <c r="BI17" s="455"/>
      <c r="BJ17" s="455"/>
      <c r="BK17" s="455"/>
      <c r="BL17" s="455"/>
      <c r="BM17" s="455"/>
      <c r="BN17" s="455"/>
      <c r="BO17" s="455"/>
      <c r="BP17" s="455"/>
      <c r="BQ17" s="455"/>
      <c r="BR17" s="455"/>
      <c r="BS17" s="455"/>
      <c r="BT17" s="455"/>
      <c r="BU17" s="455"/>
      <c r="BV17" s="455"/>
    </row>
    <row r="18" spans="1:74" s="57" customFormat="1" ht="11.05" customHeight="1" x14ac:dyDescent="0.2">
      <c r="A18" s="460" t="s">
        <v>608</v>
      </c>
      <c r="B18" s="741" t="s">
        <v>1043</v>
      </c>
      <c r="C18" s="299">
        <v>136.68235149</v>
      </c>
      <c r="D18" s="299">
        <v>126.54955735999999</v>
      </c>
      <c r="E18" s="299">
        <v>114.37398007</v>
      </c>
      <c r="F18" s="299">
        <v>93.890880019999997</v>
      </c>
      <c r="G18" s="299">
        <v>101.16029415</v>
      </c>
      <c r="H18" s="299">
        <v>132.15348567000001</v>
      </c>
      <c r="I18" s="299">
        <v>154.49457176000001</v>
      </c>
      <c r="J18" s="299">
        <v>157.79177211000001</v>
      </c>
      <c r="K18" s="299">
        <v>131.11130374000001</v>
      </c>
      <c r="L18" s="299">
        <v>103.99221442</v>
      </c>
      <c r="M18" s="299">
        <v>100.59096642</v>
      </c>
      <c r="N18" s="299">
        <v>117.69550511</v>
      </c>
      <c r="O18" s="299">
        <v>140.50406917999999</v>
      </c>
      <c r="P18" s="299">
        <v>125.34230287</v>
      </c>
      <c r="Q18" s="299">
        <v>111.43858992</v>
      </c>
      <c r="R18" s="299">
        <v>97.431844069999997</v>
      </c>
      <c r="S18" s="299">
        <v>110.07073411</v>
      </c>
      <c r="T18" s="299">
        <v>136.31028785999999</v>
      </c>
      <c r="U18" s="299">
        <v>164.27657787999999</v>
      </c>
      <c r="V18" s="299">
        <v>160.27146691999999</v>
      </c>
      <c r="W18" s="299">
        <v>129.24131835</v>
      </c>
      <c r="X18" s="299">
        <v>99.792191209999999</v>
      </c>
      <c r="Y18" s="299">
        <v>103.15207773</v>
      </c>
      <c r="Z18" s="299">
        <v>131.40170252999999</v>
      </c>
      <c r="AA18" s="299">
        <v>131.63774264</v>
      </c>
      <c r="AB18" s="299">
        <v>112.10518084</v>
      </c>
      <c r="AC18" s="299">
        <v>110.41692320999999</v>
      </c>
      <c r="AD18" s="299">
        <v>96.195859609999999</v>
      </c>
      <c r="AE18" s="299">
        <v>100.23051298999999</v>
      </c>
      <c r="AF18" s="299">
        <v>121.31961101</v>
      </c>
      <c r="AG18" s="299">
        <v>159.71483354</v>
      </c>
      <c r="AH18" s="299">
        <v>161.46019195</v>
      </c>
      <c r="AI18" s="299">
        <v>132.80700633999999</v>
      </c>
      <c r="AJ18" s="299">
        <v>103.3137742</v>
      </c>
      <c r="AK18" s="299">
        <v>101.90658738</v>
      </c>
      <c r="AL18" s="299">
        <v>118.91696047000001</v>
      </c>
      <c r="AM18" s="299">
        <v>142.94754576</v>
      </c>
      <c r="AN18" s="299">
        <v>116.11035056999999</v>
      </c>
      <c r="AO18" s="299">
        <v>102.62490212</v>
      </c>
      <c r="AP18" s="299">
        <v>95.053382330000005</v>
      </c>
      <c r="AQ18" s="299">
        <v>107.86178649999999</v>
      </c>
      <c r="AR18" s="299">
        <v>139.14905052</v>
      </c>
      <c r="AS18" s="299">
        <v>165.59214327999999</v>
      </c>
      <c r="AT18" s="299">
        <v>159.64342134</v>
      </c>
      <c r="AU18" s="299">
        <v>128.32574782</v>
      </c>
      <c r="AV18" s="299">
        <v>106.87435782999999</v>
      </c>
      <c r="AW18" s="299">
        <v>99.355725800000002</v>
      </c>
      <c r="AX18" s="299">
        <v>126.06845674</v>
      </c>
      <c r="AY18" s="915">
        <v>152.64799196000001</v>
      </c>
      <c r="AZ18" s="915">
        <v>127.79732054999999</v>
      </c>
      <c r="BA18" s="915">
        <v>109.17628542999999</v>
      </c>
      <c r="BB18" s="915">
        <v>97.46769535</v>
      </c>
      <c r="BC18" s="915">
        <v>104.92909862</v>
      </c>
      <c r="BD18" s="915">
        <v>135.93296042</v>
      </c>
      <c r="BE18" s="915">
        <v>168.21123979000001</v>
      </c>
      <c r="BF18" s="915">
        <v>151.98750554</v>
      </c>
      <c r="BG18" s="915">
        <v>123.9083104</v>
      </c>
      <c r="BH18" s="462">
        <v>105.7325</v>
      </c>
      <c r="BI18" s="462">
        <v>101.54049999999999</v>
      </c>
      <c r="BJ18" s="462">
        <v>128.2193</v>
      </c>
      <c r="BK18" s="462">
        <v>140.01689999999999</v>
      </c>
      <c r="BL18" s="462">
        <v>119.4332</v>
      </c>
      <c r="BM18" s="462">
        <v>111.19670000000001</v>
      </c>
      <c r="BN18" s="462">
        <v>98.645600000000002</v>
      </c>
      <c r="BO18" s="462">
        <v>105.7598</v>
      </c>
      <c r="BP18" s="462">
        <v>135.63030000000001</v>
      </c>
      <c r="BQ18" s="462">
        <v>168.8449</v>
      </c>
      <c r="BR18" s="462">
        <v>164.2056</v>
      </c>
      <c r="BS18" s="462">
        <v>131.63079999999999</v>
      </c>
      <c r="BT18" s="462">
        <v>107.06010000000001</v>
      </c>
      <c r="BU18" s="462">
        <v>101.6054</v>
      </c>
      <c r="BV18" s="462">
        <v>128.28710000000001</v>
      </c>
    </row>
    <row r="19" spans="1:74" ht="11.05" customHeight="1" x14ac:dyDescent="0.2">
      <c r="A19" s="54" t="s">
        <v>598</v>
      </c>
      <c r="B19" s="739" t="s">
        <v>1012</v>
      </c>
      <c r="C19" s="452">
        <v>4.6696076599999996</v>
      </c>
      <c r="D19" s="452">
        <v>4.2965727899999999</v>
      </c>
      <c r="E19" s="452">
        <v>3.9359127300000001</v>
      </c>
      <c r="F19" s="452">
        <v>3.3493628599999998</v>
      </c>
      <c r="G19" s="452">
        <v>3.1944030200000002</v>
      </c>
      <c r="H19" s="452">
        <v>4.2510449699999997</v>
      </c>
      <c r="I19" s="452">
        <v>4.6606535600000001</v>
      </c>
      <c r="J19" s="452">
        <v>4.9628409800000002</v>
      </c>
      <c r="K19" s="452">
        <v>4.2913408100000003</v>
      </c>
      <c r="L19" s="452">
        <v>3.3258596800000002</v>
      </c>
      <c r="M19" s="452">
        <v>3.46888577</v>
      </c>
      <c r="N19" s="452">
        <v>4.1911112399999997</v>
      </c>
      <c r="O19" s="452">
        <v>4.8329048300000004</v>
      </c>
      <c r="P19" s="452">
        <v>4.3054023700000004</v>
      </c>
      <c r="Q19" s="452">
        <v>3.9777455800000001</v>
      </c>
      <c r="R19" s="452">
        <v>3.5102551900000001</v>
      </c>
      <c r="S19" s="452">
        <v>3.41191639</v>
      </c>
      <c r="T19" s="452">
        <v>3.6095034500000001</v>
      </c>
      <c r="U19" s="452">
        <v>4.8394245800000002</v>
      </c>
      <c r="V19" s="452">
        <v>5.1874436299999998</v>
      </c>
      <c r="W19" s="452">
        <v>3.9148201</v>
      </c>
      <c r="X19" s="452">
        <v>3.2861362299999999</v>
      </c>
      <c r="Y19" s="452">
        <v>3.3926311299999998</v>
      </c>
      <c r="Z19" s="452">
        <v>4.1835965599999998</v>
      </c>
      <c r="AA19" s="452">
        <v>4.4079490100000003</v>
      </c>
      <c r="AB19" s="452">
        <v>3.9818522700000001</v>
      </c>
      <c r="AC19" s="452">
        <v>3.8611461600000001</v>
      </c>
      <c r="AD19" s="452">
        <v>3.2383502399999999</v>
      </c>
      <c r="AE19" s="452">
        <v>3.0922194599999999</v>
      </c>
      <c r="AF19" s="452">
        <v>3.4515094300000002</v>
      </c>
      <c r="AG19" s="452">
        <v>5.0172512100000004</v>
      </c>
      <c r="AH19" s="452">
        <v>4.6741163200000004</v>
      </c>
      <c r="AI19" s="452">
        <v>4.0709217899999999</v>
      </c>
      <c r="AJ19" s="452">
        <v>3.26849714</v>
      </c>
      <c r="AK19" s="452">
        <v>3.5331312399999999</v>
      </c>
      <c r="AL19" s="452">
        <v>4.0673117200000002</v>
      </c>
      <c r="AM19" s="452">
        <v>4.6233180999999997</v>
      </c>
      <c r="AN19" s="452">
        <v>4.1667774099999999</v>
      </c>
      <c r="AO19" s="452">
        <v>3.9222071999999999</v>
      </c>
      <c r="AP19" s="452">
        <v>3.5169318700000001</v>
      </c>
      <c r="AQ19" s="452">
        <v>3.4063248499999998</v>
      </c>
      <c r="AR19" s="452">
        <v>3.9727327899999998</v>
      </c>
      <c r="AS19" s="452">
        <v>5.1400190300000004</v>
      </c>
      <c r="AT19" s="452">
        <v>4.6918103799999997</v>
      </c>
      <c r="AU19" s="452">
        <v>3.6130450500000002</v>
      </c>
      <c r="AV19" s="452">
        <v>3.3476805000000001</v>
      </c>
      <c r="AW19" s="452">
        <v>3.4071246799999999</v>
      </c>
      <c r="AX19" s="452">
        <v>4.3628309400000003</v>
      </c>
      <c r="AY19" s="890">
        <v>4.94646439</v>
      </c>
      <c r="AZ19" s="890">
        <v>4.4922370999999996</v>
      </c>
      <c r="BA19" s="890">
        <v>3.9837371699999999</v>
      </c>
      <c r="BB19" s="890">
        <v>3.5282212999999998</v>
      </c>
      <c r="BC19" s="890">
        <v>3.29946823</v>
      </c>
      <c r="BD19" s="890">
        <v>3.9591653</v>
      </c>
      <c r="BE19" s="890">
        <v>5.4560719300000002</v>
      </c>
      <c r="BF19" s="890">
        <v>4.6756692819000003</v>
      </c>
      <c r="BG19" s="890">
        <v>3.6751600997999998</v>
      </c>
      <c r="BH19" s="456">
        <v>3.3775789999999999</v>
      </c>
      <c r="BI19" s="456">
        <v>3.5033460000000001</v>
      </c>
      <c r="BJ19" s="456">
        <v>4.3118569999999998</v>
      </c>
      <c r="BK19" s="456">
        <v>4.7167880000000002</v>
      </c>
      <c r="BL19" s="456">
        <v>4.2877330000000002</v>
      </c>
      <c r="BM19" s="456">
        <v>4.0078769999999997</v>
      </c>
      <c r="BN19" s="456">
        <v>3.6033599999999999</v>
      </c>
      <c r="BO19" s="456">
        <v>3.3523269999999998</v>
      </c>
      <c r="BP19" s="456">
        <v>3.9491399999999999</v>
      </c>
      <c r="BQ19" s="456">
        <v>5.432887</v>
      </c>
      <c r="BR19" s="456">
        <v>5.3053150000000002</v>
      </c>
      <c r="BS19" s="456">
        <v>4.043844</v>
      </c>
      <c r="BT19" s="456">
        <v>3.4389949999999998</v>
      </c>
      <c r="BU19" s="456">
        <v>3.5231560000000002</v>
      </c>
      <c r="BV19" s="456">
        <v>4.3366949999999997</v>
      </c>
    </row>
    <row r="20" spans="1:74" ht="11.05" customHeight="1" x14ac:dyDescent="0.2">
      <c r="A20" s="54" t="s">
        <v>599</v>
      </c>
      <c r="B20" s="740" t="s">
        <v>1013</v>
      </c>
      <c r="C20" s="452">
        <v>13.05314972</v>
      </c>
      <c r="D20" s="452">
        <v>11.91468061</v>
      </c>
      <c r="E20" s="452">
        <v>10.87397182</v>
      </c>
      <c r="F20" s="452">
        <v>8.8696567799999997</v>
      </c>
      <c r="G20" s="452">
        <v>9.0338431400000001</v>
      </c>
      <c r="H20" s="452">
        <v>12.33202936</v>
      </c>
      <c r="I20" s="452">
        <v>14.75280169</v>
      </c>
      <c r="J20" s="452">
        <v>14.96086575</v>
      </c>
      <c r="K20" s="452">
        <v>11.99280811</v>
      </c>
      <c r="L20" s="452">
        <v>9.2355291600000005</v>
      </c>
      <c r="M20" s="452">
        <v>9.7316635700000003</v>
      </c>
      <c r="N20" s="452">
        <v>11.441429279999999</v>
      </c>
      <c r="O20" s="452">
        <v>13.575983219999999</v>
      </c>
      <c r="P20" s="452">
        <v>11.73578451</v>
      </c>
      <c r="Q20" s="452">
        <v>10.6264126</v>
      </c>
      <c r="R20" s="452">
        <v>9.1255836899999991</v>
      </c>
      <c r="S20" s="452">
        <v>9.3802762099999999</v>
      </c>
      <c r="T20" s="452">
        <v>11.433852160000001</v>
      </c>
      <c r="U20" s="452">
        <v>15.30224812</v>
      </c>
      <c r="V20" s="452">
        <v>15.59741092</v>
      </c>
      <c r="W20" s="452">
        <v>11.629279329999999</v>
      </c>
      <c r="X20" s="452">
        <v>8.7896072000000007</v>
      </c>
      <c r="Y20" s="452">
        <v>9.29570556</v>
      </c>
      <c r="Z20" s="452">
        <v>12.21067964</v>
      </c>
      <c r="AA20" s="452">
        <v>12.053750640000001</v>
      </c>
      <c r="AB20" s="452">
        <v>10.51791989</v>
      </c>
      <c r="AC20" s="452">
        <v>10.567845650000001</v>
      </c>
      <c r="AD20" s="452">
        <v>8.6231642700000002</v>
      </c>
      <c r="AE20" s="452">
        <v>8.6866814399999992</v>
      </c>
      <c r="AF20" s="452">
        <v>10.13928376</v>
      </c>
      <c r="AG20" s="452">
        <v>14.854679000000001</v>
      </c>
      <c r="AH20" s="452">
        <v>13.709516819999999</v>
      </c>
      <c r="AI20" s="452">
        <v>11.51515442</v>
      </c>
      <c r="AJ20" s="452">
        <v>9.0601458899999994</v>
      </c>
      <c r="AK20" s="452">
        <v>9.6250589600000005</v>
      </c>
      <c r="AL20" s="452">
        <v>11.5025713</v>
      </c>
      <c r="AM20" s="452">
        <v>12.688664060000001</v>
      </c>
      <c r="AN20" s="452">
        <v>11.03896022</v>
      </c>
      <c r="AO20" s="452">
        <v>9.9659419899999993</v>
      </c>
      <c r="AP20" s="452">
        <v>9.0976891299999991</v>
      </c>
      <c r="AQ20" s="452">
        <v>9.1185099300000001</v>
      </c>
      <c r="AR20" s="452">
        <v>12.36624364</v>
      </c>
      <c r="AS20" s="452">
        <v>16.315395479999999</v>
      </c>
      <c r="AT20" s="452">
        <v>14.569287510000001</v>
      </c>
      <c r="AU20" s="452">
        <v>10.31499839</v>
      </c>
      <c r="AV20" s="452">
        <v>8.6949396799999992</v>
      </c>
      <c r="AW20" s="452">
        <v>9.0456048100000004</v>
      </c>
      <c r="AX20" s="452">
        <v>12.083652600000001</v>
      </c>
      <c r="AY20" s="890">
        <v>14.157351970000001</v>
      </c>
      <c r="AZ20" s="890">
        <v>12.159507359999999</v>
      </c>
      <c r="BA20" s="890">
        <v>10.605299779999999</v>
      </c>
      <c r="BB20" s="890">
        <v>8.9432338399999995</v>
      </c>
      <c r="BC20" s="890">
        <v>8.6541954200000006</v>
      </c>
      <c r="BD20" s="890">
        <v>11.65230073</v>
      </c>
      <c r="BE20" s="890">
        <v>16.545800109999998</v>
      </c>
      <c r="BF20" s="890">
        <v>13.140400646</v>
      </c>
      <c r="BG20" s="890">
        <v>9.6883881364000004</v>
      </c>
      <c r="BH20" s="456">
        <v>8.7160430000000009</v>
      </c>
      <c r="BI20" s="456">
        <v>9.3076819999999998</v>
      </c>
      <c r="BJ20" s="456">
        <v>11.84219</v>
      </c>
      <c r="BK20" s="456">
        <v>13.16216</v>
      </c>
      <c r="BL20" s="456">
        <v>11.508620000000001</v>
      </c>
      <c r="BM20" s="456">
        <v>10.80147</v>
      </c>
      <c r="BN20" s="456">
        <v>9.1524389999999993</v>
      </c>
      <c r="BO20" s="456">
        <v>8.7834900000000005</v>
      </c>
      <c r="BP20" s="456">
        <v>11.601369999999999</v>
      </c>
      <c r="BQ20" s="456">
        <v>15.967180000000001</v>
      </c>
      <c r="BR20" s="456">
        <v>14.65002</v>
      </c>
      <c r="BS20" s="456">
        <v>10.83738</v>
      </c>
      <c r="BT20" s="456">
        <v>8.9209130000000005</v>
      </c>
      <c r="BU20" s="456">
        <v>9.3341189999999994</v>
      </c>
      <c r="BV20" s="456">
        <v>11.883369999999999</v>
      </c>
    </row>
    <row r="21" spans="1:74" ht="11.05" customHeight="1" x14ac:dyDescent="0.2">
      <c r="A21" s="54" t="s">
        <v>600</v>
      </c>
      <c r="B21" s="739" t="s">
        <v>1014</v>
      </c>
      <c r="C21" s="452">
        <v>18.037086039999998</v>
      </c>
      <c r="D21" s="452">
        <v>17.545620750000001</v>
      </c>
      <c r="E21" s="452">
        <v>14.42360017</v>
      </c>
      <c r="F21" s="452">
        <v>12.22063254</v>
      </c>
      <c r="G21" s="452">
        <v>12.972647820000001</v>
      </c>
      <c r="H21" s="452">
        <v>17.782269150000001</v>
      </c>
      <c r="I21" s="452">
        <v>19.67947903</v>
      </c>
      <c r="J21" s="452">
        <v>21.155962590000001</v>
      </c>
      <c r="K21" s="452">
        <v>15.268629819999999</v>
      </c>
      <c r="L21" s="452">
        <v>13.143316970000001</v>
      </c>
      <c r="M21" s="452">
        <v>13.90108603</v>
      </c>
      <c r="N21" s="452">
        <v>16.058047070000001</v>
      </c>
      <c r="O21" s="452">
        <v>19.087698410000002</v>
      </c>
      <c r="P21" s="452">
        <v>16.646109899999999</v>
      </c>
      <c r="Q21" s="452">
        <v>14.881576219999999</v>
      </c>
      <c r="R21" s="452">
        <v>12.717495899999999</v>
      </c>
      <c r="S21" s="452">
        <v>13.75035883</v>
      </c>
      <c r="T21" s="452">
        <v>17.117122999999999</v>
      </c>
      <c r="U21" s="452">
        <v>20.474227689999999</v>
      </c>
      <c r="V21" s="452">
        <v>19.424876359999999</v>
      </c>
      <c r="W21" s="452">
        <v>14.729913760000001</v>
      </c>
      <c r="X21" s="452">
        <v>11.87844396</v>
      </c>
      <c r="Y21" s="452">
        <v>13.41658357</v>
      </c>
      <c r="Z21" s="452">
        <v>17.64840049</v>
      </c>
      <c r="AA21" s="452">
        <v>16.907525419999999</v>
      </c>
      <c r="AB21" s="452">
        <v>14.54268682</v>
      </c>
      <c r="AC21" s="452">
        <v>14.806650830000001</v>
      </c>
      <c r="AD21" s="452">
        <v>12.171921960000001</v>
      </c>
      <c r="AE21" s="452">
        <v>12.380638129999999</v>
      </c>
      <c r="AF21" s="452">
        <v>15.02054822</v>
      </c>
      <c r="AG21" s="452">
        <v>19.304691479999999</v>
      </c>
      <c r="AH21" s="452">
        <v>18.31551043</v>
      </c>
      <c r="AI21" s="452">
        <v>14.590996710000001</v>
      </c>
      <c r="AJ21" s="452">
        <v>12.590401740000001</v>
      </c>
      <c r="AK21" s="452">
        <v>13.38279616</v>
      </c>
      <c r="AL21" s="452">
        <v>15.51073813</v>
      </c>
      <c r="AM21" s="452">
        <v>18.474003239999998</v>
      </c>
      <c r="AN21" s="452">
        <v>14.851593299999999</v>
      </c>
      <c r="AO21" s="452">
        <v>13.550057969999999</v>
      </c>
      <c r="AP21" s="452">
        <v>12.19916171</v>
      </c>
      <c r="AQ21" s="452">
        <v>13.53851146</v>
      </c>
      <c r="AR21" s="452">
        <v>17.681394399999999</v>
      </c>
      <c r="AS21" s="452">
        <v>20.001766960000001</v>
      </c>
      <c r="AT21" s="452">
        <v>19.520308010000001</v>
      </c>
      <c r="AU21" s="452">
        <v>14.97411874</v>
      </c>
      <c r="AV21" s="452">
        <v>12.17264439</v>
      </c>
      <c r="AW21" s="452">
        <v>12.459310220000001</v>
      </c>
      <c r="AX21" s="452">
        <v>17.007849830000001</v>
      </c>
      <c r="AY21" s="890">
        <v>19.658679759999998</v>
      </c>
      <c r="AZ21" s="890">
        <v>16.753008000000001</v>
      </c>
      <c r="BA21" s="890">
        <v>14.369227970000001</v>
      </c>
      <c r="BB21" s="890">
        <v>12.23229093</v>
      </c>
      <c r="BC21" s="890">
        <v>12.150138220000001</v>
      </c>
      <c r="BD21" s="890">
        <v>17.786449390000001</v>
      </c>
      <c r="BE21" s="890">
        <v>22.55834711</v>
      </c>
      <c r="BF21" s="890">
        <v>18.558427438999999</v>
      </c>
      <c r="BG21" s="890">
        <v>14.105759108000001</v>
      </c>
      <c r="BH21" s="456">
        <v>12.269170000000001</v>
      </c>
      <c r="BI21" s="456">
        <v>12.91958</v>
      </c>
      <c r="BJ21" s="456">
        <v>17.053080000000001</v>
      </c>
      <c r="BK21" s="456">
        <v>18.372229999999998</v>
      </c>
      <c r="BL21" s="456">
        <v>15.84624</v>
      </c>
      <c r="BM21" s="456">
        <v>14.74264</v>
      </c>
      <c r="BN21" s="456">
        <v>12.34328</v>
      </c>
      <c r="BO21" s="456">
        <v>12.465949999999999</v>
      </c>
      <c r="BP21" s="456">
        <v>17.05489</v>
      </c>
      <c r="BQ21" s="456">
        <v>20.993069999999999</v>
      </c>
      <c r="BR21" s="456">
        <v>19.726040000000001</v>
      </c>
      <c r="BS21" s="456">
        <v>14.4176</v>
      </c>
      <c r="BT21" s="456">
        <v>12.19148</v>
      </c>
      <c r="BU21" s="456">
        <v>12.9046</v>
      </c>
      <c r="BV21" s="456">
        <v>17.04034</v>
      </c>
    </row>
    <row r="22" spans="1:74" ht="11.05" customHeight="1" x14ac:dyDescent="0.2">
      <c r="A22" s="54" t="s">
        <v>601</v>
      </c>
      <c r="B22" s="739" t="s">
        <v>1015</v>
      </c>
      <c r="C22" s="452">
        <v>10.516312080000001</v>
      </c>
      <c r="D22" s="452">
        <v>10.69020531</v>
      </c>
      <c r="E22" s="452">
        <v>8.4999005600000004</v>
      </c>
      <c r="F22" s="452">
        <v>6.9007056000000002</v>
      </c>
      <c r="G22" s="452">
        <v>6.8698765000000002</v>
      </c>
      <c r="H22" s="452">
        <v>9.7106758099999997</v>
      </c>
      <c r="I22" s="452">
        <v>10.963877889999999</v>
      </c>
      <c r="J22" s="452">
        <v>11.08201285</v>
      </c>
      <c r="K22" s="452">
        <v>8.7135616099999993</v>
      </c>
      <c r="L22" s="452">
        <v>7.0906489400000003</v>
      </c>
      <c r="M22" s="452">
        <v>7.4868347799999997</v>
      </c>
      <c r="N22" s="452">
        <v>9.2357511300000006</v>
      </c>
      <c r="O22" s="452">
        <v>11.48731579</v>
      </c>
      <c r="P22" s="452">
        <v>10.12490519</v>
      </c>
      <c r="Q22" s="452">
        <v>8.8695873800000005</v>
      </c>
      <c r="R22" s="452">
        <v>7.3911491700000003</v>
      </c>
      <c r="S22" s="452">
        <v>7.6342204499999999</v>
      </c>
      <c r="T22" s="452">
        <v>9.5612068099999998</v>
      </c>
      <c r="U22" s="452">
        <v>11.616510359999999</v>
      </c>
      <c r="V22" s="452">
        <v>11.10141342</v>
      </c>
      <c r="W22" s="452">
        <v>8.5188335100000003</v>
      </c>
      <c r="X22" s="452">
        <v>6.7750385499999997</v>
      </c>
      <c r="Y22" s="452">
        <v>7.8978867199999998</v>
      </c>
      <c r="Z22" s="452">
        <v>10.900055760000001</v>
      </c>
      <c r="AA22" s="452">
        <v>10.992469140000001</v>
      </c>
      <c r="AB22" s="452">
        <v>9.0309901999999997</v>
      </c>
      <c r="AC22" s="452">
        <v>9.0111930200000003</v>
      </c>
      <c r="AD22" s="452">
        <v>7.2363204300000001</v>
      </c>
      <c r="AE22" s="452">
        <v>7.28568222</v>
      </c>
      <c r="AF22" s="452">
        <v>9.3388051900000004</v>
      </c>
      <c r="AG22" s="452">
        <v>10.750720019999999</v>
      </c>
      <c r="AH22" s="452">
        <v>10.948567580000001</v>
      </c>
      <c r="AI22" s="452">
        <v>8.7867239799999997</v>
      </c>
      <c r="AJ22" s="452">
        <v>7.0678917600000002</v>
      </c>
      <c r="AK22" s="452">
        <v>7.61345531</v>
      </c>
      <c r="AL22" s="452">
        <v>9.3058331499999998</v>
      </c>
      <c r="AM22" s="452">
        <v>11.76910024</v>
      </c>
      <c r="AN22" s="452">
        <v>8.8291414899999996</v>
      </c>
      <c r="AO22" s="452">
        <v>7.9596037400000004</v>
      </c>
      <c r="AP22" s="452">
        <v>7.07279445</v>
      </c>
      <c r="AQ22" s="452">
        <v>7.2437720099999998</v>
      </c>
      <c r="AR22" s="452">
        <v>9.6155969799999994</v>
      </c>
      <c r="AS22" s="452">
        <v>11.04577952</v>
      </c>
      <c r="AT22" s="452">
        <v>10.71301716</v>
      </c>
      <c r="AU22" s="452">
        <v>8.5115812000000002</v>
      </c>
      <c r="AV22" s="452">
        <v>7.0544078299999997</v>
      </c>
      <c r="AW22" s="452">
        <v>7.3027233899999997</v>
      </c>
      <c r="AX22" s="452">
        <v>10.11578083</v>
      </c>
      <c r="AY22" s="890">
        <v>11.864616910000001</v>
      </c>
      <c r="AZ22" s="890">
        <v>10.597185639999999</v>
      </c>
      <c r="BA22" s="890">
        <v>8.5948557700000006</v>
      </c>
      <c r="BB22" s="890">
        <v>6.9565447699999998</v>
      </c>
      <c r="BC22" s="890">
        <v>7.0457627599999997</v>
      </c>
      <c r="BD22" s="890">
        <v>9.4110843400000004</v>
      </c>
      <c r="BE22" s="890">
        <v>12.116507889999999</v>
      </c>
      <c r="BF22" s="890">
        <v>10.904671766</v>
      </c>
      <c r="BG22" s="890">
        <v>8.6282096594999995</v>
      </c>
      <c r="BH22" s="456">
        <v>7.4492399999999996</v>
      </c>
      <c r="BI22" s="456">
        <v>7.7045630000000003</v>
      </c>
      <c r="BJ22" s="456">
        <v>10.546569999999999</v>
      </c>
      <c r="BK22" s="456">
        <v>11.45886</v>
      </c>
      <c r="BL22" s="456">
        <v>9.8291719999999998</v>
      </c>
      <c r="BM22" s="456">
        <v>8.8430119999999999</v>
      </c>
      <c r="BN22" s="456">
        <v>7.1858190000000004</v>
      </c>
      <c r="BO22" s="456">
        <v>7.34199</v>
      </c>
      <c r="BP22" s="456">
        <v>9.6166099999999997</v>
      </c>
      <c r="BQ22" s="456">
        <v>12.40855</v>
      </c>
      <c r="BR22" s="456">
        <v>11.918609999999999</v>
      </c>
      <c r="BS22" s="456">
        <v>8.5841969999999996</v>
      </c>
      <c r="BT22" s="456">
        <v>7.3429669999999998</v>
      </c>
      <c r="BU22" s="456">
        <v>7.7814610000000002</v>
      </c>
      <c r="BV22" s="456">
        <v>10.68107</v>
      </c>
    </row>
    <row r="23" spans="1:74" ht="11.05" customHeight="1" x14ac:dyDescent="0.2">
      <c r="A23" s="54" t="s">
        <v>602</v>
      </c>
      <c r="B23" s="739" t="s">
        <v>1016</v>
      </c>
      <c r="C23" s="452">
        <v>35.05766655</v>
      </c>
      <c r="D23" s="452">
        <v>31.960977939999999</v>
      </c>
      <c r="E23" s="452">
        <v>28.17043838</v>
      </c>
      <c r="F23" s="452">
        <v>24.386527040000001</v>
      </c>
      <c r="G23" s="452">
        <v>27.294430089999999</v>
      </c>
      <c r="H23" s="452">
        <v>33.34331152</v>
      </c>
      <c r="I23" s="452">
        <v>38.533264619999997</v>
      </c>
      <c r="J23" s="452">
        <v>39.429423440000001</v>
      </c>
      <c r="K23" s="452">
        <v>33.449210469999997</v>
      </c>
      <c r="L23" s="452">
        <v>27.739347850000001</v>
      </c>
      <c r="M23" s="452">
        <v>25.928046049999999</v>
      </c>
      <c r="N23" s="452">
        <v>29.453352110000001</v>
      </c>
      <c r="O23" s="452">
        <v>35.378035689999997</v>
      </c>
      <c r="P23" s="452">
        <v>31.80400251</v>
      </c>
      <c r="Q23" s="452">
        <v>27.36628335</v>
      </c>
      <c r="R23" s="452">
        <v>24.61065</v>
      </c>
      <c r="S23" s="452">
        <v>29.26250014</v>
      </c>
      <c r="T23" s="452">
        <v>35.737463050000002</v>
      </c>
      <c r="U23" s="452">
        <v>41.472507839999999</v>
      </c>
      <c r="V23" s="452">
        <v>39.866808599999999</v>
      </c>
      <c r="W23" s="452">
        <v>32.403803189999998</v>
      </c>
      <c r="X23" s="452">
        <v>25.64963054</v>
      </c>
      <c r="Y23" s="452">
        <v>26.497871119999999</v>
      </c>
      <c r="Z23" s="452">
        <v>33.716732049999997</v>
      </c>
      <c r="AA23" s="452">
        <v>32.256771360000002</v>
      </c>
      <c r="AB23" s="452">
        <v>26.945031629999999</v>
      </c>
      <c r="AC23" s="452">
        <v>27.40926005</v>
      </c>
      <c r="AD23" s="452">
        <v>25.188356110000001</v>
      </c>
      <c r="AE23" s="452">
        <v>26.35178531</v>
      </c>
      <c r="AF23" s="452">
        <v>31.69768419</v>
      </c>
      <c r="AG23" s="452">
        <v>41.150341920000002</v>
      </c>
      <c r="AH23" s="452">
        <v>41.495342319999999</v>
      </c>
      <c r="AI23" s="452">
        <v>34.406018699999997</v>
      </c>
      <c r="AJ23" s="452">
        <v>26.6123321</v>
      </c>
      <c r="AK23" s="452">
        <v>26.382401600000001</v>
      </c>
      <c r="AL23" s="452">
        <v>30.698912759999999</v>
      </c>
      <c r="AM23" s="452">
        <v>36.082662939999999</v>
      </c>
      <c r="AN23" s="452">
        <v>29.13730777</v>
      </c>
      <c r="AO23" s="452">
        <v>25.862948849999999</v>
      </c>
      <c r="AP23" s="452">
        <v>24.38833717</v>
      </c>
      <c r="AQ23" s="452">
        <v>29.850352170000001</v>
      </c>
      <c r="AR23" s="452">
        <v>37.262148209999999</v>
      </c>
      <c r="AS23" s="452">
        <v>42.577260279999997</v>
      </c>
      <c r="AT23" s="452">
        <v>40.314481430000001</v>
      </c>
      <c r="AU23" s="452">
        <v>32.90146086</v>
      </c>
      <c r="AV23" s="452">
        <v>27.496730769999999</v>
      </c>
      <c r="AW23" s="452">
        <v>25.927899589999999</v>
      </c>
      <c r="AX23" s="452">
        <v>32.769679019999998</v>
      </c>
      <c r="AY23" s="890">
        <v>41.025503809999996</v>
      </c>
      <c r="AZ23" s="890">
        <v>31.867461479999999</v>
      </c>
      <c r="BA23" s="890">
        <v>26.97118339</v>
      </c>
      <c r="BB23" s="890">
        <v>25.6295684</v>
      </c>
      <c r="BC23" s="890">
        <v>29.227750709999999</v>
      </c>
      <c r="BD23" s="890">
        <v>36.890462419999999</v>
      </c>
      <c r="BE23" s="890">
        <v>43.375358669999997</v>
      </c>
      <c r="BF23" s="890">
        <v>37.996839346000002</v>
      </c>
      <c r="BG23" s="890">
        <v>31.183166941</v>
      </c>
      <c r="BH23" s="456">
        <v>27.254239999999999</v>
      </c>
      <c r="BI23" s="456">
        <v>26.752410000000001</v>
      </c>
      <c r="BJ23" s="456">
        <v>32.164700000000003</v>
      </c>
      <c r="BK23" s="456">
        <v>34.947389999999999</v>
      </c>
      <c r="BL23" s="456">
        <v>28.949190000000002</v>
      </c>
      <c r="BM23" s="456">
        <v>27.70628</v>
      </c>
      <c r="BN23" s="456">
        <v>25.93468</v>
      </c>
      <c r="BO23" s="456">
        <v>28.91301</v>
      </c>
      <c r="BP23" s="456">
        <v>36.247329999999998</v>
      </c>
      <c r="BQ23" s="456">
        <v>42.305959999999999</v>
      </c>
      <c r="BR23" s="456">
        <v>41.80162</v>
      </c>
      <c r="BS23" s="456">
        <v>34.293520000000001</v>
      </c>
      <c r="BT23" s="456">
        <v>27.89883</v>
      </c>
      <c r="BU23" s="456">
        <v>26.746459999999999</v>
      </c>
      <c r="BV23" s="456">
        <v>32.035890000000002</v>
      </c>
    </row>
    <row r="24" spans="1:74" ht="11.05" customHeight="1" x14ac:dyDescent="0.2">
      <c r="A24" s="54" t="s">
        <v>603</v>
      </c>
      <c r="B24" s="739" t="s">
        <v>1017</v>
      </c>
      <c r="C24" s="452">
        <v>12.152412119999999</v>
      </c>
      <c r="D24" s="452">
        <v>11.643273560000001</v>
      </c>
      <c r="E24" s="452">
        <v>9.3978907100000004</v>
      </c>
      <c r="F24" s="452">
        <v>7.4145635700000003</v>
      </c>
      <c r="G24" s="452">
        <v>7.6604361499999998</v>
      </c>
      <c r="H24" s="452">
        <v>10.027376220000001</v>
      </c>
      <c r="I24" s="452">
        <v>12.08258432</v>
      </c>
      <c r="J24" s="452">
        <v>12.60445726</v>
      </c>
      <c r="K24" s="452">
        <v>10.72888659</v>
      </c>
      <c r="L24" s="452">
        <v>8.2057501500000001</v>
      </c>
      <c r="M24" s="452">
        <v>8.2221208200000007</v>
      </c>
      <c r="N24" s="452">
        <v>9.2901505499999999</v>
      </c>
      <c r="O24" s="452">
        <v>11.885308589999999</v>
      </c>
      <c r="P24" s="452">
        <v>11.42384992</v>
      </c>
      <c r="Q24" s="452">
        <v>8.9011356399999997</v>
      </c>
      <c r="R24" s="452">
        <v>7.63234806</v>
      </c>
      <c r="S24" s="452">
        <v>8.5482627999999998</v>
      </c>
      <c r="T24" s="452">
        <v>11.165415360000001</v>
      </c>
      <c r="U24" s="452">
        <v>13.54511759</v>
      </c>
      <c r="V24" s="452">
        <v>12.62548522</v>
      </c>
      <c r="W24" s="452">
        <v>10.39815492</v>
      </c>
      <c r="X24" s="452">
        <v>7.6904722200000002</v>
      </c>
      <c r="Y24" s="452">
        <v>7.9244603299999996</v>
      </c>
      <c r="Z24" s="452">
        <v>10.545612390000001</v>
      </c>
      <c r="AA24" s="452">
        <v>11.05016715</v>
      </c>
      <c r="AB24" s="452">
        <v>9.4577916599999998</v>
      </c>
      <c r="AC24" s="452">
        <v>8.25185192</v>
      </c>
      <c r="AD24" s="452">
        <v>7.4856747700000001</v>
      </c>
      <c r="AE24" s="452">
        <v>7.7400673600000003</v>
      </c>
      <c r="AF24" s="452">
        <v>9.7272442399999992</v>
      </c>
      <c r="AG24" s="452">
        <v>12.41955134</v>
      </c>
      <c r="AH24" s="452">
        <v>13.00603615</v>
      </c>
      <c r="AI24" s="452">
        <v>11.14149387</v>
      </c>
      <c r="AJ24" s="452">
        <v>8.0292148300000008</v>
      </c>
      <c r="AK24" s="452">
        <v>7.8278114700000003</v>
      </c>
      <c r="AL24" s="452">
        <v>9.7202122600000003</v>
      </c>
      <c r="AM24" s="452">
        <v>12.89910931</v>
      </c>
      <c r="AN24" s="452">
        <v>10.556094809999999</v>
      </c>
      <c r="AO24" s="452">
        <v>8.0929347299999996</v>
      </c>
      <c r="AP24" s="452">
        <v>7.4087862299999996</v>
      </c>
      <c r="AQ24" s="452">
        <v>8.6273446299999996</v>
      </c>
      <c r="AR24" s="452">
        <v>11.01305335</v>
      </c>
      <c r="AS24" s="452">
        <v>13.27252127</v>
      </c>
      <c r="AT24" s="452">
        <v>12.938086009999999</v>
      </c>
      <c r="AU24" s="452">
        <v>10.725271060000001</v>
      </c>
      <c r="AV24" s="452">
        <v>8.2162169699999996</v>
      </c>
      <c r="AW24" s="452">
        <v>7.4493064100000002</v>
      </c>
      <c r="AX24" s="452">
        <v>10.37081167</v>
      </c>
      <c r="AY24" s="890">
        <v>13.504517330000001</v>
      </c>
      <c r="AZ24" s="890">
        <v>11.31213047</v>
      </c>
      <c r="BA24" s="890">
        <v>9.2053357899999995</v>
      </c>
      <c r="BB24" s="890">
        <v>7.7401465500000004</v>
      </c>
      <c r="BC24" s="890">
        <v>8.2299472999999992</v>
      </c>
      <c r="BD24" s="890">
        <v>10.616442040000001</v>
      </c>
      <c r="BE24" s="890">
        <v>13.73250395</v>
      </c>
      <c r="BF24" s="890">
        <v>12.655946617</v>
      </c>
      <c r="BG24" s="890">
        <v>10.464192880000001</v>
      </c>
      <c r="BH24" s="456">
        <v>8.3231280000000005</v>
      </c>
      <c r="BI24" s="456">
        <v>8.0426629999999992</v>
      </c>
      <c r="BJ24" s="456">
        <v>10.854699999999999</v>
      </c>
      <c r="BK24" s="456">
        <v>11.8246</v>
      </c>
      <c r="BL24" s="456">
        <v>10.256270000000001</v>
      </c>
      <c r="BM24" s="456">
        <v>9.4665820000000007</v>
      </c>
      <c r="BN24" s="456">
        <v>8.0080860000000005</v>
      </c>
      <c r="BO24" s="456">
        <v>8.4269320000000008</v>
      </c>
      <c r="BP24" s="456">
        <v>10.688179999999999</v>
      </c>
      <c r="BQ24" s="456">
        <v>13.32888</v>
      </c>
      <c r="BR24" s="456">
        <v>13.19143</v>
      </c>
      <c r="BS24" s="456">
        <v>11.0665</v>
      </c>
      <c r="BT24" s="456">
        <v>8.3104130000000005</v>
      </c>
      <c r="BU24" s="456">
        <v>7.9987180000000002</v>
      </c>
      <c r="BV24" s="456">
        <v>10.87219</v>
      </c>
    </row>
    <row r="25" spans="1:74" ht="11.05" customHeight="1" x14ac:dyDescent="0.2">
      <c r="A25" s="54" t="s">
        <v>604</v>
      </c>
      <c r="B25" s="739" t="s">
        <v>1018</v>
      </c>
      <c r="C25" s="452">
        <v>20.400601389999999</v>
      </c>
      <c r="D25" s="452">
        <v>18.416273189999998</v>
      </c>
      <c r="E25" s="452">
        <v>17.855860270000001</v>
      </c>
      <c r="F25" s="452">
        <v>13.476364889999999</v>
      </c>
      <c r="G25" s="452">
        <v>15.212718430000001</v>
      </c>
      <c r="H25" s="452">
        <v>20.875147250000001</v>
      </c>
      <c r="I25" s="452">
        <v>25.106138229999999</v>
      </c>
      <c r="J25" s="452">
        <v>26.289515189999999</v>
      </c>
      <c r="K25" s="452">
        <v>23.637076140000001</v>
      </c>
      <c r="L25" s="452">
        <v>17.464539469999998</v>
      </c>
      <c r="M25" s="452">
        <v>14.06241638</v>
      </c>
      <c r="N25" s="452">
        <v>15.3505912</v>
      </c>
      <c r="O25" s="452">
        <v>19.89926659</v>
      </c>
      <c r="P25" s="452">
        <v>19.728792909999999</v>
      </c>
      <c r="Q25" s="452">
        <v>16.97941784</v>
      </c>
      <c r="R25" s="452">
        <v>14.501721610000001</v>
      </c>
      <c r="S25" s="452">
        <v>18.913789420000001</v>
      </c>
      <c r="T25" s="452">
        <v>25.052960630000001</v>
      </c>
      <c r="U25" s="452">
        <v>29.833331399999999</v>
      </c>
      <c r="V25" s="452">
        <v>28.104051739999999</v>
      </c>
      <c r="W25" s="452">
        <v>22.782847759999999</v>
      </c>
      <c r="X25" s="452">
        <v>17.139299149999999</v>
      </c>
      <c r="Y25" s="452">
        <v>15.01603768</v>
      </c>
      <c r="Z25" s="452">
        <v>18.819456330000001</v>
      </c>
      <c r="AA25" s="452">
        <v>19.5355235</v>
      </c>
      <c r="AB25" s="452">
        <v>17.181739010000001</v>
      </c>
      <c r="AC25" s="452">
        <v>15.39790483</v>
      </c>
      <c r="AD25" s="452">
        <v>13.9398368</v>
      </c>
      <c r="AE25" s="452">
        <v>16.413578019999999</v>
      </c>
      <c r="AF25" s="452">
        <v>22.654148589999998</v>
      </c>
      <c r="AG25" s="452">
        <v>29.221175850000002</v>
      </c>
      <c r="AH25" s="452">
        <v>31.622415960000001</v>
      </c>
      <c r="AI25" s="452">
        <v>26.769295629999998</v>
      </c>
      <c r="AJ25" s="452">
        <v>18.451373480000001</v>
      </c>
      <c r="AK25" s="452">
        <v>14.72578173</v>
      </c>
      <c r="AL25" s="452">
        <v>16.636148609999999</v>
      </c>
      <c r="AM25" s="452">
        <v>22.172807370000001</v>
      </c>
      <c r="AN25" s="452">
        <v>17.38335219</v>
      </c>
      <c r="AO25" s="452">
        <v>14.1357078</v>
      </c>
      <c r="AP25" s="452">
        <v>14.1342909</v>
      </c>
      <c r="AQ25" s="452">
        <v>18.18506172</v>
      </c>
      <c r="AR25" s="452">
        <v>24.726537100000002</v>
      </c>
      <c r="AS25" s="452">
        <v>27.81369286</v>
      </c>
      <c r="AT25" s="452">
        <v>28.75333857</v>
      </c>
      <c r="AU25" s="452">
        <v>23.906219119999999</v>
      </c>
      <c r="AV25" s="452">
        <v>19.504117789999999</v>
      </c>
      <c r="AW25" s="452">
        <v>15.3362915</v>
      </c>
      <c r="AX25" s="452">
        <v>17.139271829999998</v>
      </c>
      <c r="AY25" s="890">
        <v>22.865194720000002</v>
      </c>
      <c r="AZ25" s="890">
        <v>19.85859271</v>
      </c>
      <c r="BA25" s="890">
        <v>16.084732720000002</v>
      </c>
      <c r="BB25" s="890">
        <v>15.052708839999999</v>
      </c>
      <c r="BC25" s="890">
        <v>18.20406612</v>
      </c>
      <c r="BD25" s="890">
        <v>23.387282590000002</v>
      </c>
      <c r="BE25" s="890">
        <v>27.734112320000001</v>
      </c>
      <c r="BF25" s="890">
        <v>26.811975869000001</v>
      </c>
      <c r="BG25" s="890">
        <v>22.767126239</v>
      </c>
      <c r="BH25" s="456">
        <v>18.801310000000001</v>
      </c>
      <c r="BI25" s="456">
        <v>15.38157</v>
      </c>
      <c r="BJ25" s="456">
        <v>18.5212</v>
      </c>
      <c r="BK25" s="456">
        <v>21.073399999999999</v>
      </c>
      <c r="BL25" s="456">
        <v>18.195679999999999</v>
      </c>
      <c r="BM25" s="456">
        <v>16.263780000000001</v>
      </c>
      <c r="BN25" s="456">
        <v>14.98826</v>
      </c>
      <c r="BO25" s="456">
        <v>18.109729999999999</v>
      </c>
      <c r="BP25" s="456">
        <v>24.00067</v>
      </c>
      <c r="BQ25" s="456">
        <v>29.549939999999999</v>
      </c>
      <c r="BR25" s="456">
        <v>29.024529999999999</v>
      </c>
      <c r="BS25" s="456">
        <v>23.765910000000002</v>
      </c>
      <c r="BT25" s="456">
        <v>18.78848</v>
      </c>
      <c r="BU25" s="456">
        <v>15.232559999999999</v>
      </c>
      <c r="BV25" s="456">
        <v>18.419840000000001</v>
      </c>
    </row>
    <row r="26" spans="1:74" ht="11.05" customHeight="1" x14ac:dyDescent="0.2">
      <c r="A26" s="54" t="s">
        <v>605</v>
      </c>
      <c r="B26" s="739" t="s">
        <v>1019</v>
      </c>
      <c r="C26" s="452">
        <v>8.7524879900000006</v>
      </c>
      <c r="D26" s="452">
        <v>7.4808114400000001</v>
      </c>
      <c r="E26" s="452">
        <v>7.4666974499999998</v>
      </c>
      <c r="F26" s="452">
        <v>7.1230390699999999</v>
      </c>
      <c r="G26" s="452">
        <v>8.1011236600000007</v>
      </c>
      <c r="H26" s="452">
        <v>11.58497903</v>
      </c>
      <c r="I26" s="452">
        <v>13.03219107</v>
      </c>
      <c r="J26" s="452">
        <v>12.2220225</v>
      </c>
      <c r="K26" s="452">
        <v>9.8770155800000001</v>
      </c>
      <c r="L26" s="452">
        <v>7.1165729600000001</v>
      </c>
      <c r="M26" s="452">
        <v>6.8390484799999998</v>
      </c>
      <c r="N26" s="452">
        <v>8.3292718400000005</v>
      </c>
      <c r="O26" s="452">
        <v>8.8681867400000005</v>
      </c>
      <c r="P26" s="452">
        <v>7.7315570400000002</v>
      </c>
      <c r="Q26" s="452">
        <v>7.5299469999999999</v>
      </c>
      <c r="R26" s="452">
        <v>7.1289809999999996</v>
      </c>
      <c r="S26" s="452">
        <v>8.3514465100000006</v>
      </c>
      <c r="T26" s="452">
        <v>10.753672440000001</v>
      </c>
      <c r="U26" s="452">
        <v>13.318795639999999</v>
      </c>
      <c r="V26" s="452">
        <v>12.494575640000001</v>
      </c>
      <c r="W26" s="452">
        <v>10.3116558</v>
      </c>
      <c r="X26" s="452">
        <v>7.5607164400000002</v>
      </c>
      <c r="Y26" s="452">
        <v>7.5125806500000003</v>
      </c>
      <c r="Z26" s="452">
        <v>9.1997221600000003</v>
      </c>
      <c r="AA26" s="452">
        <v>9.2664933000000005</v>
      </c>
      <c r="AB26" s="452">
        <v>8.04496243</v>
      </c>
      <c r="AC26" s="452">
        <v>7.9947475700000004</v>
      </c>
      <c r="AD26" s="452">
        <v>7.2752784400000001</v>
      </c>
      <c r="AE26" s="452">
        <v>8.1635166600000009</v>
      </c>
      <c r="AF26" s="452">
        <v>9.1127132599999996</v>
      </c>
      <c r="AG26" s="452">
        <v>13.92223151</v>
      </c>
      <c r="AH26" s="452">
        <v>12.93459184</v>
      </c>
      <c r="AI26" s="452">
        <v>9.5566163599999996</v>
      </c>
      <c r="AJ26" s="452">
        <v>7.7620796099999998</v>
      </c>
      <c r="AK26" s="452">
        <v>7.1527879299999997</v>
      </c>
      <c r="AL26" s="452">
        <v>8.4756901199999994</v>
      </c>
      <c r="AM26" s="452">
        <v>9.2690910199999994</v>
      </c>
      <c r="AN26" s="452">
        <v>7.78872008</v>
      </c>
      <c r="AO26" s="452">
        <v>7.3788053800000002</v>
      </c>
      <c r="AP26" s="452">
        <v>6.9660138800000002</v>
      </c>
      <c r="AQ26" s="452">
        <v>8.1816603899999993</v>
      </c>
      <c r="AR26" s="452">
        <v>11.64298387</v>
      </c>
      <c r="AS26" s="452">
        <v>14.25786319</v>
      </c>
      <c r="AT26" s="452">
        <v>13.321501720000001</v>
      </c>
      <c r="AU26" s="452">
        <v>10.552560120000001</v>
      </c>
      <c r="AV26" s="452">
        <v>8.5413801199999995</v>
      </c>
      <c r="AW26" s="452">
        <v>7.2943265899999998</v>
      </c>
      <c r="AX26" s="452">
        <v>8.3973788599999999</v>
      </c>
      <c r="AY26" s="890">
        <v>9.3591966499999995</v>
      </c>
      <c r="AZ26" s="890">
        <v>7.7897814800000003</v>
      </c>
      <c r="BA26" s="890">
        <v>7.6025970200000001</v>
      </c>
      <c r="BB26" s="890">
        <v>7.1672364699999997</v>
      </c>
      <c r="BC26" s="890">
        <v>8.3264981700000007</v>
      </c>
      <c r="BD26" s="890">
        <v>11.04897207</v>
      </c>
      <c r="BE26" s="890">
        <v>13.33353612</v>
      </c>
      <c r="BF26" s="890">
        <v>13.112657153000001</v>
      </c>
      <c r="BG26" s="890">
        <v>10.082644127</v>
      </c>
      <c r="BH26" s="456">
        <v>7.9962540000000004</v>
      </c>
      <c r="BI26" s="456">
        <v>7.1718919999999997</v>
      </c>
      <c r="BJ26" s="456">
        <v>8.8170070000000003</v>
      </c>
      <c r="BK26" s="456">
        <v>9.1327390000000008</v>
      </c>
      <c r="BL26" s="456">
        <v>7.7081869999999997</v>
      </c>
      <c r="BM26" s="456">
        <v>7.7685620000000002</v>
      </c>
      <c r="BN26" s="456">
        <v>7.298038</v>
      </c>
      <c r="BO26" s="456">
        <v>8.4857289999999992</v>
      </c>
      <c r="BP26" s="456">
        <v>11.16719</v>
      </c>
      <c r="BQ26" s="456">
        <v>14.29766</v>
      </c>
      <c r="BR26" s="456">
        <v>13.33924</v>
      </c>
      <c r="BS26" s="456">
        <v>10.86458</v>
      </c>
      <c r="BT26" s="456">
        <v>8.2954530000000002</v>
      </c>
      <c r="BU26" s="456">
        <v>7.2658659999999999</v>
      </c>
      <c r="BV26" s="456">
        <v>8.8941300000000005</v>
      </c>
    </row>
    <row r="27" spans="1:74" ht="11.05" customHeight="1" x14ac:dyDescent="0.2">
      <c r="A27" s="54" t="s">
        <v>606</v>
      </c>
      <c r="B27" s="739" t="s">
        <v>1020</v>
      </c>
      <c r="C27" s="452">
        <v>13.59166267</v>
      </c>
      <c r="D27" s="452">
        <v>12.201559939999999</v>
      </c>
      <c r="E27" s="452">
        <v>13.329216600000001</v>
      </c>
      <c r="F27" s="452">
        <v>9.7731059699999996</v>
      </c>
      <c r="G27" s="452">
        <v>10.44314567</v>
      </c>
      <c r="H27" s="452">
        <v>11.86749936</v>
      </c>
      <c r="I27" s="452">
        <v>15.2855145</v>
      </c>
      <c r="J27" s="452">
        <v>14.67998983</v>
      </c>
      <c r="K27" s="452">
        <v>12.766164849999999</v>
      </c>
      <c r="L27" s="452">
        <v>10.264269580000001</v>
      </c>
      <c r="M27" s="452">
        <v>10.51685749</v>
      </c>
      <c r="N27" s="452">
        <v>13.87173554</v>
      </c>
      <c r="O27" s="452">
        <v>15.019843639999999</v>
      </c>
      <c r="P27" s="452">
        <v>11.460312679999999</v>
      </c>
      <c r="Q27" s="452">
        <v>11.90346963</v>
      </c>
      <c r="R27" s="452">
        <v>10.441632029999999</v>
      </c>
      <c r="S27" s="452">
        <v>10.444041110000001</v>
      </c>
      <c r="T27" s="452">
        <v>11.516104690000001</v>
      </c>
      <c r="U27" s="452">
        <v>13.49155758</v>
      </c>
      <c r="V27" s="452">
        <v>15.47803175</v>
      </c>
      <c r="W27" s="452">
        <v>14.168287449999999</v>
      </c>
      <c r="X27" s="452">
        <v>10.61524301</v>
      </c>
      <c r="Y27" s="452">
        <v>11.78396068</v>
      </c>
      <c r="Z27" s="452">
        <v>13.72147172</v>
      </c>
      <c r="AA27" s="452">
        <v>14.70462605</v>
      </c>
      <c r="AB27" s="452">
        <v>12.027932290000001</v>
      </c>
      <c r="AC27" s="452">
        <v>12.70394522</v>
      </c>
      <c r="AD27" s="452">
        <v>10.6577579</v>
      </c>
      <c r="AE27" s="452">
        <v>9.7536744199999994</v>
      </c>
      <c r="AF27" s="452">
        <v>9.8260389799999999</v>
      </c>
      <c r="AG27" s="452">
        <v>12.696641939999999</v>
      </c>
      <c r="AH27" s="452">
        <v>14.36713357</v>
      </c>
      <c r="AI27" s="452">
        <v>11.598454390000001</v>
      </c>
      <c r="AJ27" s="452">
        <v>10.07148971</v>
      </c>
      <c r="AK27" s="452">
        <v>11.250313520000001</v>
      </c>
      <c r="AL27" s="452">
        <v>12.54757603</v>
      </c>
      <c r="AM27" s="452">
        <v>14.51290185</v>
      </c>
      <c r="AN27" s="452">
        <v>11.95259656</v>
      </c>
      <c r="AO27" s="452">
        <v>11.37060879</v>
      </c>
      <c r="AP27" s="452">
        <v>9.9104183100000007</v>
      </c>
      <c r="AQ27" s="452">
        <v>9.3494810600000005</v>
      </c>
      <c r="AR27" s="452">
        <v>10.506304249999999</v>
      </c>
      <c r="AS27" s="452">
        <v>14.793935859999999</v>
      </c>
      <c r="AT27" s="452">
        <v>14.430995449999999</v>
      </c>
      <c r="AU27" s="452">
        <v>12.434179049999999</v>
      </c>
      <c r="AV27" s="452">
        <v>11.44910805</v>
      </c>
      <c r="AW27" s="452">
        <v>10.710583979999999</v>
      </c>
      <c r="AX27" s="452">
        <v>13.383617060000001</v>
      </c>
      <c r="AY27" s="890">
        <v>14.81426804</v>
      </c>
      <c r="AZ27" s="890">
        <v>12.58318321</v>
      </c>
      <c r="BA27" s="890">
        <v>11.364304369999999</v>
      </c>
      <c r="BB27" s="890">
        <v>9.8488123000000005</v>
      </c>
      <c r="BC27" s="890">
        <v>9.4206932800000001</v>
      </c>
      <c r="BD27" s="890">
        <v>10.824123849999999</v>
      </c>
      <c r="BE27" s="890">
        <v>12.96936603</v>
      </c>
      <c r="BF27" s="890">
        <v>13.732207205</v>
      </c>
      <c r="BG27" s="890">
        <v>12.917173307000001</v>
      </c>
      <c r="BH27" s="456">
        <v>11.14626</v>
      </c>
      <c r="BI27" s="456">
        <v>10.33296</v>
      </c>
      <c r="BJ27" s="456">
        <v>13.66953</v>
      </c>
      <c r="BK27" s="456">
        <v>14.87616</v>
      </c>
      <c r="BL27" s="456">
        <v>12.46715</v>
      </c>
      <c r="BM27" s="456">
        <v>11.200659999999999</v>
      </c>
      <c r="BN27" s="456">
        <v>9.7619790000000002</v>
      </c>
      <c r="BO27" s="456">
        <v>9.5093270000000008</v>
      </c>
      <c r="BP27" s="456">
        <v>10.94764</v>
      </c>
      <c r="BQ27" s="456">
        <v>14.170249999999999</v>
      </c>
      <c r="BR27" s="456">
        <v>14.84937</v>
      </c>
      <c r="BS27" s="456">
        <v>13.36041</v>
      </c>
      <c r="BT27" s="456">
        <v>11.47334</v>
      </c>
      <c r="BU27" s="456">
        <v>10.395160000000001</v>
      </c>
      <c r="BV27" s="456">
        <v>13.68614</v>
      </c>
    </row>
    <row r="28" spans="1:74" ht="11.05" customHeight="1" x14ac:dyDescent="0.2">
      <c r="A28" s="54" t="s">
        <v>607</v>
      </c>
      <c r="B28" s="739" t="s">
        <v>1021</v>
      </c>
      <c r="C28" s="452">
        <v>0.45136526999999999</v>
      </c>
      <c r="D28" s="452">
        <v>0.39958183000000003</v>
      </c>
      <c r="E28" s="452">
        <v>0.42049138000000003</v>
      </c>
      <c r="F28" s="452">
        <v>0.37692170000000003</v>
      </c>
      <c r="G28" s="452">
        <v>0.37766967000000001</v>
      </c>
      <c r="H28" s="452">
        <v>0.37915300000000002</v>
      </c>
      <c r="I28" s="452">
        <v>0.39806685000000003</v>
      </c>
      <c r="J28" s="452">
        <v>0.40468172000000002</v>
      </c>
      <c r="K28" s="452">
        <v>0.38660976000000002</v>
      </c>
      <c r="L28" s="452">
        <v>0.40637965999999998</v>
      </c>
      <c r="M28" s="452">
        <v>0.43400705000000001</v>
      </c>
      <c r="N28" s="452">
        <v>0.47406514999999999</v>
      </c>
      <c r="O28" s="452">
        <v>0.46952568</v>
      </c>
      <c r="P28" s="452">
        <v>0.38158584000000001</v>
      </c>
      <c r="Q28" s="452">
        <v>0.40301468000000001</v>
      </c>
      <c r="R28" s="452">
        <v>0.37202742</v>
      </c>
      <c r="S28" s="452">
        <v>0.37392225000000001</v>
      </c>
      <c r="T28" s="452">
        <v>0.36298627</v>
      </c>
      <c r="U28" s="452">
        <v>0.38285708000000002</v>
      </c>
      <c r="V28" s="452">
        <v>0.39136964000000002</v>
      </c>
      <c r="W28" s="452">
        <v>0.38372253000000001</v>
      </c>
      <c r="X28" s="452">
        <v>0.40760391000000001</v>
      </c>
      <c r="Y28" s="452">
        <v>0.41436029000000002</v>
      </c>
      <c r="Z28" s="452">
        <v>0.45597543000000001</v>
      </c>
      <c r="AA28" s="452">
        <v>0.46246706999999998</v>
      </c>
      <c r="AB28" s="452">
        <v>0.37427463999999999</v>
      </c>
      <c r="AC28" s="452">
        <v>0.41237795999999999</v>
      </c>
      <c r="AD28" s="452">
        <v>0.37919869</v>
      </c>
      <c r="AE28" s="452">
        <v>0.36266997000000001</v>
      </c>
      <c r="AF28" s="452">
        <v>0.35163515000000001</v>
      </c>
      <c r="AG28" s="452">
        <v>0.37754926999999999</v>
      </c>
      <c r="AH28" s="452">
        <v>0.38696096000000002</v>
      </c>
      <c r="AI28" s="452">
        <v>0.37133049000000001</v>
      </c>
      <c r="AJ28" s="452">
        <v>0.40034794000000001</v>
      </c>
      <c r="AK28" s="452">
        <v>0.41304945999999998</v>
      </c>
      <c r="AL28" s="452">
        <v>0.45196639</v>
      </c>
      <c r="AM28" s="452">
        <v>0.45588762999999999</v>
      </c>
      <c r="AN28" s="452">
        <v>0.40580674</v>
      </c>
      <c r="AO28" s="452">
        <v>0.38608566999999999</v>
      </c>
      <c r="AP28" s="452">
        <v>0.35895867999999997</v>
      </c>
      <c r="AQ28" s="452">
        <v>0.36076828</v>
      </c>
      <c r="AR28" s="452">
        <v>0.36205593000000003</v>
      </c>
      <c r="AS28" s="452">
        <v>0.37390883000000003</v>
      </c>
      <c r="AT28" s="452">
        <v>0.39059509999999997</v>
      </c>
      <c r="AU28" s="452">
        <v>0.39231422999999999</v>
      </c>
      <c r="AV28" s="452">
        <v>0.39713173000000002</v>
      </c>
      <c r="AW28" s="452">
        <v>0.42255462999999999</v>
      </c>
      <c r="AX28" s="452">
        <v>0.43758409999999998</v>
      </c>
      <c r="AY28" s="890">
        <v>0.45219838000000001</v>
      </c>
      <c r="AZ28" s="890">
        <v>0.38423309999999999</v>
      </c>
      <c r="BA28" s="890">
        <v>0.39501144999999999</v>
      </c>
      <c r="BB28" s="890">
        <v>0.36893195000000001</v>
      </c>
      <c r="BC28" s="890">
        <v>0.37057841000000002</v>
      </c>
      <c r="BD28" s="890">
        <v>0.35667770999999998</v>
      </c>
      <c r="BE28" s="890">
        <v>0.38963565999999999</v>
      </c>
      <c r="BF28" s="890">
        <v>0.39871022</v>
      </c>
      <c r="BG28" s="890">
        <v>0.39648990000000001</v>
      </c>
      <c r="BH28" s="456">
        <v>0.3993041</v>
      </c>
      <c r="BI28" s="456">
        <v>0.42386400000000002</v>
      </c>
      <c r="BJ28" s="456">
        <v>0.43843589999999999</v>
      </c>
      <c r="BK28" s="456">
        <v>0.45259519999999998</v>
      </c>
      <c r="BL28" s="456">
        <v>0.3849573</v>
      </c>
      <c r="BM28" s="456">
        <v>0.39584789999999997</v>
      </c>
      <c r="BN28" s="456">
        <v>0.36965540000000002</v>
      </c>
      <c r="BO28" s="456">
        <v>0.37130190000000002</v>
      </c>
      <c r="BP28" s="456">
        <v>0.35726740000000001</v>
      </c>
      <c r="BQ28" s="456">
        <v>0.39054640000000002</v>
      </c>
      <c r="BR28" s="456">
        <v>0.3994238</v>
      </c>
      <c r="BS28" s="456">
        <v>0.3968237</v>
      </c>
      <c r="BT28" s="456">
        <v>0.3992078</v>
      </c>
      <c r="BU28" s="456">
        <v>0.42334430000000001</v>
      </c>
      <c r="BV28" s="456">
        <v>0.43748189999999998</v>
      </c>
    </row>
    <row r="29" spans="1:74" ht="11.05"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917"/>
      <c r="AZ29" s="917"/>
      <c r="BA29" s="917"/>
      <c r="BB29" s="917"/>
      <c r="BC29" s="917"/>
      <c r="BD29" s="917"/>
      <c r="BE29" s="917"/>
      <c r="BF29" s="917"/>
      <c r="BG29" s="917"/>
      <c r="BH29" s="457"/>
      <c r="BI29" s="457"/>
      <c r="BJ29" s="457"/>
      <c r="BK29" s="457"/>
      <c r="BL29" s="457"/>
      <c r="BM29" s="457"/>
      <c r="BN29" s="457"/>
      <c r="BO29" s="457"/>
      <c r="BP29" s="457"/>
      <c r="BQ29" s="457"/>
      <c r="BR29" s="457"/>
      <c r="BS29" s="457"/>
      <c r="BT29" s="457"/>
      <c r="BU29" s="457"/>
      <c r="BV29" s="457"/>
    </row>
    <row r="30" spans="1:74" s="57" customFormat="1" ht="11.05" customHeight="1" x14ac:dyDescent="0.2">
      <c r="A30" s="460" t="s">
        <v>619</v>
      </c>
      <c r="B30" s="741" t="s">
        <v>993</v>
      </c>
      <c r="C30" s="299">
        <v>104.49764718</v>
      </c>
      <c r="D30" s="299">
        <v>98.355677380000003</v>
      </c>
      <c r="E30" s="299">
        <v>102.87723446</v>
      </c>
      <c r="F30" s="299">
        <v>98.721379159999998</v>
      </c>
      <c r="G30" s="299">
        <v>104.71120892</v>
      </c>
      <c r="H30" s="299">
        <v>119.05269115999999</v>
      </c>
      <c r="I30" s="299">
        <v>127.85573406</v>
      </c>
      <c r="J30" s="299">
        <v>131.11112134999999</v>
      </c>
      <c r="K30" s="299">
        <v>118.9886836</v>
      </c>
      <c r="L30" s="299">
        <v>112.24647543</v>
      </c>
      <c r="M30" s="299">
        <v>103.50607832999999</v>
      </c>
      <c r="N30" s="299">
        <v>106.51556746</v>
      </c>
      <c r="O30" s="299">
        <v>113.60509057</v>
      </c>
      <c r="P30" s="299">
        <v>103.06262117999999</v>
      </c>
      <c r="Q30" s="299">
        <v>108.60313764</v>
      </c>
      <c r="R30" s="299">
        <v>104.56587138</v>
      </c>
      <c r="S30" s="299">
        <v>113.00720865</v>
      </c>
      <c r="T30" s="299">
        <v>121.56717173</v>
      </c>
      <c r="U30" s="299">
        <v>133.95171139000001</v>
      </c>
      <c r="V30" s="299">
        <v>135.67595263000001</v>
      </c>
      <c r="W30" s="299">
        <v>124.19527521000001</v>
      </c>
      <c r="X30" s="299">
        <v>111.85135757</v>
      </c>
      <c r="Y30" s="299">
        <v>106.85796302999999</v>
      </c>
      <c r="Z30" s="299">
        <v>113.92945207</v>
      </c>
      <c r="AA30" s="299">
        <v>112.78971684</v>
      </c>
      <c r="AB30" s="299">
        <v>103.83028427000001</v>
      </c>
      <c r="AC30" s="299">
        <v>112.64296369</v>
      </c>
      <c r="AD30" s="299">
        <v>104.09076447</v>
      </c>
      <c r="AE30" s="299">
        <v>113.24271739</v>
      </c>
      <c r="AF30" s="299">
        <v>120.70658422</v>
      </c>
      <c r="AG30" s="299">
        <v>136.39420265999999</v>
      </c>
      <c r="AH30" s="299">
        <v>138.38957192000001</v>
      </c>
      <c r="AI30" s="299">
        <v>126.54578748</v>
      </c>
      <c r="AJ30" s="299">
        <v>118.20785266999999</v>
      </c>
      <c r="AK30" s="299">
        <v>109.75648323</v>
      </c>
      <c r="AL30" s="299">
        <v>111.51182664</v>
      </c>
      <c r="AM30" s="299">
        <v>117.80892261</v>
      </c>
      <c r="AN30" s="299">
        <v>107.74007704</v>
      </c>
      <c r="AO30" s="299">
        <v>110.05558969000001</v>
      </c>
      <c r="AP30" s="299">
        <v>107.37962449</v>
      </c>
      <c r="AQ30" s="299">
        <v>116.42745564000001</v>
      </c>
      <c r="AR30" s="299">
        <v>126.30266700999999</v>
      </c>
      <c r="AS30" s="299">
        <v>137.86027417</v>
      </c>
      <c r="AT30" s="299">
        <v>138.9357502</v>
      </c>
      <c r="AU30" s="299">
        <v>125.91651292</v>
      </c>
      <c r="AV30" s="299">
        <v>119.61645668</v>
      </c>
      <c r="AW30" s="299">
        <v>110.38071626999999</v>
      </c>
      <c r="AX30" s="299">
        <v>115.58271238</v>
      </c>
      <c r="AY30" s="915">
        <v>123.31289099999999</v>
      </c>
      <c r="AZ30" s="915">
        <v>111.92188891000001</v>
      </c>
      <c r="BA30" s="915">
        <v>113.32480717999999</v>
      </c>
      <c r="BB30" s="915">
        <v>111.46540899999999</v>
      </c>
      <c r="BC30" s="915">
        <v>118.71642304</v>
      </c>
      <c r="BD30" s="915">
        <v>129.53992223</v>
      </c>
      <c r="BE30" s="915">
        <v>143.16231440000001</v>
      </c>
      <c r="BF30" s="915">
        <v>144.13867495</v>
      </c>
      <c r="BG30" s="915">
        <v>132.85240721</v>
      </c>
      <c r="BH30" s="462">
        <v>124.3432</v>
      </c>
      <c r="BI30" s="462">
        <v>114.96550000000001</v>
      </c>
      <c r="BJ30" s="462">
        <v>119.67059999999999</v>
      </c>
      <c r="BK30" s="462">
        <v>125.4594</v>
      </c>
      <c r="BL30" s="462">
        <v>115.52979999999999</v>
      </c>
      <c r="BM30" s="462">
        <v>119.3236</v>
      </c>
      <c r="BN30" s="462">
        <v>115.0774</v>
      </c>
      <c r="BO30" s="462">
        <v>124.9888</v>
      </c>
      <c r="BP30" s="462">
        <v>134.6122</v>
      </c>
      <c r="BQ30" s="462">
        <v>148.58529999999999</v>
      </c>
      <c r="BR30" s="462">
        <v>156.6533</v>
      </c>
      <c r="BS30" s="462">
        <v>142.14529999999999</v>
      </c>
      <c r="BT30" s="462">
        <v>132.30600000000001</v>
      </c>
      <c r="BU30" s="462">
        <v>122.4713</v>
      </c>
      <c r="BV30" s="462">
        <v>127.6431</v>
      </c>
    </row>
    <row r="31" spans="1:74" ht="11.05" customHeight="1" x14ac:dyDescent="0.2">
      <c r="A31" s="54" t="s">
        <v>609</v>
      </c>
      <c r="B31" s="739" t="s">
        <v>1012</v>
      </c>
      <c r="C31" s="452">
        <v>4.0876912000000001</v>
      </c>
      <c r="D31" s="452">
        <v>3.8837538199999999</v>
      </c>
      <c r="E31" s="452">
        <v>3.8713896700000001</v>
      </c>
      <c r="F31" s="452">
        <v>3.7017799500000002</v>
      </c>
      <c r="G31" s="452">
        <v>3.7071993999999999</v>
      </c>
      <c r="H31" s="452">
        <v>4.4645183900000003</v>
      </c>
      <c r="I31" s="452">
        <v>4.4174577800000003</v>
      </c>
      <c r="J31" s="452">
        <v>4.9411434999999999</v>
      </c>
      <c r="K31" s="452">
        <v>4.30976318</v>
      </c>
      <c r="L31" s="452">
        <v>3.9197973400000001</v>
      </c>
      <c r="M31" s="452">
        <v>3.86895451</v>
      </c>
      <c r="N31" s="452">
        <v>3.8874012599999999</v>
      </c>
      <c r="O31" s="452">
        <v>4.2499365500000001</v>
      </c>
      <c r="P31" s="452">
        <v>3.9385332399999999</v>
      </c>
      <c r="Q31" s="452">
        <v>4.0039252400000001</v>
      </c>
      <c r="R31" s="452">
        <v>3.8586631599999999</v>
      </c>
      <c r="S31" s="452">
        <v>3.9693971499999998</v>
      </c>
      <c r="T31" s="452">
        <v>4.1127910700000001</v>
      </c>
      <c r="U31" s="452">
        <v>4.8572644900000004</v>
      </c>
      <c r="V31" s="452">
        <v>4.8486880299999999</v>
      </c>
      <c r="W31" s="452">
        <v>4.3000298099999998</v>
      </c>
      <c r="X31" s="452">
        <v>3.89329371</v>
      </c>
      <c r="Y31" s="452">
        <v>3.8279694599999998</v>
      </c>
      <c r="Z31" s="452">
        <v>4.0850220999999998</v>
      </c>
      <c r="AA31" s="452">
        <v>4.0982265900000003</v>
      </c>
      <c r="AB31" s="452">
        <v>3.90012062</v>
      </c>
      <c r="AC31" s="452">
        <v>4.0439620500000002</v>
      </c>
      <c r="AD31" s="452">
        <v>3.6153504700000001</v>
      </c>
      <c r="AE31" s="452">
        <v>3.9048921999999999</v>
      </c>
      <c r="AF31" s="452">
        <v>4.0888324300000001</v>
      </c>
      <c r="AG31" s="452">
        <v>4.8765816600000003</v>
      </c>
      <c r="AH31" s="452">
        <v>4.5272222700000002</v>
      </c>
      <c r="AI31" s="452">
        <v>4.3775785599999999</v>
      </c>
      <c r="AJ31" s="452">
        <v>4.0347777100000002</v>
      </c>
      <c r="AK31" s="452">
        <v>3.88472945</v>
      </c>
      <c r="AL31" s="452">
        <v>3.9188160399999998</v>
      </c>
      <c r="AM31" s="452">
        <v>4.2370120800000004</v>
      </c>
      <c r="AN31" s="452">
        <v>4.0340657599999998</v>
      </c>
      <c r="AO31" s="452">
        <v>3.9742270300000002</v>
      </c>
      <c r="AP31" s="452">
        <v>3.7386301500000001</v>
      </c>
      <c r="AQ31" s="452">
        <v>3.8943638699999998</v>
      </c>
      <c r="AR31" s="452">
        <v>4.1429697399999998</v>
      </c>
      <c r="AS31" s="452">
        <v>4.5834487900000003</v>
      </c>
      <c r="AT31" s="452">
        <v>4.3119123200000002</v>
      </c>
      <c r="AU31" s="452">
        <v>3.9918088200000001</v>
      </c>
      <c r="AV31" s="452">
        <v>3.88695609</v>
      </c>
      <c r="AW31" s="452">
        <v>3.6971975800000001</v>
      </c>
      <c r="AX31" s="452">
        <v>4.0156109500000001</v>
      </c>
      <c r="AY31" s="890">
        <v>4.4864655500000001</v>
      </c>
      <c r="AZ31" s="890">
        <v>3.8759869600000001</v>
      </c>
      <c r="BA31" s="890">
        <v>3.9294336900000002</v>
      </c>
      <c r="BB31" s="890">
        <v>3.8094638500000002</v>
      </c>
      <c r="BC31" s="890">
        <v>3.8474831599999999</v>
      </c>
      <c r="BD31" s="890">
        <v>4.3532666500000001</v>
      </c>
      <c r="BE31" s="890">
        <v>4.8644755399999999</v>
      </c>
      <c r="BF31" s="890">
        <v>4.3703812181000004</v>
      </c>
      <c r="BG31" s="890">
        <v>4.1198936822999999</v>
      </c>
      <c r="BH31" s="456">
        <v>3.8816959999999998</v>
      </c>
      <c r="BI31" s="456">
        <v>3.6924220000000001</v>
      </c>
      <c r="BJ31" s="456">
        <v>3.9467430000000001</v>
      </c>
      <c r="BK31" s="456">
        <v>4.388172</v>
      </c>
      <c r="BL31" s="456">
        <v>3.7974009999999998</v>
      </c>
      <c r="BM31" s="456">
        <v>3.9249610000000001</v>
      </c>
      <c r="BN31" s="456">
        <v>3.805075</v>
      </c>
      <c r="BO31" s="456">
        <v>3.8456969999999999</v>
      </c>
      <c r="BP31" s="456">
        <v>4.3030330000000001</v>
      </c>
      <c r="BQ31" s="456">
        <v>4.83683</v>
      </c>
      <c r="BR31" s="456">
        <v>4.6951900000000002</v>
      </c>
      <c r="BS31" s="456">
        <v>4.2210349999999996</v>
      </c>
      <c r="BT31" s="456">
        <v>3.8765749999999999</v>
      </c>
      <c r="BU31" s="456">
        <v>3.6886100000000002</v>
      </c>
      <c r="BV31" s="456">
        <v>3.9411</v>
      </c>
    </row>
    <row r="32" spans="1:74" ht="11.05" customHeight="1" x14ac:dyDescent="0.2">
      <c r="A32" s="54" t="s">
        <v>610</v>
      </c>
      <c r="B32" s="740" t="s">
        <v>1013</v>
      </c>
      <c r="C32" s="452">
        <v>11.64902667</v>
      </c>
      <c r="D32" s="452">
        <v>11.873935850000001</v>
      </c>
      <c r="E32" s="452">
        <v>11.393286509999999</v>
      </c>
      <c r="F32" s="452">
        <v>10.552676310000001</v>
      </c>
      <c r="G32" s="452">
        <v>10.726708520000001</v>
      </c>
      <c r="H32" s="452">
        <v>12.24735912</v>
      </c>
      <c r="I32" s="452">
        <v>13.713732</v>
      </c>
      <c r="J32" s="452">
        <v>13.90301139</v>
      </c>
      <c r="K32" s="452">
        <v>12.43254984</v>
      </c>
      <c r="L32" s="452">
        <v>11.68175606</v>
      </c>
      <c r="M32" s="452">
        <v>11.15797446</v>
      </c>
      <c r="N32" s="452">
        <v>11.71382449</v>
      </c>
      <c r="O32" s="452">
        <v>12.748852080000001</v>
      </c>
      <c r="P32" s="452">
        <v>11.69556841</v>
      </c>
      <c r="Q32" s="452">
        <v>12.02656999</v>
      </c>
      <c r="R32" s="452">
        <v>11.063787339999999</v>
      </c>
      <c r="S32" s="452">
        <v>11.28253677</v>
      </c>
      <c r="T32" s="452">
        <v>12.25114932</v>
      </c>
      <c r="U32" s="452">
        <v>13.68770224</v>
      </c>
      <c r="V32" s="452">
        <v>14.49793154</v>
      </c>
      <c r="W32" s="452">
        <v>12.67049688</v>
      </c>
      <c r="X32" s="452">
        <v>11.510772920000001</v>
      </c>
      <c r="Y32" s="452">
        <v>10.955641760000001</v>
      </c>
      <c r="Z32" s="452">
        <v>12.407663790000001</v>
      </c>
      <c r="AA32" s="452">
        <v>12.11509912</v>
      </c>
      <c r="AB32" s="452">
        <v>11.32625266</v>
      </c>
      <c r="AC32" s="452">
        <v>11.783641790000001</v>
      </c>
      <c r="AD32" s="452">
        <v>10.701148099999999</v>
      </c>
      <c r="AE32" s="452">
        <v>10.95019637</v>
      </c>
      <c r="AF32" s="452">
        <v>11.662786840000001</v>
      </c>
      <c r="AG32" s="452">
        <v>13.773676849999999</v>
      </c>
      <c r="AH32" s="452">
        <v>13.610055750000001</v>
      </c>
      <c r="AI32" s="452">
        <v>12.666721450000001</v>
      </c>
      <c r="AJ32" s="452">
        <v>11.49734628</v>
      </c>
      <c r="AK32" s="452">
        <v>11.438461999999999</v>
      </c>
      <c r="AL32" s="452">
        <v>11.78181781</v>
      </c>
      <c r="AM32" s="452">
        <v>12.211585449999999</v>
      </c>
      <c r="AN32" s="452">
        <v>11.329829869999999</v>
      </c>
      <c r="AO32" s="452">
        <v>11.623867349999999</v>
      </c>
      <c r="AP32" s="452">
        <v>10.755454009999999</v>
      </c>
      <c r="AQ32" s="452">
        <v>11.012412919999999</v>
      </c>
      <c r="AR32" s="452">
        <v>12.46279118</v>
      </c>
      <c r="AS32" s="452">
        <v>14.46712073</v>
      </c>
      <c r="AT32" s="452">
        <v>13.92017762</v>
      </c>
      <c r="AU32" s="452">
        <v>12.58826607</v>
      </c>
      <c r="AV32" s="452">
        <v>11.589210960000001</v>
      </c>
      <c r="AW32" s="452">
        <v>10.92527095</v>
      </c>
      <c r="AX32" s="452">
        <v>12.624254029999999</v>
      </c>
      <c r="AY32" s="890">
        <v>13.204745989999999</v>
      </c>
      <c r="AZ32" s="890">
        <v>12.225068050000001</v>
      </c>
      <c r="BA32" s="890">
        <v>11.81164796</v>
      </c>
      <c r="BB32" s="890">
        <v>11.098305290000001</v>
      </c>
      <c r="BC32" s="890">
        <v>11.413538409999999</v>
      </c>
      <c r="BD32" s="890">
        <v>12.51017624</v>
      </c>
      <c r="BE32" s="890">
        <v>14.660713879999999</v>
      </c>
      <c r="BF32" s="890">
        <v>14.66367249</v>
      </c>
      <c r="BG32" s="890">
        <v>13.737893994</v>
      </c>
      <c r="BH32" s="456">
        <v>12.43784</v>
      </c>
      <c r="BI32" s="456">
        <v>11.84653</v>
      </c>
      <c r="BJ32" s="456">
        <v>13.452220000000001</v>
      </c>
      <c r="BK32" s="456">
        <v>13.471579999999999</v>
      </c>
      <c r="BL32" s="456">
        <v>12.224030000000001</v>
      </c>
      <c r="BM32" s="456">
        <v>12.370950000000001</v>
      </c>
      <c r="BN32" s="456">
        <v>11.553280000000001</v>
      </c>
      <c r="BO32" s="456">
        <v>11.92164</v>
      </c>
      <c r="BP32" s="456">
        <v>12.8429</v>
      </c>
      <c r="BQ32" s="456">
        <v>14.45345</v>
      </c>
      <c r="BR32" s="456">
        <v>15.765779999999999</v>
      </c>
      <c r="BS32" s="456">
        <v>14.22105</v>
      </c>
      <c r="BT32" s="456">
        <v>12.81992</v>
      </c>
      <c r="BU32" s="456">
        <v>12.206250000000001</v>
      </c>
      <c r="BV32" s="456">
        <v>13.8963</v>
      </c>
    </row>
    <row r="33" spans="1:74" ht="11.05" customHeight="1" x14ac:dyDescent="0.2">
      <c r="A33" s="54" t="s">
        <v>611</v>
      </c>
      <c r="B33" s="739" t="s">
        <v>1014</v>
      </c>
      <c r="C33" s="452">
        <v>14.194646949999999</v>
      </c>
      <c r="D33" s="452">
        <v>13.76898418</v>
      </c>
      <c r="E33" s="452">
        <v>13.773177370000001</v>
      </c>
      <c r="F33" s="452">
        <v>12.87720167</v>
      </c>
      <c r="G33" s="452">
        <v>13.74968937</v>
      </c>
      <c r="H33" s="452">
        <v>15.533382980000001</v>
      </c>
      <c r="I33" s="452">
        <v>16.60606786</v>
      </c>
      <c r="J33" s="452">
        <v>17.276275909999999</v>
      </c>
      <c r="K33" s="452">
        <v>15.092893910000001</v>
      </c>
      <c r="L33" s="452">
        <v>14.41137681</v>
      </c>
      <c r="M33" s="452">
        <v>13.540112369999999</v>
      </c>
      <c r="N33" s="452">
        <v>14.12766263</v>
      </c>
      <c r="O33" s="452">
        <v>15.23946611</v>
      </c>
      <c r="P33" s="452">
        <v>13.688683640000001</v>
      </c>
      <c r="Q33" s="452">
        <v>14.384191810000001</v>
      </c>
      <c r="R33" s="452">
        <v>13.035328890000001</v>
      </c>
      <c r="S33" s="452">
        <v>14.257530709999999</v>
      </c>
      <c r="T33" s="452">
        <v>15.62229378</v>
      </c>
      <c r="U33" s="452">
        <v>16.746942359999998</v>
      </c>
      <c r="V33" s="452">
        <v>16.924775780000001</v>
      </c>
      <c r="W33" s="452">
        <v>15.13689007</v>
      </c>
      <c r="X33" s="452">
        <v>13.78666641</v>
      </c>
      <c r="Y33" s="452">
        <v>13.680743319999999</v>
      </c>
      <c r="Z33" s="452">
        <v>14.741924040000001</v>
      </c>
      <c r="AA33" s="452">
        <v>14.62154619</v>
      </c>
      <c r="AB33" s="452">
        <v>13.3320898</v>
      </c>
      <c r="AC33" s="452">
        <v>14.42670749</v>
      </c>
      <c r="AD33" s="452">
        <v>13.02028114</v>
      </c>
      <c r="AE33" s="452">
        <v>14.03971325</v>
      </c>
      <c r="AF33" s="452">
        <v>14.94181058</v>
      </c>
      <c r="AG33" s="452">
        <v>16.694514340000001</v>
      </c>
      <c r="AH33" s="452">
        <v>16.496730970000002</v>
      </c>
      <c r="AI33" s="452">
        <v>14.917543009999999</v>
      </c>
      <c r="AJ33" s="452">
        <v>14.385519199999999</v>
      </c>
      <c r="AK33" s="452">
        <v>13.634169480000001</v>
      </c>
      <c r="AL33" s="452">
        <v>14.180545629999999</v>
      </c>
      <c r="AM33" s="452">
        <v>15.46958424</v>
      </c>
      <c r="AN33" s="452">
        <v>13.67254908</v>
      </c>
      <c r="AO33" s="452">
        <v>14.22516967</v>
      </c>
      <c r="AP33" s="452">
        <v>13.4728998</v>
      </c>
      <c r="AQ33" s="452">
        <v>14.369589939999999</v>
      </c>
      <c r="AR33" s="452">
        <v>15.85816861</v>
      </c>
      <c r="AS33" s="452">
        <v>17.005637790000002</v>
      </c>
      <c r="AT33" s="452">
        <v>17.33706141</v>
      </c>
      <c r="AU33" s="452">
        <v>15.5038397</v>
      </c>
      <c r="AV33" s="452">
        <v>14.64421321</v>
      </c>
      <c r="AW33" s="452">
        <v>13.723012110000001</v>
      </c>
      <c r="AX33" s="452">
        <v>14.81557967</v>
      </c>
      <c r="AY33" s="890">
        <v>16.092315060000001</v>
      </c>
      <c r="AZ33" s="890">
        <v>14.45130092</v>
      </c>
      <c r="BA33" s="890">
        <v>14.70604073</v>
      </c>
      <c r="BB33" s="890">
        <v>14.039761520000001</v>
      </c>
      <c r="BC33" s="890">
        <v>14.876847939999999</v>
      </c>
      <c r="BD33" s="890">
        <v>16.550551850000002</v>
      </c>
      <c r="BE33" s="890">
        <v>18.800424599999999</v>
      </c>
      <c r="BF33" s="890">
        <v>18.407742356</v>
      </c>
      <c r="BG33" s="890">
        <v>16.394019882999999</v>
      </c>
      <c r="BH33" s="456">
        <v>15.65823</v>
      </c>
      <c r="BI33" s="456">
        <v>14.70683</v>
      </c>
      <c r="BJ33" s="456">
        <v>15.686970000000001</v>
      </c>
      <c r="BK33" s="456">
        <v>17.002849999999999</v>
      </c>
      <c r="BL33" s="456">
        <v>14.811730000000001</v>
      </c>
      <c r="BM33" s="456">
        <v>16.21772</v>
      </c>
      <c r="BN33" s="456">
        <v>14.636699999999999</v>
      </c>
      <c r="BO33" s="456">
        <v>16.271840000000001</v>
      </c>
      <c r="BP33" s="456">
        <v>17.142119999999998</v>
      </c>
      <c r="BQ33" s="456">
        <v>18.620699999999999</v>
      </c>
      <c r="BR33" s="456">
        <v>20.20478</v>
      </c>
      <c r="BS33" s="456">
        <v>17.820869999999999</v>
      </c>
      <c r="BT33" s="456">
        <v>17.027740000000001</v>
      </c>
      <c r="BU33" s="456">
        <v>16.019600000000001</v>
      </c>
      <c r="BV33" s="456">
        <v>17.142900000000001</v>
      </c>
    </row>
    <row r="34" spans="1:74" ht="11.05" customHeight="1" x14ac:dyDescent="0.2">
      <c r="A34" s="54" t="s">
        <v>612</v>
      </c>
      <c r="B34" s="739" t="s">
        <v>1015</v>
      </c>
      <c r="C34" s="452">
        <v>8.0955605899999998</v>
      </c>
      <c r="D34" s="452">
        <v>8.1999971499999997</v>
      </c>
      <c r="E34" s="452">
        <v>7.7826394399999996</v>
      </c>
      <c r="F34" s="452">
        <v>7.2418826100000002</v>
      </c>
      <c r="G34" s="452">
        <v>7.6348492200000004</v>
      </c>
      <c r="H34" s="452">
        <v>8.8419346799999996</v>
      </c>
      <c r="I34" s="452">
        <v>9.4009085199999998</v>
      </c>
      <c r="J34" s="452">
        <v>9.6243798999999992</v>
      </c>
      <c r="K34" s="452">
        <v>8.5814467499999996</v>
      </c>
      <c r="L34" s="452">
        <v>8.1175325899999997</v>
      </c>
      <c r="M34" s="452">
        <v>7.7465175000000004</v>
      </c>
      <c r="N34" s="452">
        <v>8.1649260899999998</v>
      </c>
      <c r="O34" s="452">
        <v>8.8379906699999999</v>
      </c>
      <c r="P34" s="452">
        <v>8.1057179099999992</v>
      </c>
      <c r="Q34" s="452">
        <v>8.2918882000000007</v>
      </c>
      <c r="R34" s="452">
        <v>7.6794295799999999</v>
      </c>
      <c r="S34" s="452">
        <v>8.1904715299999999</v>
      </c>
      <c r="T34" s="452">
        <v>8.9129418600000001</v>
      </c>
      <c r="U34" s="452">
        <v>9.7156642299999998</v>
      </c>
      <c r="V34" s="452">
        <v>9.7325975400000004</v>
      </c>
      <c r="W34" s="452">
        <v>9.1347421999999998</v>
      </c>
      <c r="X34" s="452">
        <v>8.0692033399999996</v>
      </c>
      <c r="Y34" s="452">
        <v>8.10395486</v>
      </c>
      <c r="Z34" s="452">
        <v>8.7632351100000001</v>
      </c>
      <c r="AA34" s="452">
        <v>9.1390516000000002</v>
      </c>
      <c r="AB34" s="452">
        <v>8.0932784299999998</v>
      </c>
      <c r="AC34" s="452">
        <v>8.6448432200000003</v>
      </c>
      <c r="AD34" s="452">
        <v>7.9870484800000003</v>
      </c>
      <c r="AE34" s="452">
        <v>8.6031922499999993</v>
      </c>
      <c r="AF34" s="452">
        <v>9.4168327099999996</v>
      </c>
      <c r="AG34" s="452">
        <v>9.9421853500000008</v>
      </c>
      <c r="AH34" s="452">
        <v>10.290084179999999</v>
      </c>
      <c r="AI34" s="452">
        <v>9.2415581200000005</v>
      </c>
      <c r="AJ34" s="452">
        <v>8.6312925299999996</v>
      </c>
      <c r="AK34" s="452">
        <v>8.4797052300000004</v>
      </c>
      <c r="AL34" s="452">
        <v>8.7954070099999999</v>
      </c>
      <c r="AM34" s="452">
        <v>9.5531497999999999</v>
      </c>
      <c r="AN34" s="452">
        <v>8.3639791700000004</v>
      </c>
      <c r="AO34" s="452">
        <v>8.5132584799999993</v>
      </c>
      <c r="AP34" s="452">
        <v>8.1866096899999992</v>
      </c>
      <c r="AQ34" s="452">
        <v>8.8283429499999997</v>
      </c>
      <c r="AR34" s="452">
        <v>9.5446530099999993</v>
      </c>
      <c r="AS34" s="452">
        <v>10.116884819999999</v>
      </c>
      <c r="AT34" s="452">
        <v>10.28383856</v>
      </c>
      <c r="AU34" s="452">
        <v>9.3842462300000005</v>
      </c>
      <c r="AV34" s="452">
        <v>8.9376854600000009</v>
      </c>
      <c r="AW34" s="452">
        <v>8.6019564499999994</v>
      </c>
      <c r="AX34" s="452">
        <v>9.2229326300000007</v>
      </c>
      <c r="AY34" s="890">
        <v>9.8038823900000001</v>
      </c>
      <c r="AZ34" s="890">
        <v>9.0595054200000007</v>
      </c>
      <c r="BA34" s="890">
        <v>8.9128112500000007</v>
      </c>
      <c r="BB34" s="890">
        <v>8.5183856999999996</v>
      </c>
      <c r="BC34" s="890">
        <v>8.8192424999999997</v>
      </c>
      <c r="BD34" s="890">
        <v>9.7859478299999996</v>
      </c>
      <c r="BE34" s="890">
        <v>10.86289039</v>
      </c>
      <c r="BF34" s="890">
        <v>10.414325493</v>
      </c>
      <c r="BG34" s="890">
        <v>9.5037425679999998</v>
      </c>
      <c r="BH34" s="456">
        <v>9.1573039999999999</v>
      </c>
      <c r="BI34" s="456">
        <v>8.7853569999999994</v>
      </c>
      <c r="BJ34" s="456">
        <v>9.4002759999999999</v>
      </c>
      <c r="BK34" s="456">
        <v>9.7728070000000002</v>
      </c>
      <c r="BL34" s="456">
        <v>8.9869409999999998</v>
      </c>
      <c r="BM34" s="456">
        <v>9.1763019999999997</v>
      </c>
      <c r="BN34" s="456">
        <v>8.6910319999999999</v>
      </c>
      <c r="BO34" s="456">
        <v>9.0951540000000008</v>
      </c>
      <c r="BP34" s="456">
        <v>9.9931370000000008</v>
      </c>
      <c r="BQ34" s="456">
        <v>11.1387</v>
      </c>
      <c r="BR34" s="456">
        <v>10.98584</v>
      </c>
      <c r="BS34" s="456">
        <v>9.5344840000000008</v>
      </c>
      <c r="BT34" s="456">
        <v>9.2265060000000005</v>
      </c>
      <c r="BU34" s="456">
        <v>8.9444119999999998</v>
      </c>
      <c r="BV34" s="456">
        <v>9.5688560000000003</v>
      </c>
    </row>
    <row r="35" spans="1:74" ht="11.05" customHeight="1" x14ac:dyDescent="0.2">
      <c r="A35" s="54" t="s">
        <v>613</v>
      </c>
      <c r="B35" s="739" t="s">
        <v>1016</v>
      </c>
      <c r="C35" s="452">
        <v>24.56798388</v>
      </c>
      <c r="D35" s="452">
        <v>22.789525430000001</v>
      </c>
      <c r="E35" s="452">
        <v>23.452647150000001</v>
      </c>
      <c r="F35" s="452">
        <v>23.80185195</v>
      </c>
      <c r="G35" s="452">
        <v>25.60128508</v>
      </c>
      <c r="H35" s="452">
        <v>27.93244657</v>
      </c>
      <c r="I35" s="452">
        <v>30.463320320000001</v>
      </c>
      <c r="J35" s="452">
        <v>31.120992909999998</v>
      </c>
      <c r="K35" s="452">
        <v>28.04278313</v>
      </c>
      <c r="L35" s="452">
        <v>26.689851010000002</v>
      </c>
      <c r="M35" s="452">
        <v>24.11700497</v>
      </c>
      <c r="N35" s="452">
        <v>24.548862679999999</v>
      </c>
      <c r="O35" s="452">
        <v>27.068993590000002</v>
      </c>
      <c r="P35" s="452">
        <v>24.234512039999998</v>
      </c>
      <c r="Q35" s="452">
        <v>25.104618689999999</v>
      </c>
      <c r="R35" s="452">
        <v>25.3111532</v>
      </c>
      <c r="S35" s="452">
        <v>28.54665284</v>
      </c>
      <c r="T35" s="452">
        <v>29.766604770000001</v>
      </c>
      <c r="U35" s="452">
        <v>32.971963119999998</v>
      </c>
      <c r="V35" s="452">
        <v>32.334532979999999</v>
      </c>
      <c r="W35" s="452">
        <v>29.36825279</v>
      </c>
      <c r="X35" s="452">
        <v>26.626436089999999</v>
      </c>
      <c r="Y35" s="452">
        <v>26.428519810000001</v>
      </c>
      <c r="Z35" s="452">
        <v>27.045388079999999</v>
      </c>
      <c r="AA35" s="452">
        <v>25.60630068</v>
      </c>
      <c r="AB35" s="452">
        <v>24.211719899999999</v>
      </c>
      <c r="AC35" s="452">
        <v>27.191913499999998</v>
      </c>
      <c r="AD35" s="452">
        <v>25.693719290000001</v>
      </c>
      <c r="AE35" s="452">
        <v>28.214352770000001</v>
      </c>
      <c r="AF35" s="452">
        <v>29.54997693</v>
      </c>
      <c r="AG35" s="452">
        <v>33.699621110000002</v>
      </c>
      <c r="AH35" s="452">
        <v>34.186916709999998</v>
      </c>
      <c r="AI35" s="452">
        <v>30.7930916</v>
      </c>
      <c r="AJ35" s="452">
        <v>28.497893770000001</v>
      </c>
      <c r="AK35" s="452">
        <v>26.64223337</v>
      </c>
      <c r="AL35" s="452">
        <v>26.98451846</v>
      </c>
      <c r="AM35" s="452">
        <v>27.669541970000001</v>
      </c>
      <c r="AN35" s="452">
        <v>25.549638730000002</v>
      </c>
      <c r="AO35" s="452">
        <v>26.501582729999999</v>
      </c>
      <c r="AP35" s="452">
        <v>26.46594249</v>
      </c>
      <c r="AQ35" s="452">
        <v>29.442630019999999</v>
      </c>
      <c r="AR35" s="452">
        <v>31.968851069999999</v>
      </c>
      <c r="AS35" s="452">
        <v>34.204277869999999</v>
      </c>
      <c r="AT35" s="452">
        <v>34.222388639999998</v>
      </c>
      <c r="AU35" s="452">
        <v>30.431783029999998</v>
      </c>
      <c r="AV35" s="452">
        <v>28.391048420000001</v>
      </c>
      <c r="AW35" s="452">
        <v>27.032335339999999</v>
      </c>
      <c r="AX35" s="452">
        <v>27.620902950000001</v>
      </c>
      <c r="AY35" s="890">
        <v>29.68903924</v>
      </c>
      <c r="AZ35" s="890">
        <v>26.350456510000001</v>
      </c>
      <c r="BA35" s="890">
        <v>26.928825960000001</v>
      </c>
      <c r="BB35" s="890">
        <v>27.548445260000001</v>
      </c>
      <c r="BC35" s="890">
        <v>29.857867429999999</v>
      </c>
      <c r="BD35" s="890">
        <v>32.671528930000001</v>
      </c>
      <c r="BE35" s="890">
        <v>35.213521020000002</v>
      </c>
      <c r="BF35" s="890">
        <v>35.333711876000002</v>
      </c>
      <c r="BG35" s="890">
        <v>31.818906088999999</v>
      </c>
      <c r="BH35" s="456">
        <v>29.53952</v>
      </c>
      <c r="BI35" s="456">
        <v>28.168060000000001</v>
      </c>
      <c r="BJ35" s="456">
        <v>28.65287</v>
      </c>
      <c r="BK35" s="456">
        <v>29.30199</v>
      </c>
      <c r="BL35" s="456">
        <v>27.25675</v>
      </c>
      <c r="BM35" s="456">
        <v>27.759930000000001</v>
      </c>
      <c r="BN35" s="456">
        <v>27.696570000000001</v>
      </c>
      <c r="BO35" s="456">
        <v>30.57536</v>
      </c>
      <c r="BP35" s="456">
        <v>32.679929999999999</v>
      </c>
      <c r="BQ35" s="456">
        <v>36.242640000000002</v>
      </c>
      <c r="BR35" s="456">
        <v>36.92201</v>
      </c>
      <c r="BS35" s="456">
        <v>32.792079999999999</v>
      </c>
      <c r="BT35" s="456">
        <v>30.618279999999999</v>
      </c>
      <c r="BU35" s="456">
        <v>29.312850000000001</v>
      </c>
      <c r="BV35" s="456">
        <v>29.983080000000001</v>
      </c>
    </row>
    <row r="36" spans="1:74" ht="11.05" customHeight="1" x14ac:dyDescent="0.2">
      <c r="A36" s="54" t="s">
        <v>614</v>
      </c>
      <c r="B36" s="739" t="s">
        <v>1017</v>
      </c>
      <c r="C36" s="452">
        <v>7.1244195299999999</v>
      </c>
      <c r="D36" s="452">
        <v>6.8319317000000002</v>
      </c>
      <c r="E36" s="452">
        <v>6.7089845500000003</v>
      </c>
      <c r="F36" s="452">
        <v>6.6412048300000004</v>
      </c>
      <c r="G36" s="452">
        <v>6.9145448099999998</v>
      </c>
      <c r="H36" s="452">
        <v>7.9375961999999998</v>
      </c>
      <c r="I36" s="452">
        <v>8.6685969000000007</v>
      </c>
      <c r="J36" s="452">
        <v>9.0147376599999998</v>
      </c>
      <c r="K36" s="452">
        <v>8.2906486299999997</v>
      </c>
      <c r="L36" s="452">
        <v>7.4290153500000002</v>
      </c>
      <c r="M36" s="452">
        <v>6.7616781399999999</v>
      </c>
      <c r="N36" s="452">
        <v>6.7464207099999998</v>
      </c>
      <c r="O36" s="452">
        <v>7.4193315899999996</v>
      </c>
      <c r="P36" s="452">
        <v>6.8972957099999999</v>
      </c>
      <c r="Q36" s="452">
        <v>6.8491838300000003</v>
      </c>
      <c r="R36" s="452">
        <v>6.6631069500000004</v>
      </c>
      <c r="S36" s="452">
        <v>7.4447977600000002</v>
      </c>
      <c r="T36" s="452">
        <v>8.4598714899999994</v>
      </c>
      <c r="U36" s="452">
        <v>9.3843015300000001</v>
      </c>
      <c r="V36" s="452">
        <v>9.1997963600000006</v>
      </c>
      <c r="W36" s="452">
        <v>8.38916124</v>
      </c>
      <c r="X36" s="452">
        <v>7.2194981</v>
      </c>
      <c r="Y36" s="452">
        <v>6.8231891500000001</v>
      </c>
      <c r="Z36" s="452">
        <v>7.1246243299999996</v>
      </c>
      <c r="AA36" s="452">
        <v>7.1655807899999999</v>
      </c>
      <c r="AB36" s="452">
        <v>6.6622586500000001</v>
      </c>
      <c r="AC36" s="452">
        <v>6.7994585299999999</v>
      </c>
      <c r="AD36" s="452">
        <v>6.6980274499999997</v>
      </c>
      <c r="AE36" s="452">
        <v>7.11530605</v>
      </c>
      <c r="AF36" s="452">
        <v>7.9294516799999997</v>
      </c>
      <c r="AG36" s="452">
        <v>8.8959988600000006</v>
      </c>
      <c r="AH36" s="452">
        <v>9.3908985900000008</v>
      </c>
      <c r="AI36" s="452">
        <v>8.7577627200000006</v>
      </c>
      <c r="AJ36" s="452">
        <v>7.5637058599999998</v>
      </c>
      <c r="AK36" s="452">
        <v>6.95996842</v>
      </c>
      <c r="AL36" s="452">
        <v>6.9036874199999998</v>
      </c>
      <c r="AM36" s="452">
        <v>7.74137144</v>
      </c>
      <c r="AN36" s="452">
        <v>6.9540164100000004</v>
      </c>
      <c r="AO36" s="452">
        <v>6.7595920300000003</v>
      </c>
      <c r="AP36" s="452">
        <v>6.8237412600000003</v>
      </c>
      <c r="AQ36" s="452">
        <v>7.8016032099999997</v>
      </c>
      <c r="AR36" s="452">
        <v>8.4422565400000007</v>
      </c>
      <c r="AS36" s="452">
        <v>9.1206674000000003</v>
      </c>
      <c r="AT36" s="452">
        <v>9.4932639600000002</v>
      </c>
      <c r="AU36" s="452">
        <v>8.4984306200000006</v>
      </c>
      <c r="AV36" s="452">
        <v>7.6582195899999999</v>
      </c>
      <c r="AW36" s="452">
        <v>6.9840403999999996</v>
      </c>
      <c r="AX36" s="452">
        <v>7.1591407199999999</v>
      </c>
      <c r="AY36" s="890">
        <v>7.8515023099999999</v>
      </c>
      <c r="AZ36" s="890">
        <v>7.15412041</v>
      </c>
      <c r="BA36" s="890">
        <v>6.8048554599999997</v>
      </c>
      <c r="BB36" s="890">
        <v>7.1785384099999998</v>
      </c>
      <c r="BC36" s="890">
        <v>7.4923691300000002</v>
      </c>
      <c r="BD36" s="890">
        <v>8.3972625000000001</v>
      </c>
      <c r="BE36" s="890">
        <v>9.5538521500000009</v>
      </c>
      <c r="BF36" s="890">
        <v>9.3864725575999994</v>
      </c>
      <c r="BG36" s="890">
        <v>8.5088974597</v>
      </c>
      <c r="BH36" s="456">
        <v>7.6278030000000001</v>
      </c>
      <c r="BI36" s="456">
        <v>7.0132529999999997</v>
      </c>
      <c r="BJ36" s="456">
        <v>7.175014</v>
      </c>
      <c r="BK36" s="456">
        <v>7.598452</v>
      </c>
      <c r="BL36" s="456">
        <v>7.0388289999999998</v>
      </c>
      <c r="BM36" s="456">
        <v>6.8227570000000002</v>
      </c>
      <c r="BN36" s="456">
        <v>7.1763110000000001</v>
      </c>
      <c r="BO36" s="456">
        <v>7.5574919999999999</v>
      </c>
      <c r="BP36" s="456">
        <v>8.3883779999999994</v>
      </c>
      <c r="BQ36" s="456">
        <v>9.4522929999999992</v>
      </c>
      <c r="BR36" s="456">
        <v>9.7640840000000004</v>
      </c>
      <c r="BS36" s="456">
        <v>8.6057279999999992</v>
      </c>
      <c r="BT36" s="456">
        <v>7.6362199999999998</v>
      </c>
      <c r="BU36" s="456">
        <v>7.0425170000000001</v>
      </c>
      <c r="BV36" s="456">
        <v>7.2242879999999996</v>
      </c>
    </row>
    <row r="37" spans="1:74" ht="11.05" customHeight="1" x14ac:dyDescent="0.2">
      <c r="A37" s="54" t="s">
        <v>615</v>
      </c>
      <c r="B37" s="739" t="s">
        <v>1018</v>
      </c>
      <c r="C37" s="452">
        <v>15.26104836</v>
      </c>
      <c r="D37" s="452">
        <v>13.37588306</v>
      </c>
      <c r="E37" s="452">
        <v>14.202703319999999</v>
      </c>
      <c r="F37" s="452">
        <v>15.88670698</v>
      </c>
      <c r="G37" s="452">
        <v>16.43318678</v>
      </c>
      <c r="H37" s="452">
        <v>18.558992969999998</v>
      </c>
      <c r="I37" s="452">
        <v>19.629881860000001</v>
      </c>
      <c r="J37" s="452">
        <v>20.00118973</v>
      </c>
      <c r="K37" s="452">
        <v>19.16775973</v>
      </c>
      <c r="L37" s="452">
        <v>17.808233470000001</v>
      </c>
      <c r="M37" s="452">
        <v>15.68553503</v>
      </c>
      <c r="N37" s="452">
        <v>15.807977749999999</v>
      </c>
      <c r="O37" s="452">
        <v>16.57259436</v>
      </c>
      <c r="P37" s="452">
        <v>15.38593725</v>
      </c>
      <c r="Q37" s="452">
        <v>16.20987964</v>
      </c>
      <c r="R37" s="452">
        <v>16.144987159999999</v>
      </c>
      <c r="S37" s="452">
        <v>18.099011740000002</v>
      </c>
      <c r="T37" s="452">
        <v>19.740894319999999</v>
      </c>
      <c r="U37" s="452">
        <v>21.287491979999999</v>
      </c>
      <c r="V37" s="452">
        <v>21.639864410000001</v>
      </c>
      <c r="W37" s="452">
        <v>20.536307390000001</v>
      </c>
      <c r="X37" s="452">
        <v>17.825210460000001</v>
      </c>
      <c r="Y37" s="452">
        <v>16.792486239999999</v>
      </c>
      <c r="Z37" s="452">
        <v>18.022825109999999</v>
      </c>
      <c r="AA37" s="452">
        <v>17.341389209999999</v>
      </c>
      <c r="AB37" s="452">
        <v>15.66736367</v>
      </c>
      <c r="AC37" s="452">
        <v>16.908252520000001</v>
      </c>
      <c r="AD37" s="452">
        <v>16.353681640000001</v>
      </c>
      <c r="AE37" s="452">
        <v>18.010085790000002</v>
      </c>
      <c r="AF37" s="452">
        <v>19.924556219999999</v>
      </c>
      <c r="AG37" s="452">
        <v>22.15317172</v>
      </c>
      <c r="AH37" s="452">
        <v>23.137815629999999</v>
      </c>
      <c r="AI37" s="452">
        <v>21.49657346</v>
      </c>
      <c r="AJ37" s="452">
        <v>19.584191749999999</v>
      </c>
      <c r="AK37" s="452">
        <v>17.202542300000001</v>
      </c>
      <c r="AL37" s="452">
        <v>16.566935139999998</v>
      </c>
      <c r="AM37" s="452">
        <v>17.546402329999999</v>
      </c>
      <c r="AN37" s="452">
        <v>16.365026239999999</v>
      </c>
      <c r="AO37" s="452">
        <v>16.541807980000002</v>
      </c>
      <c r="AP37" s="452">
        <v>16.330485169999999</v>
      </c>
      <c r="AQ37" s="452">
        <v>18.412094620000001</v>
      </c>
      <c r="AR37" s="452">
        <v>19.654559110000001</v>
      </c>
      <c r="AS37" s="452">
        <v>21.2525926</v>
      </c>
      <c r="AT37" s="452">
        <v>21.960764130000001</v>
      </c>
      <c r="AU37" s="452">
        <v>20.588114319999999</v>
      </c>
      <c r="AV37" s="452">
        <v>19.725306079999999</v>
      </c>
      <c r="AW37" s="452">
        <v>17.3793671</v>
      </c>
      <c r="AX37" s="452">
        <v>16.728534069999998</v>
      </c>
      <c r="AY37" s="890">
        <v>18.228980069999999</v>
      </c>
      <c r="AZ37" s="890">
        <v>17.53646891</v>
      </c>
      <c r="BA37" s="890">
        <v>17.06193932</v>
      </c>
      <c r="BB37" s="890">
        <v>17.277921589999998</v>
      </c>
      <c r="BC37" s="890">
        <v>18.709668529999998</v>
      </c>
      <c r="BD37" s="890">
        <v>20.64240392</v>
      </c>
      <c r="BE37" s="890">
        <v>22.578662860000001</v>
      </c>
      <c r="BF37" s="890">
        <v>23.868708044000002</v>
      </c>
      <c r="BG37" s="890">
        <v>23.279943554999999</v>
      </c>
      <c r="BH37" s="456">
        <v>21.394860000000001</v>
      </c>
      <c r="BI37" s="456">
        <v>18.785060000000001</v>
      </c>
      <c r="BJ37" s="456">
        <v>17.543520000000001</v>
      </c>
      <c r="BK37" s="456">
        <v>20.180070000000001</v>
      </c>
      <c r="BL37" s="456">
        <v>20.015280000000001</v>
      </c>
      <c r="BM37" s="456">
        <v>19.790220000000001</v>
      </c>
      <c r="BN37" s="456">
        <v>19.317779999999999</v>
      </c>
      <c r="BO37" s="456">
        <v>21.82752</v>
      </c>
      <c r="BP37" s="456">
        <v>24.478649999999998</v>
      </c>
      <c r="BQ37" s="456">
        <v>26.435749999999999</v>
      </c>
      <c r="BR37" s="456">
        <v>30.106030000000001</v>
      </c>
      <c r="BS37" s="456">
        <v>28.884609999999999</v>
      </c>
      <c r="BT37" s="456">
        <v>26.221920000000001</v>
      </c>
      <c r="BU37" s="456">
        <v>23.125319999999999</v>
      </c>
      <c r="BV37" s="456">
        <v>21.89629</v>
      </c>
    </row>
    <row r="38" spans="1:74" ht="11.05" customHeight="1" x14ac:dyDescent="0.2">
      <c r="A38" s="54" t="s">
        <v>616</v>
      </c>
      <c r="B38" s="739" t="s">
        <v>1019</v>
      </c>
      <c r="C38" s="452">
        <v>7.5742229500000002</v>
      </c>
      <c r="D38" s="452">
        <v>6.92977065</v>
      </c>
      <c r="E38" s="452">
        <v>7.4460436000000003</v>
      </c>
      <c r="F38" s="452">
        <v>7.5094590700000001</v>
      </c>
      <c r="G38" s="452">
        <v>8.1059131600000001</v>
      </c>
      <c r="H38" s="452">
        <v>9.1994155000000006</v>
      </c>
      <c r="I38" s="452">
        <v>9.9136691700000004</v>
      </c>
      <c r="J38" s="452">
        <v>9.7875881299999996</v>
      </c>
      <c r="K38" s="452">
        <v>8.9759218700000005</v>
      </c>
      <c r="L38" s="452">
        <v>7.9543006600000004</v>
      </c>
      <c r="M38" s="452">
        <v>7.5010236900000002</v>
      </c>
      <c r="N38" s="452">
        <v>7.78308161</v>
      </c>
      <c r="O38" s="452">
        <v>7.93641782</v>
      </c>
      <c r="P38" s="452">
        <v>7.3223864399999998</v>
      </c>
      <c r="Q38" s="452">
        <v>7.9086589700000003</v>
      </c>
      <c r="R38" s="452">
        <v>7.7906753899999996</v>
      </c>
      <c r="S38" s="452">
        <v>8.4210285999999996</v>
      </c>
      <c r="T38" s="452">
        <v>9.1973194500000002</v>
      </c>
      <c r="U38" s="452">
        <v>10.17181568</v>
      </c>
      <c r="V38" s="452">
        <v>10.1579923</v>
      </c>
      <c r="W38" s="452">
        <v>9.2496164800000003</v>
      </c>
      <c r="X38" s="452">
        <v>8.2880860300000005</v>
      </c>
      <c r="Y38" s="452">
        <v>7.7204458799999998</v>
      </c>
      <c r="Z38" s="452">
        <v>8.2514569299999998</v>
      </c>
      <c r="AA38" s="452">
        <v>8.3321729599999994</v>
      </c>
      <c r="AB38" s="452">
        <v>7.6887723499999998</v>
      </c>
      <c r="AC38" s="452">
        <v>8.1570247800000004</v>
      </c>
      <c r="AD38" s="452">
        <v>7.9426798099999996</v>
      </c>
      <c r="AE38" s="452">
        <v>8.5860065300000006</v>
      </c>
      <c r="AF38" s="452">
        <v>8.8971394799999999</v>
      </c>
      <c r="AG38" s="452">
        <v>10.642808649999999</v>
      </c>
      <c r="AH38" s="452">
        <v>10.56943572</v>
      </c>
      <c r="AI38" s="452">
        <v>9.2757569899999996</v>
      </c>
      <c r="AJ38" s="452">
        <v>8.7673261</v>
      </c>
      <c r="AK38" s="452">
        <v>8.0129891600000001</v>
      </c>
      <c r="AL38" s="452">
        <v>8.4505635100000003</v>
      </c>
      <c r="AM38" s="452">
        <v>8.6534354499999999</v>
      </c>
      <c r="AN38" s="452">
        <v>8.1765743999999998</v>
      </c>
      <c r="AO38" s="452">
        <v>8.2848504700000003</v>
      </c>
      <c r="AP38" s="452">
        <v>8.1526019000000005</v>
      </c>
      <c r="AQ38" s="452">
        <v>8.9129456600000001</v>
      </c>
      <c r="AR38" s="452">
        <v>9.9167592300000003</v>
      </c>
      <c r="AS38" s="452">
        <v>10.91214564</v>
      </c>
      <c r="AT38" s="452">
        <v>11.1722047</v>
      </c>
      <c r="AU38" s="452">
        <v>9.8884823399999995</v>
      </c>
      <c r="AV38" s="452">
        <v>9.2627136399999994</v>
      </c>
      <c r="AW38" s="452">
        <v>8.4266459999999999</v>
      </c>
      <c r="AX38" s="452">
        <v>8.6540694499999997</v>
      </c>
      <c r="AY38" s="890">
        <v>9.0527328699999998</v>
      </c>
      <c r="AZ38" s="890">
        <v>8.2294049699999992</v>
      </c>
      <c r="BA38" s="890">
        <v>9.0936468500000007</v>
      </c>
      <c r="BB38" s="890">
        <v>8.7380044800000007</v>
      </c>
      <c r="BC38" s="890">
        <v>9.4067785500000003</v>
      </c>
      <c r="BD38" s="890">
        <v>10.225786149999999</v>
      </c>
      <c r="BE38" s="890">
        <v>11.04912751</v>
      </c>
      <c r="BF38" s="890">
        <v>11.350573572</v>
      </c>
      <c r="BG38" s="890">
        <v>10.139594600000001</v>
      </c>
      <c r="BH38" s="456">
        <v>9.3497120000000002</v>
      </c>
      <c r="BI38" s="456">
        <v>8.5591539999999995</v>
      </c>
      <c r="BJ38" s="456">
        <v>8.9253289999999996</v>
      </c>
      <c r="BK38" s="456">
        <v>9.0347399999999993</v>
      </c>
      <c r="BL38" s="456">
        <v>8.3412000000000006</v>
      </c>
      <c r="BM38" s="456">
        <v>9.2610670000000006</v>
      </c>
      <c r="BN38" s="456">
        <v>8.8848249999999993</v>
      </c>
      <c r="BO38" s="456">
        <v>9.5785230000000006</v>
      </c>
      <c r="BP38" s="456">
        <v>10.37402</v>
      </c>
      <c r="BQ38" s="456">
        <v>11.518359999999999</v>
      </c>
      <c r="BR38" s="456">
        <v>11.550509999999999</v>
      </c>
      <c r="BS38" s="456">
        <v>10.578139999999999</v>
      </c>
      <c r="BT38" s="456">
        <v>9.5400729999999996</v>
      </c>
      <c r="BU38" s="456">
        <v>8.6990420000000004</v>
      </c>
      <c r="BV38" s="456">
        <v>9.0763060000000007</v>
      </c>
    </row>
    <row r="39" spans="1:74" ht="11.05" customHeight="1" x14ac:dyDescent="0.2">
      <c r="A39" s="54" t="s">
        <v>617</v>
      </c>
      <c r="B39" s="739" t="s">
        <v>1020</v>
      </c>
      <c r="C39" s="452">
        <v>11.50034812</v>
      </c>
      <c r="D39" s="452">
        <v>10.28932275</v>
      </c>
      <c r="E39" s="452">
        <v>13.796299749999999</v>
      </c>
      <c r="F39" s="452">
        <v>10.08823142</v>
      </c>
      <c r="G39" s="452">
        <v>11.397479969999999</v>
      </c>
      <c r="H39" s="452">
        <v>13.89967719</v>
      </c>
      <c r="I39" s="452">
        <v>14.591042720000001</v>
      </c>
      <c r="J39" s="452">
        <v>14.98495599</v>
      </c>
      <c r="K39" s="452">
        <v>13.64937151</v>
      </c>
      <c r="L39" s="452">
        <v>13.781724690000001</v>
      </c>
      <c r="M39" s="452">
        <v>12.66525129</v>
      </c>
      <c r="N39" s="452">
        <v>13.26402463</v>
      </c>
      <c r="O39" s="452">
        <v>13.07515001</v>
      </c>
      <c r="P39" s="452">
        <v>11.369141470000001</v>
      </c>
      <c r="Q39" s="452">
        <v>13.37288671</v>
      </c>
      <c r="R39" s="452">
        <v>12.58596775</v>
      </c>
      <c r="S39" s="452">
        <v>12.35349581</v>
      </c>
      <c r="T39" s="452">
        <v>13.066198569999999</v>
      </c>
      <c r="U39" s="452">
        <v>14.676134490000001</v>
      </c>
      <c r="V39" s="452">
        <v>15.873616699999999</v>
      </c>
      <c r="W39" s="452">
        <v>14.95385952</v>
      </c>
      <c r="X39" s="452">
        <v>14.16448048</v>
      </c>
      <c r="Y39" s="452">
        <v>12.06706514</v>
      </c>
      <c r="Z39" s="452">
        <v>13.01841134</v>
      </c>
      <c r="AA39" s="452">
        <v>13.910228500000001</v>
      </c>
      <c r="AB39" s="452">
        <v>12.5283497</v>
      </c>
      <c r="AC39" s="452">
        <v>14.232821850000001</v>
      </c>
      <c r="AD39" s="452">
        <v>11.6393004</v>
      </c>
      <c r="AE39" s="452">
        <v>13.37685143</v>
      </c>
      <c r="AF39" s="452">
        <v>13.86261633</v>
      </c>
      <c r="AG39" s="452">
        <v>15.26085181</v>
      </c>
      <c r="AH39" s="452">
        <v>15.71105687</v>
      </c>
      <c r="AI39" s="452">
        <v>14.570243039999999</v>
      </c>
      <c r="AJ39" s="452">
        <v>14.78561989</v>
      </c>
      <c r="AK39" s="452">
        <v>13.046032589999999</v>
      </c>
      <c r="AL39" s="452">
        <v>13.465372609999999</v>
      </c>
      <c r="AM39" s="452">
        <v>14.273280740000001</v>
      </c>
      <c r="AN39" s="452">
        <v>12.8575953</v>
      </c>
      <c r="AO39" s="452">
        <v>13.18228021</v>
      </c>
      <c r="AP39" s="452">
        <v>13.025688730000001</v>
      </c>
      <c r="AQ39" s="452">
        <v>13.314815319999999</v>
      </c>
      <c r="AR39" s="452">
        <v>13.87965483</v>
      </c>
      <c r="AS39" s="452">
        <v>15.745570089999999</v>
      </c>
      <c r="AT39" s="452">
        <v>15.769725060000001</v>
      </c>
      <c r="AU39" s="452">
        <v>14.584562500000001</v>
      </c>
      <c r="AV39" s="452">
        <v>15.056832719999999</v>
      </c>
      <c r="AW39" s="452">
        <v>13.151382290000001</v>
      </c>
      <c r="AX39" s="452">
        <v>14.27472867</v>
      </c>
      <c r="AY39" s="890">
        <v>14.4395629</v>
      </c>
      <c r="AZ39" s="890">
        <v>12.61453663</v>
      </c>
      <c r="BA39" s="890">
        <v>13.61704123</v>
      </c>
      <c r="BB39" s="890">
        <v>12.819160889999999</v>
      </c>
      <c r="BC39" s="890">
        <v>13.847698210000001</v>
      </c>
      <c r="BD39" s="890">
        <v>13.96752667</v>
      </c>
      <c r="BE39" s="890">
        <v>15.116363399999999</v>
      </c>
      <c r="BF39" s="890">
        <v>15.878033093999999</v>
      </c>
      <c r="BG39" s="890">
        <v>14.892911779</v>
      </c>
      <c r="BH39" s="456">
        <v>14.828329999999999</v>
      </c>
      <c r="BI39" s="456">
        <v>12.945130000000001</v>
      </c>
      <c r="BJ39" s="456">
        <v>14.41602</v>
      </c>
      <c r="BK39" s="456">
        <v>14.248950000000001</v>
      </c>
      <c r="BL39" s="456">
        <v>12.62527</v>
      </c>
      <c r="BM39" s="456">
        <v>13.545400000000001</v>
      </c>
      <c r="BN39" s="456">
        <v>12.87697</v>
      </c>
      <c r="BO39" s="456">
        <v>13.86483</v>
      </c>
      <c r="BP39" s="456">
        <v>13.966469999999999</v>
      </c>
      <c r="BQ39" s="456">
        <v>15.42257</v>
      </c>
      <c r="BR39" s="456">
        <v>16.191680000000002</v>
      </c>
      <c r="BS39" s="456">
        <v>15.0288</v>
      </c>
      <c r="BT39" s="456">
        <v>14.86957</v>
      </c>
      <c r="BU39" s="456">
        <v>12.96865</v>
      </c>
      <c r="BV39" s="456">
        <v>14.44284</v>
      </c>
    </row>
    <row r="40" spans="1:74" ht="11.05" customHeight="1" x14ac:dyDescent="0.2">
      <c r="A40" s="54" t="s">
        <v>618</v>
      </c>
      <c r="B40" s="739" t="s">
        <v>1021</v>
      </c>
      <c r="C40" s="452">
        <v>0.44269892999999999</v>
      </c>
      <c r="D40" s="452">
        <v>0.41257279000000002</v>
      </c>
      <c r="E40" s="452">
        <v>0.45006309999999999</v>
      </c>
      <c r="F40" s="452">
        <v>0.42038437000000001</v>
      </c>
      <c r="G40" s="452">
        <v>0.44035260999999998</v>
      </c>
      <c r="H40" s="452">
        <v>0.43736755999999999</v>
      </c>
      <c r="I40" s="452">
        <v>0.45105693000000002</v>
      </c>
      <c r="J40" s="452">
        <v>0.45684623000000002</v>
      </c>
      <c r="K40" s="452">
        <v>0.44554505</v>
      </c>
      <c r="L40" s="452">
        <v>0.45288745000000002</v>
      </c>
      <c r="M40" s="452">
        <v>0.46202637000000002</v>
      </c>
      <c r="N40" s="452">
        <v>0.47138561000000001</v>
      </c>
      <c r="O40" s="452">
        <v>0.45635778999999999</v>
      </c>
      <c r="P40" s="452">
        <v>0.42484506999999999</v>
      </c>
      <c r="Q40" s="452">
        <v>0.45133456</v>
      </c>
      <c r="R40" s="452">
        <v>0.43277196000000001</v>
      </c>
      <c r="S40" s="452">
        <v>0.44228573999999998</v>
      </c>
      <c r="T40" s="452">
        <v>0.43710710000000003</v>
      </c>
      <c r="U40" s="452">
        <v>0.45243127</v>
      </c>
      <c r="V40" s="452">
        <v>0.46615698999999999</v>
      </c>
      <c r="W40" s="452">
        <v>0.45591883</v>
      </c>
      <c r="X40" s="452">
        <v>0.46771003</v>
      </c>
      <c r="Y40" s="452">
        <v>0.45794741</v>
      </c>
      <c r="Z40" s="452">
        <v>0.46890124</v>
      </c>
      <c r="AA40" s="452">
        <v>0.46012120000000001</v>
      </c>
      <c r="AB40" s="452">
        <v>0.42007849000000003</v>
      </c>
      <c r="AC40" s="452">
        <v>0.45433795999999999</v>
      </c>
      <c r="AD40" s="452">
        <v>0.43952769000000003</v>
      </c>
      <c r="AE40" s="452">
        <v>0.44212075000000001</v>
      </c>
      <c r="AF40" s="452">
        <v>0.43258101999999998</v>
      </c>
      <c r="AG40" s="452">
        <v>0.45479230999999998</v>
      </c>
      <c r="AH40" s="452">
        <v>0.46935523000000001</v>
      </c>
      <c r="AI40" s="452">
        <v>0.44895853000000002</v>
      </c>
      <c r="AJ40" s="452">
        <v>0.46017957999999998</v>
      </c>
      <c r="AK40" s="452">
        <v>0.45565123000000002</v>
      </c>
      <c r="AL40" s="452">
        <v>0.46416300999999999</v>
      </c>
      <c r="AM40" s="452">
        <v>0.45355910999999999</v>
      </c>
      <c r="AN40" s="452">
        <v>0.43680207999999998</v>
      </c>
      <c r="AO40" s="452">
        <v>0.44895373999999999</v>
      </c>
      <c r="AP40" s="452">
        <v>0.42757128999999999</v>
      </c>
      <c r="AQ40" s="452">
        <v>0.43865713000000001</v>
      </c>
      <c r="AR40" s="452">
        <v>0.43200369</v>
      </c>
      <c r="AS40" s="452">
        <v>0.45192843999999999</v>
      </c>
      <c r="AT40" s="452">
        <v>0.46441379999999999</v>
      </c>
      <c r="AU40" s="452">
        <v>0.45697928999999998</v>
      </c>
      <c r="AV40" s="452">
        <v>0.46427051000000003</v>
      </c>
      <c r="AW40" s="452">
        <v>0.45950805</v>
      </c>
      <c r="AX40" s="452">
        <v>0.46695924</v>
      </c>
      <c r="AY40" s="890">
        <v>0.46366462000000003</v>
      </c>
      <c r="AZ40" s="890">
        <v>0.42504013000000002</v>
      </c>
      <c r="BA40" s="890">
        <v>0.45856472999999998</v>
      </c>
      <c r="BB40" s="890">
        <v>0.43742201000000003</v>
      </c>
      <c r="BC40" s="890">
        <v>0.44492917999999998</v>
      </c>
      <c r="BD40" s="890">
        <v>0.43547150000000001</v>
      </c>
      <c r="BE40" s="890">
        <v>0.46228304999999997</v>
      </c>
      <c r="BF40" s="890">
        <v>0.46505425</v>
      </c>
      <c r="BG40" s="890">
        <v>0.4566036</v>
      </c>
      <c r="BH40" s="456">
        <v>0.46788390000000002</v>
      </c>
      <c r="BI40" s="456">
        <v>0.46373170000000002</v>
      </c>
      <c r="BJ40" s="456">
        <v>0.4715973</v>
      </c>
      <c r="BK40" s="456">
        <v>0.4598179</v>
      </c>
      <c r="BL40" s="456">
        <v>0.43233880000000002</v>
      </c>
      <c r="BM40" s="456">
        <v>0.45425140000000003</v>
      </c>
      <c r="BN40" s="456">
        <v>0.43883319999999998</v>
      </c>
      <c r="BO40" s="456">
        <v>0.45075520000000002</v>
      </c>
      <c r="BP40" s="456">
        <v>0.44355099999999997</v>
      </c>
      <c r="BQ40" s="456">
        <v>0.46399649999999998</v>
      </c>
      <c r="BR40" s="456">
        <v>0.46737649999999997</v>
      </c>
      <c r="BS40" s="456">
        <v>0.45853680000000002</v>
      </c>
      <c r="BT40" s="456">
        <v>0.46915869999999998</v>
      </c>
      <c r="BU40" s="456">
        <v>0.4641034</v>
      </c>
      <c r="BV40" s="456">
        <v>0.47116449999999999</v>
      </c>
    </row>
    <row r="41" spans="1:74" ht="11.05"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917"/>
      <c r="AZ41" s="917"/>
      <c r="BA41" s="917"/>
      <c r="BB41" s="917"/>
      <c r="BC41" s="917"/>
      <c r="BD41" s="917"/>
      <c r="BE41" s="917"/>
      <c r="BF41" s="917"/>
      <c r="BG41" s="917"/>
      <c r="BH41" s="457"/>
      <c r="BI41" s="457"/>
      <c r="BJ41" s="457"/>
      <c r="BK41" s="457"/>
      <c r="BL41" s="457"/>
      <c r="BM41" s="457"/>
      <c r="BN41" s="457"/>
      <c r="BO41" s="457"/>
      <c r="BP41" s="457"/>
      <c r="BQ41" s="457"/>
      <c r="BR41" s="457"/>
      <c r="BS41" s="457"/>
      <c r="BT41" s="457"/>
      <c r="BU41" s="457"/>
      <c r="BV41" s="457"/>
    </row>
    <row r="42" spans="1:74" s="57" customFormat="1" ht="11.05" customHeight="1" x14ac:dyDescent="0.2">
      <c r="A42" s="460" t="s">
        <v>630</v>
      </c>
      <c r="B42" s="741" t="s">
        <v>992</v>
      </c>
      <c r="C42" s="299">
        <v>79.749530280000002</v>
      </c>
      <c r="D42" s="299">
        <v>74.245261900000003</v>
      </c>
      <c r="E42" s="299">
        <v>77.551521989999998</v>
      </c>
      <c r="F42" s="299">
        <v>79.660859070000001</v>
      </c>
      <c r="G42" s="299">
        <v>83.70251055</v>
      </c>
      <c r="H42" s="299">
        <v>86.70160946</v>
      </c>
      <c r="I42" s="299">
        <v>91.052252139999993</v>
      </c>
      <c r="J42" s="299">
        <v>91.576366730000004</v>
      </c>
      <c r="K42" s="299">
        <v>85.817139620000006</v>
      </c>
      <c r="L42" s="299">
        <v>85.355969090000002</v>
      </c>
      <c r="M42" s="299">
        <v>82.545235070000004</v>
      </c>
      <c r="N42" s="299">
        <v>82.6552346</v>
      </c>
      <c r="O42" s="299">
        <v>83.982005900000004</v>
      </c>
      <c r="P42" s="299">
        <v>76.892528760000005</v>
      </c>
      <c r="Q42" s="299">
        <v>83.679089809999994</v>
      </c>
      <c r="R42" s="299">
        <v>82.422106670000005</v>
      </c>
      <c r="S42" s="299">
        <v>86.089694059999999</v>
      </c>
      <c r="T42" s="299">
        <v>88.715713239999999</v>
      </c>
      <c r="U42" s="299">
        <v>90.419842950000003</v>
      </c>
      <c r="V42" s="299">
        <v>93.143141189999994</v>
      </c>
      <c r="W42" s="299">
        <v>86.549522679999995</v>
      </c>
      <c r="X42" s="299">
        <v>85.017015029999996</v>
      </c>
      <c r="Y42" s="299">
        <v>81.701399429999995</v>
      </c>
      <c r="Z42" s="299">
        <v>81.851926710000001</v>
      </c>
      <c r="AA42" s="299">
        <v>80.407960110000005</v>
      </c>
      <c r="AB42" s="299">
        <v>76.449236850000005</v>
      </c>
      <c r="AC42" s="299">
        <v>82.817079179999993</v>
      </c>
      <c r="AD42" s="299">
        <v>80.011062550000005</v>
      </c>
      <c r="AE42" s="299">
        <v>84.70357577</v>
      </c>
      <c r="AF42" s="299">
        <v>86.193146010000007</v>
      </c>
      <c r="AG42" s="299">
        <v>90.526453549999999</v>
      </c>
      <c r="AH42" s="299">
        <v>92.008705259999999</v>
      </c>
      <c r="AI42" s="299">
        <v>86.472080500000004</v>
      </c>
      <c r="AJ42" s="299">
        <v>85.978380979999997</v>
      </c>
      <c r="AK42" s="299">
        <v>82.036277740000003</v>
      </c>
      <c r="AL42" s="299">
        <v>81.651676019999996</v>
      </c>
      <c r="AM42" s="299">
        <v>82.350854639999994</v>
      </c>
      <c r="AN42" s="299">
        <v>78.04951939</v>
      </c>
      <c r="AO42" s="299">
        <v>82.911473209999997</v>
      </c>
      <c r="AP42" s="299">
        <v>82.10415974</v>
      </c>
      <c r="AQ42" s="299">
        <v>87.686832150000001</v>
      </c>
      <c r="AR42" s="299">
        <v>88.264573389999995</v>
      </c>
      <c r="AS42" s="299">
        <v>92.706229570000005</v>
      </c>
      <c r="AT42" s="299">
        <v>93.672697810000003</v>
      </c>
      <c r="AU42" s="299">
        <v>87.834413670000004</v>
      </c>
      <c r="AV42" s="299">
        <v>88.327282389999993</v>
      </c>
      <c r="AW42" s="299">
        <v>83.251878700000006</v>
      </c>
      <c r="AX42" s="299">
        <v>84.092705749999993</v>
      </c>
      <c r="AY42" s="915">
        <v>84.528212530000005</v>
      </c>
      <c r="AZ42" s="915">
        <v>79.413567889999996</v>
      </c>
      <c r="BA42" s="915">
        <v>83.534955310000001</v>
      </c>
      <c r="BB42" s="915">
        <v>84.347642919999998</v>
      </c>
      <c r="BC42" s="915">
        <v>87.350172790000002</v>
      </c>
      <c r="BD42" s="915">
        <v>90.446846399999998</v>
      </c>
      <c r="BE42" s="915">
        <v>95.011311680000006</v>
      </c>
      <c r="BF42" s="915">
        <v>95.795497818000001</v>
      </c>
      <c r="BG42" s="915">
        <v>91.374442884999993</v>
      </c>
      <c r="BH42" s="462">
        <v>90.855819999999994</v>
      </c>
      <c r="BI42" s="462">
        <v>85.268979999999999</v>
      </c>
      <c r="BJ42" s="462">
        <v>85.086110000000005</v>
      </c>
      <c r="BK42" s="462">
        <v>86.301860000000005</v>
      </c>
      <c r="BL42" s="462">
        <v>81.100949999999997</v>
      </c>
      <c r="BM42" s="462">
        <v>85.371030000000005</v>
      </c>
      <c r="BN42" s="462">
        <v>85.981039999999993</v>
      </c>
      <c r="BO42" s="462">
        <v>89.922929999999994</v>
      </c>
      <c r="BP42" s="462">
        <v>92.637789999999995</v>
      </c>
      <c r="BQ42" s="462">
        <v>97.340549999999993</v>
      </c>
      <c r="BR42" s="462">
        <v>100.1992</v>
      </c>
      <c r="BS42" s="462">
        <v>94.947599999999994</v>
      </c>
      <c r="BT42" s="462">
        <v>94.346130000000002</v>
      </c>
      <c r="BU42" s="462">
        <v>88.511579999999995</v>
      </c>
      <c r="BV42" s="462">
        <v>88.350009999999997</v>
      </c>
    </row>
    <row r="43" spans="1:74" ht="11.05" customHeight="1" x14ac:dyDescent="0.2">
      <c r="A43" s="54" t="s">
        <v>620</v>
      </c>
      <c r="B43" s="739" t="s">
        <v>1012</v>
      </c>
      <c r="C43" s="452">
        <v>1.2707177999999999</v>
      </c>
      <c r="D43" s="452">
        <v>1.19462069</v>
      </c>
      <c r="E43" s="452">
        <v>1.27055798</v>
      </c>
      <c r="F43" s="452">
        <v>1.23856597</v>
      </c>
      <c r="G43" s="452">
        <v>1.3488848600000001</v>
      </c>
      <c r="H43" s="452">
        <v>1.37074169</v>
      </c>
      <c r="I43" s="452">
        <v>1.36298549</v>
      </c>
      <c r="J43" s="452">
        <v>1.43965207</v>
      </c>
      <c r="K43" s="452">
        <v>1.3275830399999999</v>
      </c>
      <c r="L43" s="452">
        <v>1.3010387800000001</v>
      </c>
      <c r="M43" s="452">
        <v>1.2763163900000001</v>
      </c>
      <c r="N43" s="452">
        <v>1.2604153</v>
      </c>
      <c r="O43" s="452">
        <v>1.2885193800000001</v>
      </c>
      <c r="P43" s="452">
        <v>1.2386072800000001</v>
      </c>
      <c r="Q43" s="452">
        <v>1.3240743100000001</v>
      </c>
      <c r="R43" s="452">
        <v>1.2658749899999999</v>
      </c>
      <c r="S43" s="452">
        <v>1.3074048700000001</v>
      </c>
      <c r="T43" s="452">
        <v>1.2986152500000001</v>
      </c>
      <c r="U43" s="452">
        <v>1.3936588299999999</v>
      </c>
      <c r="V43" s="452">
        <v>1.4034131999999999</v>
      </c>
      <c r="W43" s="452">
        <v>1.2772920000000001</v>
      </c>
      <c r="X43" s="452">
        <v>1.2814766</v>
      </c>
      <c r="Y43" s="452">
        <v>1.2651568500000001</v>
      </c>
      <c r="Z43" s="452">
        <v>1.2572344900000001</v>
      </c>
      <c r="AA43" s="452">
        <v>1.2245432700000001</v>
      </c>
      <c r="AB43" s="452">
        <v>1.2354555</v>
      </c>
      <c r="AC43" s="452">
        <v>1.21419027</v>
      </c>
      <c r="AD43" s="452">
        <v>1.18663371</v>
      </c>
      <c r="AE43" s="452">
        <v>1.22915799</v>
      </c>
      <c r="AF43" s="452">
        <v>1.29057687</v>
      </c>
      <c r="AG43" s="452">
        <v>1.36136225</v>
      </c>
      <c r="AH43" s="452">
        <v>1.30778057</v>
      </c>
      <c r="AI43" s="452">
        <v>1.2609560099999999</v>
      </c>
      <c r="AJ43" s="452">
        <v>1.25298854</v>
      </c>
      <c r="AK43" s="452">
        <v>1.2081823700000001</v>
      </c>
      <c r="AL43" s="452">
        <v>1.1376617099999999</v>
      </c>
      <c r="AM43" s="452">
        <v>1.19655355</v>
      </c>
      <c r="AN43" s="452">
        <v>1.1329585</v>
      </c>
      <c r="AO43" s="452">
        <v>1.14239891</v>
      </c>
      <c r="AP43" s="452">
        <v>1.1146212499999999</v>
      </c>
      <c r="AQ43" s="452">
        <v>1.1902706700000001</v>
      </c>
      <c r="AR43" s="452">
        <v>1.24511496</v>
      </c>
      <c r="AS43" s="452">
        <v>1.2711551400000001</v>
      </c>
      <c r="AT43" s="452">
        <v>1.307267</v>
      </c>
      <c r="AU43" s="452">
        <v>1.21559635</v>
      </c>
      <c r="AV43" s="452">
        <v>1.2101184599999999</v>
      </c>
      <c r="AW43" s="452">
        <v>1.1736191300000001</v>
      </c>
      <c r="AX43" s="452">
        <v>1.1817991999999999</v>
      </c>
      <c r="AY43" s="890">
        <v>1.2148490700000001</v>
      </c>
      <c r="AZ43" s="890">
        <v>1.1089934699999999</v>
      </c>
      <c r="BA43" s="890">
        <v>1.13410327</v>
      </c>
      <c r="BB43" s="890">
        <v>1.1786531099999999</v>
      </c>
      <c r="BC43" s="890">
        <v>1.2114239600000001</v>
      </c>
      <c r="BD43" s="890">
        <v>1.25454249</v>
      </c>
      <c r="BE43" s="890">
        <v>1.32538241</v>
      </c>
      <c r="BF43" s="890">
        <v>1.3578725885</v>
      </c>
      <c r="BG43" s="890">
        <v>1.2548585012</v>
      </c>
      <c r="BH43" s="456">
        <v>1.192693</v>
      </c>
      <c r="BI43" s="456">
        <v>1.151321</v>
      </c>
      <c r="BJ43" s="456">
        <v>1.1533230000000001</v>
      </c>
      <c r="BK43" s="456">
        <v>1.190877</v>
      </c>
      <c r="BL43" s="456">
        <v>1.084487</v>
      </c>
      <c r="BM43" s="456">
        <v>1.1076520000000001</v>
      </c>
      <c r="BN43" s="456">
        <v>1.155289</v>
      </c>
      <c r="BO43" s="456">
        <v>1.1900740000000001</v>
      </c>
      <c r="BP43" s="456">
        <v>1.2288779999999999</v>
      </c>
      <c r="BQ43" s="456">
        <v>1.3003659999999999</v>
      </c>
      <c r="BR43" s="456">
        <v>1.3315870000000001</v>
      </c>
      <c r="BS43" s="456">
        <v>1.2366269999999999</v>
      </c>
      <c r="BT43" s="456">
        <v>1.175546</v>
      </c>
      <c r="BU43" s="456">
        <v>1.1353150000000001</v>
      </c>
      <c r="BV43" s="456">
        <v>1.1376139999999999</v>
      </c>
    </row>
    <row r="44" spans="1:74" ht="11.05" customHeight="1" x14ac:dyDescent="0.2">
      <c r="A44" s="54" t="s">
        <v>621</v>
      </c>
      <c r="B44" s="740" t="s">
        <v>1013</v>
      </c>
      <c r="C44" s="452">
        <v>5.9388430400000001</v>
      </c>
      <c r="D44" s="452">
        <v>5.80891248</v>
      </c>
      <c r="E44" s="452">
        <v>5.9691867099999998</v>
      </c>
      <c r="F44" s="452">
        <v>5.8731419599999999</v>
      </c>
      <c r="G44" s="452">
        <v>6.0822298200000002</v>
      </c>
      <c r="H44" s="452">
        <v>6.0708487800000004</v>
      </c>
      <c r="I44" s="452">
        <v>6.4879721999999997</v>
      </c>
      <c r="J44" s="452">
        <v>6.6471901999999998</v>
      </c>
      <c r="K44" s="452">
        <v>6.3842033899999997</v>
      </c>
      <c r="L44" s="452">
        <v>6.1767455800000004</v>
      </c>
      <c r="M44" s="452">
        <v>5.8952581400000001</v>
      </c>
      <c r="N44" s="452">
        <v>6.1498087400000001</v>
      </c>
      <c r="O44" s="452">
        <v>6.2810453700000002</v>
      </c>
      <c r="P44" s="452">
        <v>5.7578296599999996</v>
      </c>
      <c r="Q44" s="452">
        <v>5.5691309899999997</v>
      </c>
      <c r="R44" s="452">
        <v>6.0455117899999999</v>
      </c>
      <c r="S44" s="452">
        <v>5.8659771999999997</v>
      </c>
      <c r="T44" s="452">
        <v>6.4537142100000002</v>
      </c>
      <c r="U44" s="452">
        <v>6.5240079199999998</v>
      </c>
      <c r="V44" s="452">
        <v>6.6204790100000004</v>
      </c>
      <c r="W44" s="452">
        <v>6.3969541000000003</v>
      </c>
      <c r="X44" s="452">
        <v>6.1801906600000001</v>
      </c>
      <c r="Y44" s="452">
        <v>5.9477271299999996</v>
      </c>
      <c r="Z44" s="452">
        <v>6.1718239600000002</v>
      </c>
      <c r="AA44" s="452">
        <v>6.0361988100000001</v>
      </c>
      <c r="AB44" s="452">
        <v>5.5237999799999997</v>
      </c>
      <c r="AC44" s="452">
        <v>5.8876043400000002</v>
      </c>
      <c r="AD44" s="452">
        <v>5.82221002</v>
      </c>
      <c r="AE44" s="452">
        <v>5.9264992000000003</v>
      </c>
      <c r="AF44" s="452">
        <v>5.9739679900000002</v>
      </c>
      <c r="AG44" s="452">
        <v>6.4297621300000003</v>
      </c>
      <c r="AH44" s="452">
        <v>6.4083787000000001</v>
      </c>
      <c r="AI44" s="452">
        <v>6.1745757000000001</v>
      </c>
      <c r="AJ44" s="452">
        <v>5.9290577300000002</v>
      </c>
      <c r="AK44" s="452">
        <v>5.6904792200000003</v>
      </c>
      <c r="AL44" s="452">
        <v>5.7416581999999998</v>
      </c>
      <c r="AM44" s="452">
        <v>6.1518612900000003</v>
      </c>
      <c r="AN44" s="452">
        <v>5.1773321699999997</v>
      </c>
      <c r="AO44" s="452">
        <v>6.0385083399999999</v>
      </c>
      <c r="AP44" s="452">
        <v>5.9626808899999997</v>
      </c>
      <c r="AQ44" s="452">
        <v>6.1187772599999999</v>
      </c>
      <c r="AR44" s="452">
        <v>5.8439251800000003</v>
      </c>
      <c r="AS44" s="452">
        <v>6.32651758</v>
      </c>
      <c r="AT44" s="452">
        <v>6.1899886000000004</v>
      </c>
      <c r="AU44" s="452">
        <v>6.0832331599999998</v>
      </c>
      <c r="AV44" s="452">
        <v>5.89779213</v>
      </c>
      <c r="AW44" s="452">
        <v>5.6044483300000003</v>
      </c>
      <c r="AX44" s="452">
        <v>5.6017056500000004</v>
      </c>
      <c r="AY44" s="890">
        <v>5.7787231999999999</v>
      </c>
      <c r="AZ44" s="890">
        <v>5.3938305800000004</v>
      </c>
      <c r="BA44" s="890">
        <v>5.4979424799999999</v>
      </c>
      <c r="BB44" s="890">
        <v>5.5216793900000001</v>
      </c>
      <c r="BC44" s="890">
        <v>5.82142976</v>
      </c>
      <c r="BD44" s="890">
        <v>5.9490273</v>
      </c>
      <c r="BE44" s="890">
        <v>6.6338170300000003</v>
      </c>
      <c r="BF44" s="890">
        <v>6.1957346074000004</v>
      </c>
      <c r="BG44" s="890">
        <v>6.3334274701000002</v>
      </c>
      <c r="BH44" s="456">
        <v>6.0824530000000001</v>
      </c>
      <c r="BI44" s="456">
        <v>5.8069009999999999</v>
      </c>
      <c r="BJ44" s="456">
        <v>5.7994500000000002</v>
      </c>
      <c r="BK44" s="456">
        <v>5.8579569999999999</v>
      </c>
      <c r="BL44" s="456">
        <v>5.4020669999999997</v>
      </c>
      <c r="BM44" s="456">
        <v>5.6340680000000001</v>
      </c>
      <c r="BN44" s="456">
        <v>5.6457199999999998</v>
      </c>
      <c r="BO44" s="456">
        <v>5.9622529999999996</v>
      </c>
      <c r="BP44" s="456">
        <v>6.0547399999999998</v>
      </c>
      <c r="BQ44" s="456">
        <v>6.6280289999999997</v>
      </c>
      <c r="BR44" s="456">
        <v>6.5612500000000002</v>
      </c>
      <c r="BS44" s="456">
        <v>6.4099740000000001</v>
      </c>
      <c r="BT44" s="456">
        <v>6.172777</v>
      </c>
      <c r="BU44" s="456">
        <v>5.9030110000000002</v>
      </c>
      <c r="BV44" s="456">
        <v>5.9120780000000002</v>
      </c>
    </row>
    <row r="45" spans="1:74" ht="11.05" customHeight="1" x14ac:dyDescent="0.2">
      <c r="A45" s="54" t="s">
        <v>622</v>
      </c>
      <c r="B45" s="739" t="s">
        <v>1014</v>
      </c>
      <c r="C45" s="452">
        <v>14.87637206</v>
      </c>
      <c r="D45" s="452">
        <v>14.306534510000001</v>
      </c>
      <c r="E45" s="452">
        <v>15.145498419999999</v>
      </c>
      <c r="F45" s="452">
        <v>14.69592415</v>
      </c>
      <c r="G45" s="452">
        <v>15.631168260000001</v>
      </c>
      <c r="H45" s="452">
        <v>15.8531368</v>
      </c>
      <c r="I45" s="452">
        <v>16.250034159999998</v>
      </c>
      <c r="J45" s="452">
        <v>16.724516739999999</v>
      </c>
      <c r="K45" s="452">
        <v>15.471558720000001</v>
      </c>
      <c r="L45" s="452">
        <v>15.56855199</v>
      </c>
      <c r="M45" s="452">
        <v>15.184928940000001</v>
      </c>
      <c r="N45" s="452">
        <v>15.025294260000001</v>
      </c>
      <c r="O45" s="452">
        <v>15.581177690000001</v>
      </c>
      <c r="P45" s="452">
        <v>14.416944389999999</v>
      </c>
      <c r="Q45" s="452">
        <v>15.80682133</v>
      </c>
      <c r="R45" s="452">
        <v>14.978237780000001</v>
      </c>
      <c r="S45" s="452">
        <v>15.630616460000001</v>
      </c>
      <c r="T45" s="452">
        <v>16.23831212</v>
      </c>
      <c r="U45" s="452">
        <v>16.191056379999999</v>
      </c>
      <c r="V45" s="452">
        <v>16.838527200000001</v>
      </c>
      <c r="W45" s="452">
        <v>15.56805151</v>
      </c>
      <c r="X45" s="452">
        <v>15.2646915</v>
      </c>
      <c r="Y45" s="452">
        <v>14.771229399999999</v>
      </c>
      <c r="Z45" s="452">
        <v>15.120247259999999</v>
      </c>
      <c r="AA45" s="452">
        <v>15.19261492</v>
      </c>
      <c r="AB45" s="452">
        <v>14.1205905</v>
      </c>
      <c r="AC45" s="452">
        <v>15.637006469999999</v>
      </c>
      <c r="AD45" s="452">
        <v>14.678866579999999</v>
      </c>
      <c r="AE45" s="452">
        <v>15.439158819999999</v>
      </c>
      <c r="AF45" s="452">
        <v>15.76022358</v>
      </c>
      <c r="AG45" s="452">
        <v>16.510392679999999</v>
      </c>
      <c r="AH45" s="452">
        <v>16.47244276</v>
      </c>
      <c r="AI45" s="452">
        <v>15.383002250000001</v>
      </c>
      <c r="AJ45" s="452">
        <v>15.47278558</v>
      </c>
      <c r="AK45" s="452">
        <v>15.10528074</v>
      </c>
      <c r="AL45" s="452">
        <v>14.91591423</v>
      </c>
      <c r="AM45" s="452">
        <v>15.260522330000001</v>
      </c>
      <c r="AN45" s="452">
        <v>14.63843078</v>
      </c>
      <c r="AO45" s="452">
        <v>15.880158209999999</v>
      </c>
      <c r="AP45" s="452">
        <v>14.97950058</v>
      </c>
      <c r="AQ45" s="452">
        <v>16.009857350000001</v>
      </c>
      <c r="AR45" s="452">
        <v>15.81677859</v>
      </c>
      <c r="AS45" s="452">
        <v>16.262471690000002</v>
      </c>
      <c r="AT45" s="452">
        <v>16.76739048</v>
      </c>
      <c r="AU45" s="452">
        <v>15.681417489999999</v>
      </c>
      <c r="AV45" s="452">
        <v>15.377168409999999</v>
      </c>
      <c r="AW45" s="452">
        <v>15.50341308</v>
      </c>
      <c r="AX45" s="452">
        <v>15.406611850000001</v>
      </c>
      <c r="AY45" s="890">
        <v>15.398704309999999</v>
      </c>
      <c r="AZ45" s="890">
        <v>14.64231105</v>
      </c>
      <c r="BA45" s="890">
        <v>15.414865819999999</v>
      </c>
      <c r="BB45" s="890">
        <v>15.20536574</v>
      </c>
      <c r="BC45" s="890">
        <v>15.650619620000001</v>
      </c>
      <c r="BD45" s="890">
        <v>15.99581132</v>
      </c>
      <c r="BE45" s="890">
        <v>16.79168735</v>
      </c>
      <c r="BF45" s="890">
        <v>17.024988362999999</v>
      </c>
      <c r="BG45" s="890">
        <v>15.990055484999999</v>
      </c>
      <c r="BH45" s="456">
        <v>15.67184</v>
      </c>
      <c r="BI45" s="456">
        <v>15.74272</v>
      </c>
      <c r="BJ45" s="456">
        <v>15.551629999999999</v>
      </c>
      <c r="BK45" s="456">
        <v>15.643649999999999</v>
      </c>
      <c r="BL45" s="456">
        <v>14.719099999999999</v>
      </c>
      <c r="BM45" s="456">
        <v>15.72683</v>
      </c>
      <c r="BN45" s="456">
        <v>15.363189999999999</v>
      </c>
      <c r="BO45" s="456">
        <v>15.98812</v>
      </c>
      <c r="BP45" s="456">
        <v>16.13401</v>
      </c>
      <c r="BQ45" s="456">
        <v>16.778559999999999</v>
      </c>
      <c r="BR45" s="456">
        <v>17.53697</v>
      </c>
      <c r="BS45" s="456">
        <v>16.34394</v>
      </c>
      <c r="BT45" s="456">
        <v>16.048100000000002</v>
      </c>
      <c r="BU45" s="456">
        <v>16.10069</v>
      </c>
      <c r="BV45" s="456">
        <v>15.94244</v>
      </c>
    </row>
    <row r="46" spans="1:74" ht="11.05" customHeight="1" x14ac:dyDescent="0.2">
      <c r="A46" s="54" t="s">
        <v>623</v>
      </c>
      <c r="B46" s="739" t="s">
        <v>1015</v>
      </c>
      <c r="C46" s="452">
        <v>7.7816465399999997</v>
      </c>
      <c r="D46" s="452">
        <v>7.5281582299999998</v>
      </c>
      <c r="E46" s="452">
        <v>7.8833601499999997</v>
      </c>
      <c r="F46" s="452">
        <v>7.7851245999999996</v>
      </c>
      <c r="G46" s="452">
        <v>8.17427627</v>
      </c>
      <c r="H46" s="452">
        <v>8.4791300599999992</v>
      </c>
      <c r="I46" s="452">
        <v>8.8621135899999999</v>
      </c>
      <c r="J46" s="452">
        <v>9.0545719200000008</v>
      </c>
      <c r="K46" s="452">
        <v>8.3337585700000005</v>
      </c>
      <c r="L46" s="452">
        <v>8.3502142700000004</v>
      </c>
      <c r="M46" s="452">
        <v>8.2838686799999994</v>
      </c>
      <c r="N46" s="452">
        <v>8.2304111300000002</v>
      </c>
      <c r="O46" s="452">
        <v>8.0868715400000006</v>
      </c>
      <c r="P46" s="452">
        <v>7.6471938699999997</v>
      </c>
      <c r="Q46" s="452">
        <v>8.3867626800000004</v>
      </c>
      <c r="R46" s="452">
        <v>7.8365171199999999</v>
      </c>
      <c r="S46" s="452">
        <v>8.3809428100000005</v>
      </c>
      <c r="T46" s="452">
        <v>8.5015391400000002</v>
      </c>
      <c r="U46" s="452">
        <v>9.0159597500000004</v>
      </c>
      <c r="V46" s="452">
        <v>9.0854867800000001</v>
      </c>
      <c r="W46" s="452">
        <v>8.6011590699999996</v>
      </c>
      <c r="X46" s="452">
        <v>8.4442468599999998</v>
      </c>
      <c r="Y46" s="452">
        <v>8.3578886099999998</v>
      </c>
      <c r="Z46" s="452">
        <v>8.0051788399999992</v>
      </c>
      <c r="AA46" s="452">
        <v>7.9829290400000001</v>
      </c>
      <c r="AB46" s="452">
        <v>7.4341443900000002</v>
      </c>
      <c r="AC46" s="452">
        <v>8.0207247499999994</v>
      </c>
      <c r="AD46" s="452">
        <v>7.8202304299999996</v>
      </c>
      <c r="AE46" s="452">
        <v>8.3502445999999999</v>
      </c>
      <c r="AF46" s="452">
        <v>8.4535652799999994</v>
      </c>
      <c r="AG46" s="452">
        <v>8.8020945400000006</v>
      </c>
      <c r="AH46" s="452">
        <v>9.1619100899999992</v>
      </c>
      <c r="AI46" s="452">
        <v>8.3725442500000007</v>
      </c>
      <c r="AJ46" s="452">
        <v>8.4643590999999994</v>
      </c>
      <c r="AK46" s="452">
        <v>8.1740730500000005</v>
      </c>
      <c r="AL46" s="452">
        <v>8.2116185900000005</v>
      </c>
      <c r="AM46" s="452">
        <v>8.1430078199999993</v>
      </c>
      <c r="AN46" s="452">
        <v>7.7203540200000003</v>
      </c>
      <c r="AO46" s="452">
        <v>8.32330127</v>
      </c>
      <c r="AP46" s="452">
        <v>8.0265584800000003</v>
      </c>
      <c r="AQ46" s="452">
        <v>8.5697272899999994</v>
      </c>
      <c r="AR46" s="452">
        <v>8.5361298800000007</v>
      </c>
      <c r="AS46" s="452">
        <v>9.0506260199999993</v>
      </c>
      <c r="AT46" s="452">
        <v>9.1502645000000005</v>
      </c>
      <c r="AU46" s="452">
        <v>8.6794863099999997</v>
      </c>
      <c r="AV46" s="452">
        <v>8.5427549299999992</v>
      </c>
      <c r="AW46" s="452">
        <v>8.3277990800000001</v>
      </c>
      <c r="AX46" s="452">
        <v>8.4746454</v>
      </c>
      <c r="AY46" s="890">
        <v>8.3473086199999997</v>
      </c>
      <c r="AZ46" s="890">
        <v>7.8152225199999998</v>
      </c>
      <c r="BA46" s="890">
        <v>8.3330377299999991</v>
      </c>
      <c r="BB46" s="890">
        <v>8.3144925999999995</v>
      </c>
      <c r="BC46" s="890">
        <v>8.4999669699999991</v>
      </c>
      <c r="BD46" s="890">
        <v>8.8758316399999995</v>
      </c>
      <c r="BE46" s="890">
        <v>9.1350593300000007</v>
      </c>
      <c r="BF46" s="890">
        <v>9.553333039</v>
      </c>
      <c r="BG46" s="890">
        <v>8.8944202466999993</v>
      </c>
      <c r="BH46" s="456">
        <v>8.7363739999999996</v>
      </c>
      <c r="BI46" s="456">
        <v>8.4926969999999997</v>
      </c>
      <c r="BJ46" s="456">
        <v>8.5713100000000004</v>
      </c>
      <c r="BK46" s="456">
        <v>8.4777660000000008</v>
      </c>
      <c r="BL46" s="456">
        <v>7.9287429999999999</v>
      </c>
      <c r="BM46" s="456">
        <v>8.453837</v>
      </c>
      <c r="BN46" s="456">
        <v>8.468064</v>
      </c>
      <c r="BO46" s="456">
        <v>8.6755960000000005</v>
      </c>
      <c r="BP46" s="456">
        <v>9.0249539999999993</v>
      </c>
      <c r="BQ46" s="456">
        <v>9.2875669999999992</v>
      </c>
      <c r="BR46" s="456">
        <v>9.7168329999999994</v>
      </c>
      <c r="BS46" s="456">
        <v>9.1127199999999995</v>
      </c>
      <c r="BT46" s="456">
        <v>8.9543660000000003</v>
      </c>
      <c r="BU46" s="456">
        <v>8.7113029999999991</v>
      </c>
      <c r="BV46" s="456">
        <v>8.7918769999999995</v>
      </c>
    </row>
    <row r="47" spans="1:74" ht="11.05" customHeight="1" x14ac:dyDescent="0.2">
      <c r="A47" s="54" t="s">
        <v>624</v>
      </c>
      <c r="B47" s="739" t="s">
        <v>1016</v>
      </c>
      <c r="C47" s="452">
        <v>11.39719416</v>
      </c>
      <c r="D47" s="452">
        <v>11.012192560000001</v>
      </c>
      <c r="E47" s="452">
        <v>11.160738800000001</v>
      </c>
      <c r="F47" s="452">
        <v>11.468491</v>
      </c>
      <c r="G47" s="452">
        <v>12.08665684</v>
      </c>
      <c r="H47" s="452">
        <v>12.50998893</v>
      </c>
      <c r="I47" s="452">
        <v>13.21390603</v>
      </c>
      <c r="J47" s="452">
        <v>13.1808312</v>
      </c>
      <c r="K47" s="452">
        <v>12.001140510000001</v>
      </c>
      <c r="L47" s="452">
        <v>12.4544382</v>
      </c>
      <c r="M47" s="452">
        <v>12.14847308</v>
      </c>
      <c r="N47" s="452">
        <v>11.69496584</v>
      </c>
      <c r="O47" s="452">
        <v>12.5264036</v>
      </c>
      <c r="P47" s="452">
        <v>10.743742360000001</v>
      </c>
      <c r="Q47" s="452">
        <v>11.88918685</v>
      </c>
      <c r="R47" s="452">
        <v>11.47418165</v>
      </c>
      <c r="S47" s="452">
        <v>12.23493401</v>
      </c>
      <c r="T47" s="452">
        <v>12.085696370000001</v>
      </c>
      <c r="U47" s="452">
        <v>12.79270256</v>
      </c>
      <c r="V47" s="452">
        <v>12.649111469999999</v>
      </c>
      <c r="W47" s="452">
        <v>11.68760075</v>
      </c>
      <c r="X47" s="452">
        <v>11.98412944</v>
      </c>
      <c r="Y47" s="452">
        <v>11.65791896</v>
      </c>
      <c r="Z47" s="452">
        <v>11.229811099999999</v>
      </c>
      <c r="AA47" s="452">
        <v>10.726539219999999</v>
      </c>
      <c r="AB47" s="452">
        <v>10.5303006</v>
      </c>
      <c r="AC47" s="452">
        <v>11.67440188</v>
      </c>
      <c r="AD47" s="452">
        <v>10.82080483</v>
      </c>
      <c r="AE47" s="452">
        <v>11.967163299999999</v>
      </c>
      <c r="AF47" s="452">
        <v>11.790380900000001</v>
      </c>
      <c r="AG47" s="452">
        <v>12.06287152</v>
      </c>
      <c r="AH47" s="452">
        <v>12.26033337</v>
      </c>
      <c r="AI47" s="452">
        <v>11.35447658</v>
      </c>
      <c r="AJ47" s="452">
        <v>11.715254420000001</v>
      </c>
      <c r="AK47" s="452">
        <v>10.997459790000001</v>
      </c>
      <c r="AL47" s="452">
        <v>10.7025217</v>
      </c>
      <c r="AM47" s="452">
        <v>11.013977000000001</v>
      </c>
      <c r="AN47" s="452">
        <v>10.45109536</v>
      </c>
      <c r="AO47" s="452">
        <v>11.287282729999999</v>
      </c>
      <c r="AP47" s="452">
        <v>11.08746799</v>
      </c>
      <c r="AQ47" s="452">
        <v>11.78761108</v>
      </c>
      <c r="AR47" s="452">
        <v>11.64869741</v>
      </c>
      <c r="AS47" s="452">
        <v>12.06425084</v>
      </c>
      <c r="AT47" s="452">
        <v>12.342177059999999</v>
      </c>
      <c r="AU47" s="452">
        <v>11.16574035</v>
      </c>
      <c r="AV47" s="452">
        <v>11.61115989</v>
      </c>
      <c r="AW47" s="452">
        <v>10.95905728</v>
      </c>
      <c r="AX47" s="452">
        <v>11.08013236</v>
      </c>
      <c r="AY47" s="890">
        <v>11.17396413</v>
      </c>
      <c r="AZ47" s="890">
        <v>10.20946704</v>
      </c>
      <c r="BA47" s="890">
        <v>11.332146290000001</v>
      </c>
      <c r="BB47" s="890">
        <v>11.15656527</v>
      </c>
      <c r="BC47" s="890">
        <v>11.718516149999999</v>
      </c>
      <c r="BD47" s="890">
        <v>11.84402218</v>
      </c>
      <c r="BE47" s="890">
        <v>12.218207100000001</v>
      </c>
      <c r="BF47" s="890">
        <v>12.946697540000001</v>
      </c>
      <c r="BG47" s="890">
        <v>11.763618450999999</v>
      </c>
      <c r="BH47" s="456">
        <v>12.010579999999999</v>
      </c>
      <c r="BI47" s="456">
        <v>11.339549999999999</v>
      </c>
      <c r="BJ47" s="456">
        <v>11.380739999999999</v>
      </c>
      <c r="BK47" s="456">
        <v>11.31556</v>
      </c>
      <c r="BL47" s="456">
        <v>10.567209999999999</v>
      </c>
      <c r="BM47" s="456">
        <v>11.61345</v>
      </c>
      <c r="BN47" s="456">
        <v>11.404249999999999</v>
      </c>
      <c r="BO47" s="456">
        <v>12.103249999999999</v>
      </c>
      <c r="BP47" s="456">
        <v>12.009819999999999</v>
      </c>
      <c r="BQ47" s="456">
        <v>12.672499999999999</v>
      </c>
      <c r="BR47" s="456">
        <v>13.04219</v>
      </c>
      <c r="BS47" s="456">
        <v>11.83811</v>
      </c>
      <c r="BT47" s="456">
        <v>12.313230000000001</v>
      </c>
      <c r="BU47" s="456">
        <v>11.654769999999999</v>
      </c>
      <c r="BV47" s="456">
        <v>11.75794</v>
      </c>
    </row>
    <row r="48" spans="1:74" ht="11.05" customHeight="1" x14ac:dyDescent="0.2">
      <c r="A48" s="54" t="s">
        <v>625</v>
      </c>
      <c r="B48" s="739" t="s">
        <v>1017</v>
      </c>
      <c r="C48" s="452">
        <v>8.0620034100000009</v>
      </c>
      <c r="D48" s="452">
        <v>7.4577923699999999</v>
      </c>
      <c r="E48" s="452">
        <v>8.0859169200000007</v>
      </c>
      <c r="F48" s="452">
        <v>7.9946001500000001</v>
      </c>
      <c r="G48" s="452">
        <v>8.3566014000000006</v>
      </c>
      <c r="H48" s="452">
        <v>8.4768103799999999</v>
      </c>
      <c r="I48" s="452">
        <v>8.6770994399999992</v>
      </c>
      <c r="J48" s="452">
        <v>8.8706883399999992</v>
      </c>
      <c r="K48" s="452">
        <v>8.3887648400000003</v>
      </c>
      <c r="L48" s="452">
        <v>8.4766255200000007</v>
      </c>
      <c r="M48" s="452">
        <v>8.1623163400000003</v>
      </c>
      <c r="N48" s="452">
        <v>8.22975295</v>
      </c>
      <c r="O48" s="452">
        <v>8.39027295</v>
      </c>
      <c r="P48" s="452">
        <v>7.8680676700000003</v>
      </c>
      <c r="Q48" s="452">
        <v>8.4148001800000003</v>
      </c>
      <c r="R48" s="452">
        <v>8.2385829200000007</v>
      </c>
      <c r="S48" s="452">
        <v>8.7546256899999992</v>
      </c>
      <c r="T48" s="452">
        <v>8.78147156</v>
      </c>
      <c r="U48" s="452">
        <v>8.7222586599999996</v>
      </c>
      <c r="V48" s="452">
        <v>8.6977316200000008</v>
      </c>
      <c r="W48" s="452">
        <v>8.1168376599999998</v>
      </c>
      <c r="X48" s="452">
        <v>8.0587671800000003</v>
      </c>
      <c r="Y48" s="452">
        <v>7.6300096499999999</v>
      </c>
      <c r="Z48" s="452">
        <v>7.62466431</v>
      </c>
      <c r="AA48" s="452">
        <v>8.0128464299999997</v>
      </c>
      <c r="AB48" s="452">
        <v>7.5377506700000003</v>
      </c>
      <c r="AC48" s="452">
        <v>8.05808429</v>
      </c>
      <c r="AD48" s="452">
        <v>7.9160259599999998</v>
      </c>
      <c r="AE48" s="452">
        <v>8.1275823900000006</v>
      </c>
      <c r="AF48" s="452">
        <v>8.3103314000000008</v>
      </c>
      <c r="AG48" s="452">
        <v>8.4410969500000004</v>
      </c>
      <c r="AH48" s="452">
        <v>8.5661652799999999</v>
      </c>
      <c r="AI48" s="452">
        <v>8.1849362899999996</v>
      </c>
      <c r="AJ48" s="452">
        <v>7.9736666200000004</v>
      </c>
      <c r="AK48" s="452">
        <v>7.8459016500000001</v>
      </c>
      <c r="AL48" s="452">
        <v>7.89753712</v>
      </c>
      <c r="AM48" s="452">
        <v>8.0019805000000002</v>
      </c>
      <c r="AN48" s="452">
        <v>7.7457351799999996</v>
      </c>
      <c r="AO48" s="452">
        <v>8.0909591600000006</v>
      </c>
      <c r="AP48" s="452">
        <v>7.9140257700000003</v>
      </c>
      <c r="AQ48" s="452">
        <v>8.3700370199999998</v>
      </c>
      <c r="AR48" s="452">
        <v>8.3812031200000003</v>
      </c>
      <c r="AS48" s="452">
        <v>8.6300965400000003</v>
      </c>
      <c r="AT48" s="452">
        <v>8.8247646500000005</v>
      </c>
      <c r="AU48" s="452">
        <v>8.3163707900000006</v>
      </c>
      <c r="AV48" s="452">
        <v>8.3903834100000001</v>
      </c>
      <c r="AW48" s="452">
        <v>8.0670245699999992</v>
      </c>
      <c r="AX48" s="452">
        <v>8.0802572300000008</v>
      </c>
      <c r="AY48" s="890">
        <v>8.2761831000000008</v>
      </c>
      <c r="AZ48" s="890">
        <v>7.8368593999999998</v>
      </c>
      <c r="BA48" s="890">
        <v>8.2475980900000003</v>
      </c>
      <c r="BB48" s="890">
        <v>8.4141728199999992</v>
      </c>
      <c r="BC48" s="890">
        <v>8.5704023800000009</v>
      </c>
      <c r="BD48" s="890">
        <v>8.6724029399999996</v>
      </c>
      <c r="BE48" s="890">
        <v>8.9276738499999997</v>
      </c>
      <c r="BF48" s="890">
        <v>9.0195777512999999</v>
      </c>
      <c r="BG48" s="890">
        <v>8.5669096603000003</v>
      </c>
      <c r="BH48" s="456">
        <v>8.4887809999999995</v>
      </c>
      <c r="BI48" s="456">
        <v>8.1123999999999992</v>
      </c>
      <c r="BJ48" s="456">
        <v>8.0551139999999997</v>
      </c>
      <c r="BK48" s="456">
        <v>8.2802509999999998</v>
      </c>
      <c r="BL48" s="456">
        <v>7.8219919999999998</v>
      </c>
      <c r="BM48" s="456">
        <v>8.1935870000000008</v>
      </c>
      <c r="BN48" s="456">
        <v>8.3891860000000005</v>
      </c>
      <c r="BO48" s="456">
        <v>8.554195</v>
      </c>
      <c r="BP48" s="456">
        <v>8.6228680000000004</v>
      </c>
      <c r="BQ48" s="456">
        <v>8.9007500000000004</v>
      </c>
      <c r="BR48" s="456">
        <v>9.0404420000000005</v>
      </c>
      <c r="BS48" s="456">
        <v>8.4606860000000008</v>
      </c>
      <c r="BT48" s="456">
        <v>8.4899459999999998</v>
      </c>
      <c r="BU48" s="456">
        <v>8.1156869999999994</v>
      </c>
      <c r="BV48" s="456">
        <v>8.0577989999999993</v>
      </c>
    </row>
    <row r="49" spans="1:74" ht="11.05" customHeight="1" x14ac:dyDescent="0.2">
      <c r="A49" s="54" t="s">
        <v>626</v>
      </c>
      <c r="B49" s="739" t="s">
        <v>1018</v>
      </c>
      <c r="C49" s="452">
        <v>17.200046740000001</v>
      </c>
      <c r="D49" s="452">
        <v>14.447298010000001</v>
      </c>
      <c r="E49" s="452">
        <v>14.49597692</v>
      </c>
      <c r="F49" s="452">
        <v>17.16984738</v>
      </c>
      <c r="G49" s="452">
        <v>17.09862231</v>
      </c>
      <c r="H49" s="452">
        <v>17.749022119999999</v>
      </c>
      <c r="I49" s="452">
        <v>19.55190412</v>
      </c>
      <c r="J49" s="452">
        <v>19.16693574</v>
      </c>
      <c r="K49" s="452">
        <v>18.570342610000001</v>
      </c>
      <c r="L49" s="452">
        <v>18.238996700000001</v>
      </c>
      <c r="M49" s="452">
        <v>17.586876050000001</v>
      </c>
      <c r="N49" s="452">
        <v>18.203654329999999</v>
      </c>
      <c r="O49" s="452">
        <v>18.073518480000001</v>
      </c>
      <c r="P49" s="452">
        <v>16.359681819999999</v>
      </c>
      <c r="Q49" s="452">
        <v>17.956254349999998</v>
      </c>
      <c r="R49" s="452">
        <v>18.376021519999998</v>
      </c>
      <c r="S49" s="452">
        <v>19.1888936</v>
      </c>
      <c r="T49" s="452">
        <v>19.469335999999998</v>
      </c>
      <c r="U49" s="452">
        <v>19.024131830000002</v>
      </c>
      <c r="V49" s="452">
        <v>20.710310849999999</v>
      </c>
      <c r="W49" s="452">
        <v>19.226869270000002</v>
      </c>
      <c r="X49" s="452">
        <v>18.793166540000001</v>
      </c>
      <c r="Y49" s="452">
        <v>18.148765449999999</v>
      </c>
      <c r="Z49" s="452">
        <v>18.479330359999999</v>
      </c>
      <c r="AA49" s="452">
        <v>18.16357614</v>
      </c>
      <c r="AB49" s="452">
        <v>17.940463950000002</v>
      </c>
      <c r="AC49" s="452">
        <v>19.144718390000001</v>
      </c>
      <c r="AD49" s="452">
        <v>18.968230030000001</v>
      </c>
      <c r="AE49" s="452">
        <v>19.825368139999998</v>
      </c>
      <c r="AF49" s="452">
        <v>20.23970362</v>
      </c>
      <c r="AG49" s="452">
        <v>21.340538989999999</v>
      </c>
      <c r="AH49" s="452">
        <v>22.044240760000001</v>
      </c>
      <c r="AI49" s="452">
        <v>20.867135829999999</v>
      </c>
      <c r="AJ49" s="452">
        <v>20.936026689999998</v>
      </c>
      <c r="AK49" s="452">
        <v>19.64020682</v>
      </c>
      <c r="AL49" s="452">
        <v>19.63787065</v>
      </c>
      <c r="AM49" s="452">
        <v>19.450521890000001</v>
      </c>
      <c r="AN49" s="452">
        <v>18.691546500000001</v>
      </c>
      <c r="AO49" s="452">
        <v>19.04282156</v>
      </c>
      <c r="AP49" s="452">
        <v>19.71827721</v>
      </c>
      <c r="AQ49" s="452">
        <v>21.33239816</v>
      </c>
      <c r="AR49" s="452">
        <v>21.68293019</v>
      </c>
      <c r="AS49" s="452">
        <v>22.59995722</v>
      </c>
      <c r="AT49" s="452">
        <v>22.967106510000001</v>
      </c>
      <c r="AU49" s="452">
        <v>21.529481560000001</v>
      </c>
      <c r="AV49" s="452">
        <v>22.72004342</v>
      </c>
      <c r="AW49" s="452">
        <v>20.0551526</v>
      </c>
      <c r="AX49" s="452">
        <v>20.472879429999999</v>
      </c>
      <c r="AY49" s="890">
        <v>20.864039609999999</v>
      </c>
      <c r="AZ49" s="890">
        <v>19.932027349999998</v>
      </c>
      <c r="BA49" s="890">
        <v>20.463104019999999</v>
      </c>
      <c r="BB49" s="890">
        <v>21.081751780000001</v>
      </c>
      <c r="BC49" s="890">
        <v>21.434321130000001</v>
      </c>
      <c r="BD49" s="890">
        <v>22.442176700000001</v>
      </c>
      <c r="BE49" s="890">
        <v>23.63587094</v>
      </c>
      <c r="BF49" s="890">
        <v>23.460163173000002</v>
      </c>
      <c r="BG49" s="890">
        <v>22.788267122000001</v>
      </c>
      <c r="BH49" s="456">
        <v>23.80198</v>
      </c>
      <c r="BI49" s="456">
        <v>20.89546</v>
      </c>
      <c r="BJ49" s="456">
        <v>20.695530000000002</v>
      </c>
      <c r="BK49" s="456">
        <v>21.970140000000001</v>
      </c>
      <c r="BL49" s="456">
        <v>21.043119999999998</v>
      </c>
      <c r="BM49" s="456">
        <v>21.475989999999999</v>
      </c>
      <c r="BN49" s="456">
        <v>22.007290000000001</v>
      </c>
      <c r="BO49" s="456">
        <v>22.916899999999998</v>
      </c>
      <c r="BP49" s="456">
        <v>24.08914</v>
      </c>
      <c r="BQ49" s="456">
        <v>25.380279999999999</v>
      </c>
      <c r="BR49" s="456">
        <v>26.70166</v>
      </c>
      <c r="BS49" s="456">
        <v>25.688289999999999</v>
      </c>
      <c r="BT49" s="456">
        <v>26.244520000000001</v>
      </c>
      <c r="BU49" s="456">
        <v>23.085989999999999</v>
      </c>
      <c r="BV49" s="456">
        <v>22.794840000000001</v>
      </c>
    </row>
    <row r="50" spans="1:74" ht="11.05" customHeight="1" x14ac:dyDescent="0.2">
      <c r="A50" s="54" t="s">
        <v>627</v>
      </c>
      <c r="B50" s="739" t="s">
        <v>1019</v>
      </c>
      <c r="C50" s="452">
        <v>6.5250544599999998</v>
      </c>
      <c r="D50" s="452">
        <v>6.1350486999999996</v>
      </c>
      <c r="E50" s="452">
        <v>6.4061681899999998</v>
      </c>
      <c r="F50" s="452">
        <v>6.5464095599999998</v>
      </c>
      <c r="G50" s="452">
        <v>7.1888685099999998</v>
      </c>
      <c r="H50" s="452">
        <v>7.7259703499999999</v>
      </c>
      <c r="I50" s="452">
        <v>8.1179818600000004</v>
      </c>
      <c r="J50" s="452">
        <v>7.8244768999999996</v>
      </c>
      <c r="K50" s="452">
        <v>7.1899684300000004</v>
      </c>
      <c r="L50" s="452">
        <v>6.9640051200000004</v>
      </c>
      <c r="M50" s="452">
        <v>6.5875830500000001</v>
      </c>
      <c r="N50" s="452">
        <v>6.73591096</v>
      </c>
      <c r="O50" s="452">
        <v>6.7948705299999999</v>
      </c>
      <c r="P50" s="452">
        <v>6.2046888500000001</v>
      </c>
      <c r="Q50" s="452">
        <v>6.7166983399999998</v>
      </c>
      <c r="R50" s="452">
        <v>6.8074226500000004</v>
      </c>
      <c r="S50" s="452">
        <v>7.1096994499999999</v>
      </c>
      <c r="T50" s="452">
        <v>7.6265275700000004</v>
      </c>
      <c r="U50" s="452">
        <v>8.3328773500000004</v>
      </c>
      <c r="V50" s="452">
        <v>8.0222913899999995</v>
      </c>
      <c r="W50" s="452">
        <v>7.4090740200000003</v>
      </c>
      <c r="X50" s="452">
        <v>7.0804825999999998</v>
      </c>
      <c r="Y50" s="452">
        <v>6.75534985</v>
      </c>
      <c r="Z50" s="452">
        <v>6.8931234200000002</v>
      </c>
      <c r="AA50" s="452">
        <v>6.6266035800000003</v>
      </c>
      <c r="AB50" s="452">
        <v>6.1041324000000001</v>
      </c>
      <c r="AC50" s="452">
        <v>6.5764477699999997</v>
      </c>
      <c r="AD50" s="452">
        <v>6.6229220599999996</v>
      </c>
      <c r="AE50" s="452">
        <v>7.1108546700000002</v>
      </c>
      <c r="AF50" s="452">
        <v>7.2576410200000003</v>
      </c>
      <c r="AG50" s="452">
        <v>8.1160563999999997</v>
      </c>
      <c r="AH50" s="452">
        <v>7.9526114899999998</v>
      </c>
      <c r="AI50" s="452">
        <v>7.3153690400000002</v>
      </c>
      <c r="AJ50" s="452">
        <v>7.0464519900000004</v>
      </c>
      <c r="AK50" s="452">
        <v>6.6466759700000004</v>
      </c>
      <c r="AL50" s="452">
        <v>6.8721246699999998</v>
      </c>
      <c r="AM50" s="452">
        <v>6.80217487</v>
      </c>
      <c r="AN50" s="452">
        <v>6.4625374600000001</v>
      </c>
      <c r="AO50" s="452">
        <v>6.8939128500000004</v>
      </c>
      <c r="AP50" s="452">
        <v>6.79172581</v>
      </c>
      <c r="AQ50" s="452">
        <v>7.4940091300000002</v>
      </c>
      <c r="AR50" s="452">
        <v>7.8758218600000003</v>
      </c>
      <c r="AS50" s="452">
        <v>8.4269268700000008</v>
      </c>
      <c r="AT50" s="452">
        <v>8.0493631800000003</v>
      </c>
      <c r="AU50" s="452">
        <v>7.5464890999999996</v>
      </c>
      <c r="AV50" s="452">
        <v>7.3227101299999999</v>
      </c>
      <c r="AW50" s="452">
        <v>6.90739415</v>
      </c>
      <c r="AX50" s="452">
        <v>6.9851244799999996</v>
      </c>
      <c r="AY50" s="890">
        <v>6.9697303499999999</v>
      </c>
      <c r="AZ50" s="890">
        <v>6.3831140499999997</v>
      </c>
      <c r="BA50" s="890">
        <v>6.6218837600000002</v>
      </c>
      <c r="BB50" s="890">
        <v>6.8428443999999997</v>
      </c>
      <c r="BC50" s="890">
        <v>7.6498504900000004</v>
      </c>
      <c r="BD50" s="890">
        <v>7.9559538400000003</v>
      </c>
      <c r="BE50" s="890">
        <v>8.54460877</v>
      </c>
      <c r="BF50" s="890">
        <v>8.0423918631000006</v>
      </c>
      <c r="BG50" s="890">
        <v>7.9342340018000002</v>
      </c>
      <c r="BH50" s="456">
        <v>7.556616</v>
      </c>
      <c r="BI50" s="456">
        <v>7.0734789999999998</v>
      </c>
      <c r="BJ50" s="456">
        <v>7.0989639999999996</v>
      </c>
      <c r="BK50" s="456">
        <v>7.0690559999999998</v>
      </c>
      <c r="BL50" s="456">
        <v>6.4579599999999999</v>
      </c>
      <c r="BM50" s="456">
        <v>6.6998470000000001</v>
      </c>
      <c r="BN50" s="456">
        <v>6.9263510000000004</v>
      </c>
      <c r="BO50" s="456">
        <v>7.7428290000000004</v>
      </c>
      <c r="BP50" s="456">
        <v>8.0415709999999994</v>
      </c>
      <c r="BQ50" s="456">
        <v>8.6343239999999994</v>
      </c>
      <c r="BR50" s="456">
        <v>8.1150099999999998</v>
      </c>
      <c r="BS50" s="456">
        <v>8.0132589999999997</v>
      </c>
      <c r="BT50" s="456">
        <v>7.6295169999999999</v>
      </c>
      <c r="BU50" s="456">
        <v>7.138395</v>
      </c>
      <c r="BV50" s="456">
        <v>7.1581960000000002</v>
      </c>
    </row>
    <row r="51" spans="1:74" ht="11.05" customHeight="1" x14ac:dyDescent="0.2">
      <c r="A51" s="54" t="s">
        <v>628</v>
      </c>
      <c r="B51" s="739" t="s">
        <v>1020</v>
      </c>
      <c r="C51" s="452">
        <v>6.3248984100000003</v>
      </c>
      <c r="D51" s="452">
        <v>6.0213185300000003</v>
      </c>
      <c r="E51" s="452">
        <v>6.7559679900000003</v>
      </c>
      <c r="F51" s="452">
        <v>6.5095526000000001</v>
      </c>
      <c r="G51" s="452">
        <v>7.3388188699999999</v>
      </c>
      <c r="H51" s="452">
        <v>8.0871193800000007</v>
      </c>
      <c r="I51" s="452">
        <v>8.1205345199999996</v>
      </c>
      <c r="J51" s="452">
        <v>8.2519475399999997</v>
      </c>
      <c r="K51" s="452">
        <v>7.76240402</v>
      </c>
      <c r="L51" s="452">
        <v>7.4158506199999996</v>
      </c>
      <c r="M51" s="452">
        <v>7.0207656500000004</v>
      </c>
      <c r="N51" s="452">
        <v>6.7291388899999998</v>
      </c>
      <c r="O51" s="452">
        <v>6.5778746400000001</v>
      </c>
      <c r="P51" s="452">
        <v>6.2984333599999998</v>
      </c>
      <c r="Q51" s="452">
        <v>7.2083346099999996</v>
      </c>
      <c r="R51" s="452">
        <v>7.0095546899999999</v>
      </c>
      <c r="S51" s="452">
        <v>7.2136282600000001</v>
      </c>
      <c r="T51" s="452">
        <v>7.86866997</v>
      </c>
      <c r="U51" s="452">
        <v>8.0059249900000005</v>
      </c>
      <c r="V51" s="452">
        <v>8.6906935900000004</v>
      </c>
      <c r="W51" s="452">
        <v>7.8439962699999999</v>
      </c>
      <c r="X51" s="452">
        <v>7.5041975699999997</v>
      </c>
      <c r="Y51" s="452">
        <v>6.76173555</v>
      </c>
      <c r="Z51" s="452">
        <v>6.6681915299999996</v>
      </c>
      <c r="AA51" s="452">
        <v>6.0466723699999996</v>
      </c>
      <c r="AB51" s="452">
        <v>5.6689463599999996</v>
      </c>
      <c r="AC51" s="452">
        <v>6.2099998599999999</v>
      </c>
      <c r="AD51" s="452">
        <v>5.7838906899999998</v>
      </c>
      <c r="AE51" s="452">
        <v>6.3329619800000003</v>
      </c>
      <c r="AF51" s="452">
        <v>6.7248466899999997</v>
      </c>
      <c r="AG51" s="452">
        <v>7.0371371199999997</v>
      </c>
      <c r="AH51" s="452">
        <v>7.4177965700000001</v>
      </c>
      <c r="AI51" s="452">
        <v>7.1494603899999998</v>
      </c>
      <c r="AJ51" s="452">
        <v>6.7603434099999999</v>
      </c>
      <c r="AK51" s="452">
        <v>6.32525884</v>
      </c>
      <c r="AL51" s="452">
        <v>6.1313627200000003</v>
      </c>
      <c r="AM51" s="452">
        <v>5.93753099</v>
      </c>
      <c r="AN51" s="452">
        <v>5.6596588800000003</v>
      </c>
      <c r="AO51" s="452">
        <v>5.82063796</v>
      </c>
      <c r="AP51" s="452">
        <v>6.1225754800000001</v>
      </c>
      <c r="AQ51" s="452">
        <v>6.4163859499999996</v>
      </c>
      <c r="AR51" s="452">
        <v>6.8338019000000001</v>
      </c>
      <c r="AS51" s="452">
        <v>7.6565961800000002</v>
      </c>
      <c r="AT51" s="452">
        <v>7.6494545299999999</v>
      </c>
      <c r="AU51" s="452">
        <v>7.1994693600000002</v>
      </c>
      <c r="AV51" s="452">
        <v>6.8241954700000003</v>
      </c>
      <c r="AW51" s="452">
        <v>6.2494179799999996</v>
      </c>
      <c r="AX51" s="452">
        <v>6.3895911200000004</v>
      </c>
      <c r="AY51" s="890">
        <v>6.1021582299999997</v>
      </c>
      <c r="AZ51" s="890">
        <v>5.7362923300000004</v>
      </c>
      <c r="BA51" s="890">
        <v>6.0818327700000001</v>
      </c>
      <c r="BB51" s="890">
        <v>6.2271083100000002</v>
      </c>
      <c r="BC51" s="890">
        <v>6.3808245399999999</v>
      </c>
      <c r="BD51" s="890">
        <v>7.0478666600000004</v>
      </c>
      <c r="BE51" s="890">
        <v>7.3699903000000004</v>
      </c>
      <c r="BF51" s="890">
        <v>7.7627545122999999</v>
      </c>
      <c r="BG51" s="890">
        <v>7.4285589463999999</v>
      </c>
      <c r="BH51" s="456">
        <v>6.8809699999999996</v>
      </c>
      <c r="BI51" s="456">
        <v>6.2486110000000004</v>
      </c>
      <c r="BJ51" s="456">
        <v>6.3607699999999996</v>
      </c>
      <c r="BK51" s="456">
        <v>6.0933029999999997</v>
      </c>
      <c r="BL51" s="456">
        <v>5.720523</v>
      </c>
      <c r="BM51" s="456">
        <v>6.0575840000000003</v>
      </c>
      <c r="BN51" s="456">
        <v>6.2157730000000004</v>
      </c>
      <c r="BO51" s="456">
        <v>6.3758710000000001</v>
      </c>
      <c r="BP51" s="456">
        <v>7.0225229999999996</v>
      </c>
      <c r="BQ51" s="456">
        <v>7.328881</v>
      </c>
      <c r="BR51" s="456">
        <v>7.7217120000000001</v>
      </c>
      <c r="BS51" s="456">
        <v>7.4227559999999997</v>
      </c>
      <c r="BT51" s="456">
        <v>6.8836529999999998</v>
      </c>
      <c r="BU51" s="456">
        <v>6.2597779999999998</v>
      </c>
      <c r="BV51" s="456">
        <v>6.3771440000000004</v>
      </c>
    </row>
    <row r="52" spans="1:74" s="738" customFormat="1" ht="11.05" customHeight="1" x14ac:dyDescent="0.2">
      <c r="A52" s="314" t="s">
        <v>629</v>
      </c>
      <c r="B52" s="737" t="s">
        <v>1021</v>
      </c>
      <c r="C52" s="557">
        <v>0.37275365999999999</v>
      </c>
      <c r="D52" s="557">
        <v>0.33338582</v>
      </c>
      <c r="E52" s="557">
        <v>0.37814990999999998</v>
      </c>
      <c r="F52" s="557">
        <v>0.37920169999999997</v>
      </c>
      <c r="G52" s="557">
        <v>0.39638340999999999</v>
      </c>
      <c r="H52" s="557">
        <v>0.37884097</v>
      </c>
      <c r="I52" s="557">
        <v>0.40772072999999998</v>
      </c>
      <c r="J52" s="557">
        <v>0.41555607999999999</v>
      </c>
      <c r="K52" s="557">
        <v>0.38741548999999997</v>
      </c>
      <c r="L52" s="557">
        <v>0.40950230999999998</v>
      </c>
      <c r="M52" s="557">
        <v>0.39884874999999997</v>
      </c>
      <c r="N52" s="557">
        <v>0.39588220000000002</v>
      </c>
      <c r="O52" s="557">
        <v>0.38145171999999999</v>
      </c>
      <c r="P52" s="557">
        <v>0.35733949999999998</v>
      </c>
      <c r="Q52" s="557">
        <v>0.40702617000000002</v>
      </c>
      <c r="R52" s="557">
        <v>0.39020156</v>
      </c>
      <c r="S52" s="557">
        <v>0.40297170999999998</v>
      </c>
      <c r="T52" s="557">
        <v>0.39183105000000001</v>
      </c>
      <c r="U52" s="557">
        <v>0.41726468</v>
      </c>
      <c r="V52" s="557">
        <v>0.42509607999999999</v>
      </c>
      <c r="W52" s="557">
        <v>0.42168802999999999</v>
      </c>
      <c r="X52" s="557">
        <v>0.42566608</v>
      </c>
      <c r="Y52" s="557">
        <v>0.40561797999999999</v>
      </c>
      <c r="Z52" s="557">
        <v>0.40232143999999997</v>
      </c>
      <c r="AA52" s="557">
        <v>0.39543633</v>
      </c>
      <c r="AB52" s="557">
        <v>0.35365249999999998</v>
      </c>
      <c r="AC52" s="557">
        <v>0.39390115999999997</v>
      </c>
      <c r="AD52" s="557">
        <v>0.39124824000000002</v>
      </c>
      <c r="AE52" s="557">
        <v>0.39458468000000002</v>
      </c>
      <c r="AF52" s="557">
        <v>0.39190866000000002</v>
      </c>
      <c r="AG52" s="557">
        <v>0.42514097000000001</v>
      </c>
      <c r="AH52" s="557">
        <v>0.41704566999999998</v>
      </c>
      <c r="AI52" s="557">
        <v>0.40962416000000001</v>
      </c>
      <c r="AJ52" s="557">
        <v>0.42744690000000002</v>
      </c>
      <c r="AK52" s="557">
        <v>0.40275928999999999</v>
      </c>
      <c r="AL52" s="557">
        <v>0.40340642999999998</v>
      </c>
      <c r="AM52" s="557">
        <v>0.39272439999999997</v>
      </c>
      <c r="AN52" s="557">
        <v>0.36987054000000003</v>
      </c>
      <c r="AO52" s="557">
        <v>0.39149222</v>
      </c>
      <c r="AP52" s="557">
        <v>0.38672627999999998</v>
      </c>
      <c r="AQ52" s="557">
        <v>0.39775823999999999</v>
      </c>
      <c r="AR52" s="557">
        <v>0.40017029999999998</v>
      </c>
      <c r="AS52" s="557">
        <v>0.41763148999999999</v>
      </c>
      <c r="AT52" s="557">
        <v>0.4249213</v>
      </c>
      <c r="AU52" s="557">
        <v>0.41712919999999998</v>
      </c>
      <c r="AV52" s="557">
        <v>0.43095613999999999</v>
      </c>
      <c r="AW52" s="557">
        <v>0.40455249999999998</v>
      </c>
      <c r="AX52" s="557">
        <v>0.41995903000000001</v>
      </c>
      <c r="AY52" s="918">
        <v>0.40255191000000001</v>
      </c>
      <c r="AZ52" s="918">
        <v>0.35545009999999999</v>
      </c>
      <c r="BA52" s="918">
        <v>0.40844108000000001</v>
      </c>
      <c r="BB52" s="918">
        <v>0.40500950000000002</v>
      </c>
      <c r="BC52" s="918">
        <v>0.41281779000000002</v>
      </c>
      <c r="BD52" s="918">
        <v>0.40921133999999998</v>
      </c>
      <c r="BE52" s="918">
        <v>0.42901458999999997</v>
      </c>
      <c r="BF52" s="918">
        <v>0.43198438</v>
      </c>
      <c r="BG52" s="918">
        <v>0.42009299999999999</v>
      </c>
      <c r="BH52" s="459">
        <v>0.433527</v>
      </c>
      <c r="BI52" s="459">
        <v>0.40583469999999999</v>
      </c>
      <c r="BJ52" s="459">
        <v>0.41927950000000003</v>
      </c>
      <c r="BK52" s="459">
        <v>0.40330899999999997</v>
      </c>
      <c r="BL52" s="459">
        <v>0.35574549999999999</v>
      </c>
      <c r="BM52" s="459">
        <v>0.40819430000000001</v>
      </c>
      <c r="BN52" s="459">
        <v>0.40593570000000001</v>
      </c>
      <c r="BO52" s="459">
        <v>0.41384749999999998</v>
      </c>
      <c r="BP52" s="459">
        <v>0.40928809999999999</v>
      </c>
      <c r="BQ52" s="459">
        <v>0.42929780000000001</v>
      </c>
      <c r="BR52" s="459">
        <v>0.43152279999999998</v>
      </c>
      <c r="BS52" s="459">
        <v>0.4212515</v>
      </c>
      <c r="BT52" s="459">
        <v>0.43447269999999999</v>
      </c>
      <c r="BU52" s="459">
        <v>0.40663880000000002</v>
      </c>
      <c r="BV52" s="459">
        <v>0.42008760000000001</v>
      </c>
    </row>
    <row r="53" spans="1:74" s="336" customFormat="1" ht="11.95" customHeight="1" x14ac:dyDescent="0.2">
      <c r="A53" s="335"/>
      <c r="B53" s="1061" t="s">
        <v>1437</v>
      </c>
      <c r="C53" s="1068"/>
      <c r="D53" s="1068"/>
      <c r="E53" s="1068"/>
      <c r="F53" s="1068"/>
      <c r="G53" s="1068"/>
      <c r="H53" s="1068"/>
      <c r="I53" s="1068"/>
      <c r="J53" s="1068"/>
      <c r="K53" s="1068"/>
      <c r="L53" s="1068"/>
      <c r="M53" s="1068"/>
      <c r="N53" s="1068"/>
      <c r="O53" s="1068"/>
      <c r="P53" s="1068"/>
      <c r="Q53" s="1068"/>
      <c r="R53" s="782"/>
      <c r="AY53" s="339"/>
      <c r="AZ53" s="339"/>
      <c r="BA53" s="339"/>
      <c r="BB53" s="339"/>
      <c r="BC53" s="339"/>
      <c r="BD53" s="339"/>
      <c r="BE53" s="339"/>
      <c r="BF53" s="339"/>
      <c r="BG53" s="339"/>
      <c r="BH53" s="339"/>
      <c r="BI53" s="339"/>
    </row>
    <row r="54" spans="1:74" s="184" customFormat="1" ht="11.95" customHeight="1" x14ac:dyDescent="0.2">
      <c r="A54" s="183"/>
      <c r="B54" s="776" t="s">
        <v>813</v>
      </c>
      <c r="C54" s="776"/>
      <c r="D54" s="776"/>
      <c r="E54" s="776"/>
      <c r="F54" s="776"/>
      <c r="G54" s="776"/>
      <c r="H54" s="777"/>
      <c r="I54" s="776"/>
      <c r="J54" s="776"/>
      <c r="K54" s="776"/>
      <c r="L54" s="776"/>
      <c r="M54" s="776"/>
      <c r="N54" s="776"/>
      <c r="O54" s="776"/>
      <c r="P54" s="776"/>
      <c r="Q54" s="776"/>
      <c r="R54" s="778"/>
      <c r="AY54" s="676"/>
      <c r="AZ54" s="676"/>
      <c r="BA54" s="676"/>
      <c r="BB54" s="676"/>
      <c r="BC54" s="676"/>
      <c r="BD54" s="676"/>
      <c r="BE54" s="676"/>
      <c r="BF54" s="676"/>
      <c r="BG54" s="676"/>
      <c r="BH54" s="850"/>
      <c r="BI54" s="676"/>
      <c r="BJ54" s="205"/>
    </row>
    <row r="55" spans="1:74" s="184" customFormat="1" ht="11.95" customHeight="1" x14ac:dyDescent="0.2">
      <c r="A55" s="183"/>
      <c r="B55" s="995" t="str">
        <f>Dates!$G$2</f>
        <v>EIA completed modeling and analysis for this report on Thursday, October 2, 2025.</v>
      </c>
      <c r="C55" s="996"/>
      <c r="D55" s="996"/>
      <c r="E55" s="996"/>
      <c r="F55" s="996"/>
      <c r="G55" s="996"/>
      <c r="H55" s="996"/>
      <c r="I55" s="996"/>
      <c r="J55" s="996"/>
      <c r="K55" s="996"/>
      <c r="L55" s="996"/>
      <c r="M55" s="996"/>
      <c r="N55" s="996"/>
      <c r="O55" s="996"/>
      <c r="P55" s="996"/>
      <c r="Q55" s="996"/>
      <c r="R55" s="779"/>
      <c r="AY55" s="676"/>
      <c r="AZ55" s="676"/>
      <c r="BA55" s="676"/>
      <c r="BB55" s="676"/>
      <c r="BC55" s="676"/>
      <c r="BD55" s="677"/>
      <c r="BE55" s="677"/>
      <c r="BF55" s="677"/>
      <c r="BG55" s="676"/>
      <c r="BH55" s="638"/>
      <c r="BI55" s="676"/>
      <c r="BJ55" s="205"/>
    </row>
    <row r="56" spans="1:74" s="184" customFormat="1" ht="12.85" x14ac:dyDescent="0.2">
      <c r="A56" s="183"/>
      <c r="B56" s="986" t="s">
        <v>1418</v>
      </c>
      <c r="C56" s="987"/>
      <c r="D56" s="987"/>
      <c r="E56" s="987"/>
      <c r="F56" s="987"/>
      <c r="G56" s="987"/>
      <c r="H56" s="987"/>
      <c r="I56" s="987"/>
      <c r="J56" s="987"/>
      <c r="K56" s="987"/>
      <c r="L56" s="987"/>
      <c r="M56" s="987"/>
      <c r="N56" s="987"/>
      <c r="O56" s="987"/>
      <c r="P56" s="987"/>
      <c r="Q56" s="987"/>
      <c r="R56" s="782"/>
      <c r="AY56" s="676"/>
      <c r="AZ56" s="676"/>
      <c r="BA56" s="676"/>
      <c r="BB56" s="676"/>
      <c r="BC56" s="676"/>
      <c r="BD56" s="677"/>
      <c r="BE56" s="677"/>
      <c r="BF56" s="677"/>
      <c r="BG56" s="676"/>
      <c r="BH56" s="638"/>
      <c r="BI56" s="676"/>
      <c r="BJ56" s="205"/>
    </row>
    <row r="57" spans="1:74" s="184" customFormat="1" ht="11.95" customHeight="1" x14ac:dyDescent="0.2">
      <c r="A57" s="183"/>
      <c r="B57" s="1067" t="s">
        <v>805</v>
      </c>
      <c r="C57" s="1076"/>
      <c r="D57" s="1076"/>
      <c r="E57" s="1076"/>
      <c r="F57" s="1076"/>
      <c r="G57" s="1076"/>
      <c r="H57" s="1076"/>
      <c r="I57" s="1076"/>
      <c r="J57" s="1076"/>
      <c r="K57" s="1076"/>
      <c r="L57" s="1076"/>
      <c r="M57" s="1076"/>
      <c r="N57" s="1076"/>
      <c r="O57" s="1076"/>
      <c r="P57" s="1076"/>
      <c r="Q57" s="1068"/>
      <c r="R57" s="782"/>
      <c r="AY57" s="676"/>
      <c r="AZ57" s="676"/>
      <c r="BA57" s="676"/>
      <c r="BB57" s="676"/>
      <c r="BC57" s="676"/>
      <c r="BD57" s="677"/>
      <c r="BE57" s="677"/>
      <c r="BF57" s="677"/>
      <c r="BG57" s="676"/>
      <c r="BH57" s="638"/>
      <c r="BI57" s="676"/>
      <c r="BJ57" s="205"/>
    </row>
    <row r="58" spans="1:74" s="184" customFormat="1" ht="11.95" customHeight="1" x14ac:dyDescent="0.2">
      <c r="A58" s="183"/>
      <c r="B58" s="1067" t="s">
        <v>806</v>
      </c>
      <c r="C58" s="1076"/>
      <c r="D58" s="1076"/>
      <c r="E58" s="1076"/>
      <c r="F58" s="1076"/>
      <c r="G58" s="1076"/>
      <c r="H58" s="1076"/>
      <c r="I58" s="1076"/>
      <c r="J58" s="1076"/>
      <c r="K58" s="1076"/>
      <c r="L58" s="1076"/>
      <c r="M58" s="1076"/>
      <c r="N58" s="1076"/>
      <c r="O58" s="1076"/>
      <c r="P58" s="1076"/>
      <c r="Q58" s="1068"/>
      <c r="R58" s="782"/>
      <c r="AY58" s="676"/>
      <c r="AZ58" s="676"/>
      <c r="BA58" s="676"/>
      <c r="BB58" s="676"/>
      <c r="BC58" s="676"/>
      <c r="BD58" s="677"/>
      <c r="BE58" s="677"/>
      <c r="BF58" s="677"/>
      <c r="BG58" s="676"/>
      <c r="BH58" s="638"/>
      <c r="BI58" s="676"/>
      <c r="BJ58" s="205"/>
    </row>
    <row r="59" spans="1:74" s="184" customFormat="1" ht="11.95" customHeight="1" x14ac:dyDescent="0.2">
      <c r="A59" s="183"/>
      <c r="B59" s="975" t="s">
        <v>827</v>
      </c>
      <c r="C59" s="975"/>
      <c r="D59" s="975"/>
      <c r="E59" s="975"/>
      <c r="F59" s="975"/>
      <c r="G59" s="975"/>
      <c r="H59" s="975"/>
      <c r="I59" s="975"/>
      <c r="J59" s="975"/>
      <c r="K59" s="975"/>
      <c r="L59" s="975"/>
      <c r="M59" s="975"/>
      <c r="N59" s="975"/>
      <c r="O59" s="975"/>
      <c r="P59" s="975"/>
      <c r="Q59" s="975"/>
      <c r="R59" s="975"/>
      <c r="AY59" s="676"/>
      <c r="AZ59" s="676"/>
      <c r="BA59" s="676"/>
      <c r="BB59" s="676"/>
      <c r="BC59" s="676"/>
      <c r="BD59" s="677"/>
      <c r="BE59" s="677"/>
      <c r="BF59" s="677"/>
      <c r="BG59" s="676"/>
      <c r="BH59" s="638"/>
      <c r="BI59" s="676"/>
      <c r="BJ59" s="205"/>
    </row>
    <row r="60" spans="1:74" s="184" customFormat="1" ht="11.95" customHeight="1" x14ac:dyDescent="0.2">
      <c r="A60" s="183"/>
      <c r="B60" s="1067" t="s">
        <v>1435</v>
      </c>
      <c r="C60" s="982"/>
      <c r="D60" s="982"/>
      <c r="E60" s="982"/>
      <c r="F60" s="982"/>
      <c r="G60" s="982"/>
      <c r="H60" s="982"/>
      <c r="I60" s="982"/>
      <c r="J60" s="982"/>
      <c r="K60" s="982"/>
      <c r="L60" s="982"/>
      <c r="M60" s="982"/>
      <c r="N60" s="982"/>
      <c r="O60" s="982"/>
      <c r="P60" s="982"/>
      <c r="Q60" s="983"/>
      <c r="R60" s="782"/>
      <c r="AY60" s="676"/>
      <c r="AZ60" s="676"/>
      <c r="BA60" s="676"/>
      <c r="BB60" s="676"/>
      <c r="BC60" s="676"/>
      <c r="BD60" s="677"/>
      <c r="BE60" s="677"/>
      <c r="BF60" s="677"/>
      <c r="BG60" s="676"/>
      <c r="BH60" s="638"/>
      <c r="BI60" s="676"/>
      <c r="BJ60" s="205"/>
    </row>
    <row r="61" spans="1:74" s="184" customFormat="1" ht="11.95" customHeight="1" x14ac:dyDescent="0.2">
      <c r="A61" s="183"/>
      <c r="B61" s="981" t="s">
        <v>804</v>
      </c>
      <c r="C61" s="983"/>
      <c r="D61" s="983"/>
      <c r="E61" s="983"/>
      <c r="F61" s="983"/>
      <c r="G61" s="983"/>
      <c r="H61" s="983"/>
      <c r="I61" s="983"/>
      <c r="J61" s="983"/>
      <c r="K61" s="983"/>
      <c r="L61" s="983"/>
      <c r="M61" s="983"/>
      <c r="N61" s="983"/>
      <c r="O61" s="983"/>
      <c r="P61" s="983"/>
      <c r="Q61" s="1068"/>
      <c r="R61" s="782"/>
      <c r="AY61" s="676"/>
      <c r="AZ61" s="676"/>
      <c r="BA61" s="676"/>
      <c r="BB61" s="676"/>
      <c r="BC61" s="676"/>
      <c r="BD61" s="677"/>
      <c r="BE61" s="677"/>
      <c r="BF61" s="677"/>
      <c r="BG61" s="676"/>
      <c r="BH61" s="638"/>
      <c r="BI61" s="676"/>
      <c r="BJ61" s="205"/>
    </row>
    <row r="62" spans="1:74" s="184" customFormat="1" ht="11.95" customHeight="1" x14ac:dyDescent="0.2">
      <c r="A62" s="183"/>
      <c r="B62" s="1069" t="s">
        <v>1436</v>
      </c>
      <c r="C62" s="983"/>
      <c r="D62" s="983"/>
      <c r="E62" s="983"/>
      <c r="F62" s="983"/>
      <c r="G62" s="983"/>
      <c r="H62" s="983"/>
      <c r="I62" s="983"/>
      <c r="J62" s="983"/>
      <c r="K62" s="983"/>
      <c r="L62" s="983"/>
      <c r="M62" s="983"/>
      <c r="N62" s="983"/>
      <c r="O62" s="983"/>
      <c r="P62" s="983"/>
      <c r="Q62" s="983"/>
      <c r="R62" s="782"/>
      <c r="AY62" s="676"/>
      <c r="AZ62" s="676"/>
      <c r="BA62" s="676"/>
      <c r="BB62" s="676"/>
      <c r="BC62" s="676"/>
      <c r="BD62" s="677"/>
      <c r="BE62" s="677"/>
      <c r="BF62" s="677"/>
      <c r="BG62" s="676"/>
      <c r="BH62" s="638"/>
      <c r="BI62" s="676"/>
      <c r="BJ62" s="205"/>
    </row>
    <row r="63" spans="1:74" s="182" customFormat="1" ht="11.95" customHeight="1" x14ac:dyDescent="0.2">
      <c r="A63" s="55"/>
      <c r="B63" s="1021"/>
      <c r="C63" s="977"/>
      <c r="D63" s="977"/>
      <c r="E63" s="977"/>
      <c r="F63" s="977"/>
      <c r="G63" s="977"/>
      <c r="H63" s="977"/>
      <c r="I63" s="977"/>
      <c r="J63" s="977"/>
      <c r="K63" s="977"/>
      <c r="L63" s="977"/>
      <c r="M63" s="977"/>
      <c r="N63" s="977"/>
      <c r="O63" s="977"/>
      <c r="P63" s="977"/>
      <c r="Q63" s="977"/>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tabColor rgb="FFFFFF00"/>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G4" sqref="BG4"/>
    </sheetView>
  </sheetViews>
  <sheetFormatPr defaultColWidth="9.5" defaultRowHeight="10.7" x14ac:dyDescent="0.2"/>
  <cols>
    <col min="1" max="1" width="10.5" style="59" customWidth="1"/>
    <col min="2" max="2" width="19.5" style="59" customWidth="1"/>
    <col min="3" max="50" width="6.5" style="59" customWidth="1"/>
    <col min="51" max="55" width="6.5" style="834" customWidth="1"/>
    <col min="56" max="58" width="6.5" style="678" customWidth="1"/>
    <col min="59" max="61" width="6.5" style="834" customWidth="1"/>
    <col min="62" max="62" width="6.5" style="137" customWidth="1"/>
    <col min="63" max="74" width="6.5" style="59" customWidth="1"/>
    <col min="75" max="16384" width="9.5" style="59"/>
  </cols>
  <sheetData>
    <row r="1" spans="1:74" ht="13.4" customHeight="1" x14ac:dyDescent="0.2">
      <c r="A1" s="997" t="s">
        <v>479</v>
      </c>
      <c r="B1" s="1077" t="s">
        <v>762</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s="55" customFormat="1" ht="13.4" customHeight="1"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1115"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58"/>
      <c r="B5" s="60" t="s">
        <v>1391</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919"/>
      <c r="AZ5" s="919"/>
      <c r="BA5" s="919"/>
      <c r="BB5" s="919"/>
      <c r="BC5" s="919"/>
      <c r="BD5" s="919"/>
      <c r="BE5" s="919"/>
      <c r="BF5" s="919"/>
      <c r="BG5" s="919"/>
      <c r="BH5" s="464"/>
      <c r="BI5" s="464"/>
      <c r="BJ5" s="464"/>
      <c r="BK5" s="464"/>
      <c r="BL5" s="464"/>
      <c r="BM5" s="464"/>
      <c r="BN5" s="464"/>
      <c r="BO5" s="464"/>
      <c r="BP5" s="464"/>
      <c r="BQ5" s="464"/>
      <c r="BR5" s="464"/>
      <c r="BS5" s="464"/>
      <c r="BT5" s="464"/>
      <c r="BU5" s="464"/>
      <c r="BV5" s="464"/>
    </row>
    <row r="6" spans="1:74" ht="11.05" customHeight="1" x14ac:dyDescent="0.2">
      <c r="A6" s="108" t="s">
        <v>113</v>
      </c>
      <c r="B6" s="578" t="s">
        <v>1158</v>
      </c>
      <c r="C6" s="429">
        <v>10.29</v>
      </c>
      <c r="D6" s="429">
        <v>11.16</v>
      </c>
      <c r="E6" s="429">
        <v>10.84</v>
      </c>
      <c r="F6" s="429">
        <v>10.63</v>
      </c>
      <c r="G6" s="429">
        <v>10.69</v>
      </c>
      <c r="H6" s="429">
        <v>11.25</v>
      </c>
      <c r="I6" s="429">
        <v>11.45</v>
      </c>
      <c r="J6" s="429">
        <v>11.55</v>
      </c>
      <c r="K6" s="429">
        <v>11.59</v>
      </c>
      <c r="L6" s="429">
        <v>11.24</v>
      </c>
      <c r="M6" s="429">
        <v>11.14</v>
      </c>
      <c r="N6" s="429">
        <v>11.03</v>
      </c>
      <c r="O6" s="429">
        <v>11.24</v>
      </c>
      <c r="P6" s="429">
        <v>11.42</v>
      </c>
      <c r="Q6" s="429">
        <v>11.48</v>
      </c>
      <c r="R6" s="429">
        <v>11.56</v>
      </c>
      <c r="S6" s="429">
        <v>11.98</v>
      </c>
      <c r="T6" s="429">
        <v>12.75</v>
      </c>
      <c r="U6" s="429">
        <v>13.12</v>
      </c>
      <c r="V6" s="429">
        <v>13.44</v>
      </c>
      <c r="W6" s="429">
        <v>13.31</v>
      </c>
      <c r="X6" s="429">
        <v>12.66</v>
      </c>
      <c r="Y6" s="429">
        <v>12.3</v>
      </c>
      <c r="Z6" s="429">
        <v>12.4</v>
      </c>
      <c r="AA6" s="429">
        <v>12.68</v>
      </c>
      <c r="AB6" s="429">
        <v>12.67</v>
      </c>
      <c r="AC6" s="429">
        <v>12.46</v>
      </c>
      <c r="AD6" s="429">
        <v>12.16</v>
      </c>
      <c r="AE6" s="429">
        <v>12.21</v>
      </c>
      <c r="AF6" s="429">
        <v>12.72</v>
      </c>
      <c r="AG6" s="429">
        <v>13.06</v>
      </c>
      <c r="AH6" s="429">
        <v>13.27</v>
      </c>
      <c r="AI6" s="429">
        <v>13.14</v>
      </c>
      <c r="AJ6" s="429">
        <v>12.67</v>
      </c>
      <c r="AK6" s="429">
        <v>12.44</v>
      </c>
      <c r="AL6" s="429">
        <v>12.34</v>
      </c>
      <c r="AM6" s="429">
        <v>12.68</v>
      </c>
      <c r="AN6" s="429">
        <v>12.73</v>
      </c>
      <c r="AO6" s="429">
        <v>12.64</v>
      </c>
      <c r="AP6" s="429">
        <v>12.6</v>
      </c>
      <c r="AQ6" s="429">
        <v>12.53</v>
      </c>
      <c r="AR6" s="429">
        <v>13.2</v>
      </c>
      <c r="AS6" s="429">
        <v>13.69</v>
      </c>
      <c r="AT6" s="429">
        <v>13.54</v>
      </c>
      <c r="AU6" s="429">
        <v>13.41</v>
      </c>
      <c r="AV6" s="429">
        <v>13.02</v>
      </c>
      <c r="AW6" s="429">
        <v>12.58</v>
      </c>
      <c r="AX6" s="429">
        <v>12.89</v>
      </c>
      <c r="AY6" s="870">
        <v>13.11</v>
      </c>
      <c r="AZ6" s="870">
        <v>13.22</v>
      </c>
      <c r="BA6" s="870">
        <v>13.27</v>
      </c>
      <c r="BB6" s="870">
        <v>13.13</v>
      </c>
      <c r="BC6" s="870">
        <v>13.17</v>
      </c>
      <c r="BD6" s="870">
        <v>13.88</v>
      </c>
      <c r="BE6" s="870">
        <v>14.38</v>
      </c>
      <c r="BF6" s="870">
        <v>14.168380000000001</v>
      </c>
      <c r="BG6" s="870">
        <v>13.97597</v>
      </c>
      <c r="BH6" s="352">
        <v>13.43319</v>
      </c>
      <c r="BI6" s="352">
        <v>13.07241</v>
      </c>
      <c r="BJ6" s="352">
        <v>13.41038</v>
      </c>
      <c r="BK6" s="352">
        <v>13.506159999999999</v>
      </c>
      <c r="BL6" s="352">
        <v>13.535360000000001</v>
      </c>
      <c r="BM6" s="352">
        <v>13.61293</v>
      </c>
      <c r="BN6" s="352">
        <v>13.49071</v>
      </c>
      <c r="BO6" s="352">
        <v>13.438829999999999</v>
      </c>
      <c r="BP6" s="352">
        <v>14.174469999999999</v>
      </c>
      <c r="BQ6" s="352">
        <v>14.65788</v>
      </c>
      <c r="BR6" s="352">
        <v>14.47471</v>
      </c>
      <c r="BS6" s="352">
        <v>14.22611</v>
      </c>
      <c r="BT6" s="352">
        <v>13.60764</v>
      </c>
      <c r="BU6" s="352">
        <v>13.23025</v>
      </c>
      <c r="BV6" s="352">
        <v>13.602069999999999</v>
      </c>
    </row>
    <row r="7" spans="1:74" ht="11.05" customHeight="1" x14ac:dyDescent="0.2">
      <c r="A7" s="108" t="s">
        <v>104</v>
      </c>
      <c r="B7" s="742" t="s">
        <v>1012</v>
      </c>
      <c r="C7" s="429">
        <v>17.776443324999999</v>
      </c>
      <c r="D7" s="429">
        <v>18.32975781</v>
      </c>
      <c r="E7" s="429">
        <v>18.040709936999999</v>
      </c>
      <c r="F7" s="429">
        <v>17.678583259</v>
      </c>
      <c r="G7" s="429">
        <v>17.227672969</v>
      </c>
      <c r="H7" s="429">
        <v>17.522131705</v>
      </c>
      <c r="I7" s="429">
        <v>18.29640874</v>
      </c>
      <c r="J7" s="429">
        <v>17.711812693999999</v>
      </c>
      <c r="K7" s="429">
        <v>18.664801260000001</v>
      </c>
      <c r="L7" s="429">
        <v>18.130062918</v>
      </c>
      <c r="M7" s="429">
        <v>18.176181427</v>
      </c>
      <c r="N7" s="429">
        <v>18.708586466</v>
      </c>
      <c r="O7" s="429">
        <v>19.879212023000001</v>
      </c>
      <c r="P7" s="429">
        <v>21.114924654999999</v>
      </c>
      <c r="Q7" s="429">
        <v>20.162206430000001</v>
      </c>
      <c r="R7" s="429">
        <v>19.770786181999998</v>
      </c>
      <c r="S7" s="429">
        <v>19.222794617000002</v>
      </c>
      <c r="T7" s="429">
        <v>20.019500644000001</v>
      </c>
      <c r="U7" s="429">
        <v>18.838870304</v>
      </c>
      <c r="V7" s="429">
        <v>21.358700766999998</v>
      </c>
      <c r="W7" s="429">
        <v>21.921009994999999</v>
      </c>
      <c r="X7" s="429">
        <v>20.443065480000001</v>
      </c>
      <c r="Y7" s="429">
        <v>20.768187142999999</v>
      </c>
      <c r="Z7" s="429">
        <v>22.105258916</v>
      </c>
      <c r="AA7" s="429">
        <v>24.310020474000002</v>
      </c>
      <c r="AB7" s="429">
        <v>24.875003888999998</v>
      </c>
      <c r="AC7" s="429">
        <v>24.263757554000001</v>
      </c>
      <c r="AD7" s="429">
        <v>23.920664302999999</v>
      </c>
      <c r="AE7" s="429">
        <v>21.907684341</v>
      </c>
      <c r="AF7" s="429">
        <v>22.024487966999999</v>
      </c>
      <c r="AG7" s="429">
        <v>21.815106137000001</v>
      </c>
      <c r="AH7" s="429">
        <v>22.145859692999998</v>
      </c>
      <c r="AI7" s="429">
        <v>21.978003744999999</v>
      </c>
      <c r="AJ7" s="429">
        <v>22.029551980000001</v>
      </c>
      <c r="AK7" s="429">
        <v>22.042078087</v>
      </c>
      <c r="AL7" s="429">
        <v>22.662729249000002</v>
      </c>
      <c r="AM7" s="429">
        <v>23.294758100999999</v>
      </c>
      <c r="AN7" s="429">
        <v>23.451714345999999</v>
      </c>
      <c r="AO7" s="429">
        <v>22.773756980999998</v>
      </c>
      <c r="AP7" s="429">
        <v>22.324301893000001</v>
      </c>
      <c r="AQ7" s="429">
        <v>21.889610518000001</v>
      </c>
      <c r="AR7" s="429">
        <v>21.845001450000002</v>
      </c>
      <c r="AS7" s="429">
        <v>22.758108788000001</v>
      </c>
      <c r="AT7" s="429">
        <v>23.377568044</v>
      </c>
      <c r="AU7" s="429">
        <v>23.748861799</v>
      </c>
      <c r="AV7" s="429">
        <v>23.163356932999999</v>
      </c>
      <c r="AW7" s="429">
        <v>23.617828579000001</v>
      </c>
      <c r="AX7" s="429">
        <v>24.366914224999999</v>
      </c>
      <c r="AY7" s="870">
        <v>24.992455548999999</v>
      </c>
      <c r="AZ7" s="870">
        <v>25.921978470999999</v>
      </c>
      <c r="BA7" s="870">
        <v>25.263376297000001</v>
      </c>
      <c r="BB7" s="870">
        <v>24.775923820999999</v>
      </c>
      <c r="BC7" s="870">
        <v>24.247739858999999</v>
      </c>
      <c r="BD7" s="870">
        <v>23.9</v>
      </c>
      <c r="BE7" s="870">
        <v>24.5</v>
      </c>
      <c r="BF7" s="870">
        <v>25.086539999999999</v>
      </c>
      <c r="BG7" s="870">
        <v>25.391259999999999</v>
      </c>
      <c r="BH7" s="352">
        <v>24.794920000000001</v>
      </c>
      <c r="BI7" s="352">
        <v>25.194569999999999</v>
      </c>
      <c r="BJ7" s="352">
        <v>25.898409999999998</v>
      </c>
      <c r="BK7" s="352">
        <v>26.479710000000001</v>
      </c>
      <c r="BL7" s="352">
        <v>27.338619999999999</v>
      </c>
      <c r="BM7" s="352">
        <v>26.536549999999998</v>
      </c>
      <c r="BN7" s="352">
        <v>25.95205</v>
      </c>
      <c r="BO7" s="352">
        <v>25.31221</v>
      </c>
      <c r="BP7" s="352">
        <v>24.889009999999999</v>
      </c>
      <c r="BQ7" s="352">
        <v>25.395759999999999</v>
      </c>
      <c r="BR7" s="352">
        <v>25.849710000000002</v>
      </c>
      <c r="BS7" s="352">
        <v>26.250730000000001</v>
      </c>
      <c r="BT7" s="352">
        <v>25.629629999999999</v>
      </c>
      <c r="BU7" s="352">
        <v>26.049230000000001</v>
      </c>
      <c r="BV7" s="352">
        <v>26.793040000000001</v>
      </c>
    </row>
    <row r="8" spans="1:74" ht="11.05" customHeight="1" x14ac:dyDescent="0.2">
      <c r="A8" s="108" t="s">
        <v>105</v>
      </c>
      <c r="B8" s="609" t="s">
        <v>1013</v>
      </c>
      <c r="C8" s="429">
        <v>12.432120586</v>
      </c>
      <c r="D8" s="429">
        <v>12.741433477999999</v>
      </c>
      <c r="E8" s="429">
        <v>12.457346444000001</v>
      </c>
      <c r="F8" s="429">
        <v>12.266248034</v>
      </c>
      <c r="G8" s="429">
        <v>12.754375878999999</v>
      </c>
      <c r="H8" s="429">
        <v>13.642961256</v>
      </c>
      <c r="I8" s="429">
        <v>13.899615572</v>
      </c>
      <c r="J8" s="429">
        <v>13.980900413000001</v>
      </c>
      <c r="K8" s="429">
        <v>13.944542489</v>
      </c>
      <c r="L8" s="429">
        <v>13.55286452</v>
      </c>
      <c r="M8" s="429">
        <v>13.274581189999999</v>
      </c>
      <c r="N8" s="429">
        <v>13.197308083999999</v>
      </c>
      <c r="O8" s="429">
        <v>13.910905487000001</v>
      </c>
      <c r="P8" s="429">
        <v>14.266040429</v>
      </c>
      <c r="Q8" s="429">
        <v>13.908084626999999</v>
      </c>
      <c r="R8" s="429">
        <v>13.830237223999999</v>
      </c>
      <c r="S8" s="429">
        <v>14.342365702</v>
      </c>
      <c r="T8" s="429">
        <v>15.487675686999999</v>
      </c>
      <c r="U8" s="429">
        <v>15.932835448000001</v>
      </c>
      <c r="V8" s="429">
        <v>16.063773247</v>
      </c>
      <c r="W8" s="429">
        <v>16.267929233</v>
      </c>
      <c r="X8" s="429">
        <v>15.178250229</v>
      </c>
      <c r="Y8" s="429">
        <v>14.944820695000001</v>
      </c>
      <c r="Z8" s="429">
        <v>15.439452299999999</v>
      </c>
      <c r="AA8" s="429">
        <v>15.797257663</v>
      </c>
      <c r="AB8" s="429">
        <v>15.396678216</v>
      </c>
      <c r="AC8" s="429">
        <v>14.859733537</v>
      </c>
      <c r="AD8" s="429">
        <v>14.315468536999999</v>
      </c>
      <c r="AE8" s="429">
        <v>14.394351036</v>
      </c>
      <c r="AF8" s="429">
        <v>15.408539826</v>
      </c>
      <c r="AG8" s="429">
        <v>16.205299386</v>
      </c>
      <c r="AH8" s="429">
        <v>16.001587699000002</v>
      </c>
      <c r="AI8" s="429">
        <v>16.133306589</v>
      </c>
      <c r="AJ8" s="429">
        <v>15.221857685</v>
      </c>
      <c r="AK8" s="429">
        <v>15.370909628</v>
      </c>
      <c r="AL8" s="429">
        <v>15.069473707</v>
      </c>
      <c r="AM8" s="429">
        <v>15.510183564</v>
      </c>
      <c r="AN8" s="429">
        <v>15.883524</v>
      </c>
      <c r="AO8" s="429">
        <v>15.317462959</v>
      </c>
      <c r="AP8" s="429">
        <v>15.186624075999999</v>
      </c>
      <c r="AQ8" s="429">
        <v>15.382243759</v>
      </c>
      <c r="AR8" s="429">
        <v>16.560589611000001</v>
      </c>
      <c r="AS8" s="429">
        <v>17.287328422000002</v>
      </c>
      <c r="AT8" s="429">
        <v>17.172575935000001</v>
      </c>
      <c r="AU8" s="429">
        <v>16.608592568999999</v>
      </c>
      <c r="AV8" s="429">
        <v>15.903115060999999</v>
      </c>
      <c r="AW8" s="429">
        <v>15.724340072</v>
      </c>
      <c r="AX8" s="429">
        <v>16.315112366000001</v>
      </c>
      <c r="AY8" s="870">
        <v>17.149792226999999</v>
      </c>
      <c r="AZ8" s="870">
        <v>17.593168367000001</v>
      </c>
      <c r="BA8" s="870">
        <v>17.063634895</v>
      </c>
      <c r="BB8" s="870">
        <v>16.619097877000002</v>
      </c>
      <c r="BC8" s="870">
        <v>16.816119766</v>
      </c>
      <c r="BD8" s="870">
        <v>18.63</v>
      </c>
      <c r="BE8" s="870">
        <v>19.46</v>
      </c>
      <c r="BF8" s="870">
        <v>19.023800000000001</v>
      </c>
      <c r="BG8" s="870">
        <v>18.18281</v>
      </c>
      <c r="BH8" s="352">
        <v>17.251660000000001</v>
      </c>
      <c r="BI8" s="352">
        <v>16.957989999999999</v>
      </c>
      <c r="BJ8" s="352">
        <v>17.32734</v>
      </c>
      <c r="BK8" s="352">
        <v>18.022929999999999</v>
      </c>
      <c r="BL8" s="352">
        <v>18.346170000000001</v>
      </c>
      <c r="BM8" s="352">
        <v>17.743510000000001</v>
      </c>
      <c r="BN8" s="352">
        <v>17.246739999999999</v>
      </c>
      <c r="BO8" s="352">
        <v>17.394400000000001</v>
      </c>
      <c r="BP8" s="352">
        <v>19.124369999999999</v>
      </c>
      <c r="BQ8" s="352">
        <v>19.812670000000001</v>
      </c>
      <c r="BR8" s="352">
        <v>19.517659999999999</v>
      </c>
      <c r="BS8" s="352">
        <v>18.724039999999999</v>
      </c>
      <c r="BT8" s="352">
        <v>17.703099999999999</v>
      </c>
      <c r="BU8" s="352">
        <v>17.3201</v>
      </c>
      <c r="BV8" s="352">
        <v>17.73264</v>
      </c>
    </row>
    <row r="9" spans="1:74" ht="11.05" customHeight="1" x14ac:dyDescent="0.2">
      <c r="A9" s="108" t="s">
        <v>106</v>
      </c>
      <c r="B9" s="742" t="s">
        <v>1014</v>
      </c>
      <c r="C9" s="429">
        <v>10.143850759999999</v>
      </c>
      <c r="D9" s="429">
        <v>10.47656205</v>
      </c>
      <c r="E9" s="429">
        <v>10.413395342999999</v>
      </c>
      <c r="F9" s="429">
        <v>10.368309731</v>
      </c>
      <c r="G9" s="429">
        <v>10.509110948</v>
      </c>
      <c r="H9" s="429">
        <v>10.848228288</v>
      </c>
      <c r="I9" s="429">
        <v>10.857105824</v>
      </c>
      <c r="J9" s="429">
        <v>10.961540009</v>
      </c>
      <c r="K9" s="429">
        <v>10.795474269</v>
      </c>
      <c r="L9" s="429">
        <v>10.920596266</v>
      </c>
      <c r="M9" s="429">
        <v>11.067099268</v>
      </c>
      <c r="N9" s="429">
        <v>10.837100145000001</v>
      </c>
      <c r="O9" s="429">
        <v>10.861779261000001</v>
      </c>
      <c r="P9" s="429">
        <v>11.088717898000001</v>
      </c>
      <c r="Q9" s="429">
        <v>10.960333473</v>
      </c>
      <c r="R9" s="429">
        <v>11.204316451</v>
      </c>
      <c r="S9" s="429">
        <v>11.638140375000001</v>
      </c>
      <c r="T9" s="429">
        <v>12.234335056000001</v>
      </c>
      <c r="U9" s="429">
        <v>12.462186765</v>
      </c>
      <c r="V9" s="429">
        <v>12.51408969</v>
      </c>
      <c r="W9" s="429">
        <v>12.165242206</v>
      </c>
      <c r="X9" s="429">
        <v>12.001473395</v>
      </c>
      <c r="Y9" s="429">
        <v>11.854456364000001</v>
      </c>
      <c r="Z9" s="429">
        <v>11.984970393999999</v>
      </c>
      <c r="AA9" s="429">
        <v>12.174443241000001</v>
      </c>
      <c r="AB9" s="429">
        <v>12.222900492999999</v>
      </c>
      <c r="AC9" s="429">
        <v>12.087971745999999</v>
      </c>
      <c r="AD9" s="429">
        <v>11.85589738</v>
      </c>
      <c r="AE9" s="429">
        <v>11.926820308</v>
      </c>
      <c r="AF9" s="429">
        <v>12.00385584</v>
      </c>
      <c r="AG9" s="429">
        <v>12.168235776</v>
      </c>
      <c r="AH9" s="429">
        <v>12.043705719</v>
      </c>
      <c r="AI9" s="429">
        <v>11.830046853000001</v>
      </c>
      <c r="AJ9" s="429">
        <v>11.807099053</v>
      </c>
      <c r="AK9" s="429">
        <v>11.787762694</v>
      </c>
      <c r="AL9" s="429">
        <v>11.817972364999999</v>
      </c>
      <c r="AM9" s="429">
        <v>12.16787575</v>
      </c>
      <c r="AN9" s="429">
        <v>12.087893024</v>
      </c>
      <c r="AO9" s="429">
        <v>11.853056547</v>
      </c>
      <c r="AP9" s="429">
        <v>12.040758247999999</v>
      </c>
      <c r="AQ9" s="429">
        <v>12.200541380000001</v>
      </c>
      <c r="AR9" s="429">
        <v>12.592588906</v>
      </c>
      <c r="AS9" s="429">
        <v>12.678693918</v>
      </c>
      <c r="AT9" s="429">
        <v>12.556874338</v>
      </c>
      <c r="AU9" s="429">
        <v>12.389063114000001</v>
      </c>
      <c r="AV9" s="429">
        <v>12.125791940999999</v>
      </c>
      <c r="AW9" s="429">
        <v>12.11150694</v>
      </c>
      <c r="AX9" s="429">
        <v>12.219130141999999</v>
      </c>
      <c r="AY9" s="870">
        <v>12.615801966999999</v>
      </c>
      <c r="AZ9" s="870">
        <v>12.835442384</v>
      </c>
      <c r="BA9" s="870">
        <v>12.8895558</v>
      </c>
      <c r="BB9" s="870">
        <v>12.787886178000001</v>
      </c>
      <c r="BC9" s="870">
        <v>12.760326998</v>
      </c>
      <c r="BD9" s="870">
        <v>13.57</v>
      </c>
      <c r="BE9" s="870">
        <v>13.95</v>
      </c>
      <c r="BF9" s="870">
        <v>13.415369999999999</v>
      </c>
      <c r="BG9" s="870">
        <v>13.129350000000001</v>
      </c>
      <c r="BH9" s="352">
        <v>12.790330000000001</v>
      </c>
      <c r="BI9" s="352">
        <v>12.79358</v>
      </c>
      <c r="BJ9" s="352">
        <v>12.8452</v>
      </c>
      <c r="BK9" s="352">
        <v>13.073600000000001</v>
      </c>
      <c r="BL9" s="352">
        <v>13.32704</v>
      </c>
      <c r="BM9" s="352">
        <v>13.37799</v>
      </c>
      <c r="BN9" s="352">
        <v>13.275180000000001</v>
      </c>
      <c r="BO9" s="352">
        <v>13.198510000000001</v>
      </c>
      <c r="BP9" s="352">
        <v>13.94075</v>
      </c>
      <c r="BQ9" s="352">
        <v>14.296290000000001</v>
      </c>
      <c r="BR9" s="352">
        <v>13.845739999999999</v>
      </c>
      <c r="BS9" s="352">
        <v>13.46034</v>
      </c>
      <c r="BT9" s="352">
        <v>13.08309</v>
      </c>
      <c r="BU9" s="352">
        <v>13.083869999999999</v>
      </c>
      <c r="BV9" s="352">
        <v>13.13167</v>
      </c>
    </row>
    <row r="10" spans="1:74" ht="11.05" customHeight="1" x14ac:dyDescent="0.2">
      <c r="A10" s="108" t="s">
        <v>107</v>
      </c>
      <c r="B10" s="742" t="s">
        <v>1015</v>
      </c>
      <c r="C10" s="429">
        <v>8.8449262799999993</v>
      </c>
      <c r="D10" s="429">
        <v>9.4070852485999996</v>
      </c>
      <c r="E10" s="429">
        <v>9.1603786829999994</v>
      </c>
      <c r="F10" s="429">
        <v>9.4342151620999992</v>
      </c>
      <c r="G10" s="429">
        <v>9.6163198525000002</v>
      </c>
      <c r="H10" s="429">
        <v>10.905063438000001</v>
      </c>
      <c r="I10" s="429">
        <v>10.936480811999999</v>
      </c>
      <c r="J10" s="429">
        <v>10.885321586</v>
      </c>
      <c r="K10" s="429">
        <v>10.675511650000001</v>
      </c>
      <c r="L10" s="429">
        <v>9.6168408503999991</v>
      </c>
      <c r="M10" s="429">
        <v>9.5269431651000005</v>
      </c>
      <c r="N10" s="429">
        <v>9.3308164474000002</v>
      </c>
      <c r="O10" s="429">
        <v>9.3240554080999996</v>
      </c>
      <c r="P10" s="429">
        <v>9.4145579657000003</v>
      </c>
      <c r="Q10" s="429">
        <v>9.5175058385</v>
      </c>
      <c r="R10" s="429">
        <v>9.7265689699000006</v>
      </c>
      <c r="S10" s="429">
        <v>10.206677862999999</v>
      </c>
      <c r="T10" s="429">
        <v>11.494179583999999</v>
      </c>
      <c r="U10" s="429">
        <v>11.729689725</v>
      </c>
      <c r="V10" s="429">
        <v>11.717900787</v>
      </c>
      <c r="W10" s="429">
        <v>11.147621233000001</v>
      </c>
      <c r="X10" s="429">
        <v>10.166011578000001</v>
      </c>
      <c r="Y10" s="429">
        <v>9.9465559630999998</v>
      </c>
      <c r="Z10" s="429">
        <v>9.7077150344999996</v>
      </c>
      <c r="AA10" s="429">
        <v>9.6727836126</v>
      </c>
      <c r="AB10" s="429">
        <v>9.9388284211000002</v>
      </c>
      <c r="AC10" s="429">
        <v>9.8872699408999996</v>
      </c>
      <c r="AD10" s="429">
        <v>9.9253138563000007</v>
      </c>
      <c r="AE10" s="429">
        <v>10.204749627</v>
      </c>
      <c r="AF10" s="429">
        <v>11.391692904999999</v>
      </c>
      <c r="AG10" s="429">
        <v>11.538622535</v>
      </c>
      <c r="AH10" s="429">
        <v>11.527360823</v>
      </c>
      <c r="AI10" s="429">
        <v>11.157015218</v>
      </c>
      <c r="AJ10" s="429">
        <v>10.029476150000001</v>
      </c>
      <c r="AK10" s="429">
        <v>9.8233159011000009</v>
      </c>
      <c r="AL10" s="429">
        <v>9.6603076033999997</v>
      </c>
      <c r="AM10" s="429">
        <v>9.9056488184999996</v>
      </c>
      <c r="AN10" s="429">
        <v>9.9460432643000001</v>
      </c>
      <c r="AO10" s="429">
        <v>10.072732996999999</v>
      </c>
      <c r="AP10" s="429">
        <v>10.057401576</v>
      </c>
      <c r="AQ10" s="429">
        <v>10.187373839999999</v>
      </c>
      <c r="AR10" s="429">
        <v>11.579783334</v>
      </c>
      <c r="AS10" s="429">
        <v>11.756342274</v>
      </c>
      <c r="AT10" s="429">
        <v>11.62302785</v>
      </c>
      <c r="AU10" s="429">
        <v>11.288122693</v>
      </c>
      <c r="AV10" s="429">
        <v>10.143225204</v>
      </c>
      <c r="AW10" s="429">
        <v>10.040252591</v>
      </c>
      <c r="AX10" s="429">
        <v>9.9448207178000008</v>
      </c>
      <c r="AY10" s="870">
        <v>10.084134347000001</v>
      </c>
      <c r="AZ10" s="870">
        <v>10.154434696999999</v>
      </c>
      <c r="BA10" s="870">
        <v>10.171564899</v>
      </c>
      <c r="BB10" s="870">
        <v>10.058608473</v>
      </c>
      <c r="BC10" s="870">
        <v>10.523733937999999</v>
      </c>
      <c r="BD10" s="870">
        <v>12.08</v>
      </c>
      <c r="BE10" s="870">
        <v>12.27</v>
      </c>
      <c r="BF10" s="870">
        <v>11.93787</v>
      </c>
      <c r="BG10" s="870">
        <v>11.561909999999999</v>
      </c>
      <c r="BH10" s="352">
        <v>10.351900000000001</v>
      </c>
      <c r="BI10" s="352">
        <v>10.276899999999999</v>
      </c>
      <c r="BJ10" s="352">
        <v>10.178089999999999</v>
      </c>
      <c r="BK10" s="352">
        <v>10.25554</v>
      </c>
      <c r="BL10" s="352">
        <v>10.292870000000001</v>
      </c>
      <c r="BM10" s="352">
        <v>10.36496</v>
      </c>
      <c r="BN10" s="352">
        <v>10.210979999999999</v>
      </c>
      <c r="BO10" s="352">
        <v>10.63833</v>
      </c>
      <c r="BP10" s="352">
        <v>12.17976</v>
      </c>
      <c r="BQ10" s="352">
        <v>12.332739999999999</v>
      </c>
      <c r="BR10" s="352">
        <v>12.04317</v>
      </c>
      <c r="BS10" s="352">
        <v>11.64884</v>
      </c>
      <c r="BT10" s="352">
        <v>10.418290000000001</v>
      </c>
      <c r="BU10" s="352">
        <v>10.360290000000001</v>
      </c>
      <c r="BV10" s="352">
        <v>10.27436</v>
      </c>
    </row>
    <row r="11" spans="1:74" ht="11.05" customHeight="1" x14ac:dyDescent="0.2">
      <c r="A11" s="108" t="s">
        <v>108</v>
      </c>
      <c r="B11" s="742" t="s">
        <v>1016</v>
      </c>
      <c r="C11" s="429">
        <v>9.5429613343999993</v>
      </c>
      <c r="D11" s="429">
        <v>10.011575271</v>
      </c>
      <c r="E11" s="429">
        <v>9.8391448074000003</v>
      </c>
      <c r="F11" s="429">
        <v>9.6064852755000008</v>
      </c>
      <c r="G11" s="429">
        <v>9.8816992311000007</v>
      </c>
      <c r="H11" s="429">
        <v>10.161424759000001</v>
      </c>
      <c r="I11" s="429">
        <v>10.294443143000001</v>
      </c>
      <c r="J11" s="429">
        <v>10.375150103999999</v>
      </c>
      <c r="K11" s="429">
        <v>10.483623158</v>
      </c>
      <c r="L11" s="429">
        <v>10.378677060999999</v>
      </c>
      <c r="M11" s="429">
        <v>10.356187099</v>
      </c>
      <c r="N11" s="429">
        <v>10.31605444</v>
      </c>
      <c r="O11" s="429">
        <v>10.409819901000001</v>
      </c>
      <c r="P11" s="429">
        <v>10.699344501000001</v>
      </c>
      <c r="Q11" s="429">
        <v>10.771639569</v>
      </c>
      <c r="R11" s="429">
        <v>10.811214001</v>
      </c>
      <c r="S11" s="429">
        <v>11.284531469999999</v>
      </c>
      <c r="T11" s="429">
        <v>11.894202786999999</v>
      </c>
      <c r="U11" s="429">
        <v>12.126029685000001</v>
      </c>
      <c r="V11" s="429">
        <v>12.303656563000001</v>
      </c>
      <c r="W11" s="429">
        <v>12.187765653</v>
      </c>
      <c r="X11" s="429">
        <v>11.719076891</v>
      </c>
      <c r="Y11" s="429">
        <v>11.441392947000001</v>
      </c>
      <c r="Z11" s="429">
        <v>11.650211899</v>
      </c>
      <c r="AA11" s="429">
        <v>12.016428745000001</v>
      </c>
      <c r="AB11" s="429">
        <v>12.054354441999999</v>
      </c>
      <c r="AC11" s="429">
        <v>11.581205377</v>
      </c>
      <c r="AD11" s="429">
        <v>11.772287941</v>
      </c>
      <c r="AE11" s="429">
        <v>11.589482299</v>
      </c>
      <c r="AF11" s="429">
        <v>11.904727635</v>
      </c>
      <c r="AG11" s="429">
        <v>12.000470431</v>
      </c>
      <c r="AH11" s="429">
        <v>11.996616035000001</v>
      </c>
      <c r="AI11" s="429">
        <v>12.147516011</v>
      </c>
      <c r="AJ11" s="429">
        <v>11.913088625</v>
      </c>
      <c r="AK11" s="429">
        <v>11.738127253</v>
      </c>
      <c r="AL11" s="429">
        <v>11.772640154999999</v>
      </c>
      <c r="AM11" s="429">
        <v>11.972342423000001</v>
      </c>
      <c r="AN11" s="429">
        <v>12.102252459000001</v>
      </c>
      <c r="AO11" s="429">
        <v>11.870316477999999</v>
      </c>
      <c r="AP11" s="429">
        <v>11.811823910999999</v>
      </c>
      <c r="AQ11" s="429">
        <v>11.608582384</v>
      </c>
      <c r="AR11" s="429">
        <v>12.120738316000001</v>
      </c>
      <c r="AS11" s="429">
        <v>12.122558379000001</v>
      </c>
      <c r="AT11" s="429">
        <v>12.038976186999999</v>
      </c>
      <c r="AU11" s="429">
        <v>11.995875549999999</v>
      </c>
      <c r="AV11" s="429">
        <v>11.949432483000001</v>
      </c>
      <c r="AW11" s="429">
        <v>11.889374103</v>
      </c>
      <c r="AX11" s="429">
        <v>12.042212164</v>
      </c>
      <c r="AY11" s="870">
        <v>12.267987</v>
      </c>
      <c r="AZ11" s="870">
        <v>12.379015992999999</v>
      </c>
      <c r="BA11" s="870">
        <v>12.372389107</v>
      </c>
      <c r="BB11" s="870">
        <v>12.297414980999999</v>
      </c>
      <c r="BC11" s="870">
        <v>12.193443276</v>
      </c>
      <c r="BD11" s="870">
        <v>12.8</v>
      </c>
      <c r="BE11" s="870">
        <v>13.04</v>
      </c>
      <c r="BF11" s="870">
        <v>12.70542</v>
      </c>
      <c r="BG11" s="870">
        <v>12.61543</v>
      </c>
      <c r="BH11" s="352">
        <v>12.57926</v>
      </c>
      <c r="BI11" s="352">
        <v>12.54529</v>
      </c>
      <c r="BJ11" s="352">
        <v>12.61739</v>
      </c>
      <c r="BK11" s="352">
        <v>12.77585</v>
      </c>
      <c r="BL11" s="352">
        <v>12.77844</v>
      </c>
      <c r="BM11" s="352">
        <v>12.853719999999999</v>
      </c>
      <c r="BN11" s="352">
        <v>12.761100000000001</v>
      </c>
      <c r="BO11" s="352">
        <v>12.60834</v>
      </c>
      <c r="BP11" s="352">
        <v>13.297890000000001</v>
      </c>
      <c r="BQ11" s="352">
        <v>13.47006</v>
      </c>
      <c r="BR11" s="352">
        <v>13.235440000000001</v>
      </c>
      <c r="BS11" s="352">
        <v>13.03942</v>
      </c>
      <c r="BT11" s="352">
        <v>12.88688</v>
      </c>
      <c r="BU11" s="352">
        <v>12.82019</v>
      </c>
      <c r="BV11" s="352">
        <v>12.932700000000001</v>
      </c>
    </row>
    <row r="12" spans="1:74" ht="11.05" customHeight="1" x14ac:dyDescent="0.2">
      <c r="A12" s="108" t="s">
        <v>109</v>
      </c>
      <c r="B12" s="742" t="s">
        <v>1017</v>
      </c>
      <c r="C12" s="429">
        <v>9.2044567203999996</v>
      </c>
      <c r="D12" s="429">
        <v>9.5949716718999998</v>
      </c>
      <c r="E12" s="429">
        <v>9.3726458364000003</v>
      </c>
      <c r="F12" s="429">
        <v>9.5583602693999996</v>
      </c>
      <c r="G12" s="429">
        <v>9.4940991515000004</v>
      </c>
      <c r="H12" s="429">
        <v>9.8112944357000007</v>
      </c>
      <c r="I12" s="429">
        <v>9.9790640298</v>
      </c>
      <c r="J12" s="429">
        <v>10.005723528000001</v>
      </c>
      <c r="K12" s="429">
        <v>9.9588732876999995</v>
      </c>
      <c r="L12" s="429">
        <v>9.8192193107999994</v>
      </c>
      <c r="M12" s="429">
        <v>10.032157196</v>
      </c>
      <c r="N12" s="429">
        <v>9.2822886861999994</v>
      </c>
      <c r="O12" s="429">
        <v>10.128482374000001</v>
      </c>
      <c r="P12" s="429">
        <v>9.8900068690000005</v>
      </c>
      <c r="Q12" s="429">
        <v>9.8658995864999994</v>
      </c>
      <c r="R12" s="429">
        <v>10.207222635999999</v>
      </c>
      <c r="S12" s="429">
        <v>10.492430776000001</v>
      </c>
      <c r="T12" s="429">
        <v>11.242432770000001</v>
      </c>
      <c r="U12" s="429">
        <v>11.657583145</v>
      </c>
      <c r="V12" s="429">
        <v>12.163742979</v>
      </c>
      <c r="W12" s="429">
        <v>11.620061375000001</v>
      </c>
      <c r="X12" s="429">
        <v>11.062469719999999</v>
      </c>
      <c r="Y12" s="429">
        <v>11.221448904000001</v>
      </c>
      <c r="Z12" s="429">
        <v>10.875749439</v>
      </c>
      <c r="AA12" s="429">
        <v>11.003194293</v>
      </c>
      <c r="AB12" s="429">
        <v>11.227417464</v>
      </c>
      <c r="AC12" s="429">
        <v>10.579604352</v>
      </c>
      <c r="AD12" s="429">
        <v>10.286649168</v>
      </c>
      <c r="AE12" s="429">
        <v>10.502405102000001</v>
      </c>
      <c r="AF12" s="429">
        <v>10.858127903</v>
      </c>
      <c r="AG12" s="429">
        <v>11.009938665</v>
      </c>
      <c r="AH12" s="429">
        <v>10.906675253</v>
      </c>
      <c r="AI12" s="429">
        <v>10.807875210000001</v>
      </c>
      <c r="AJ12" s="429">
        <v>10.702676094999999</v>
      </c>
      <c r="AK12" s="429">
        <v>10.696281549</v>
      </c>
      <c r="AL12" s="429">
        <v>10.607793210000001</v>
      </c>
      <c r="AM12" s="429">
        <v>10.985377841</v>
      </c>
      <c r="AN12" s="429">
        <v>10.817632765000001</v>
      </c>
      <c r="AO12" s="429">
        <v>11.040087498</v>
      </c>
      <c r="AP12" s="429">
        <v>10.872842564000001</v>
      </c>
      <c r="AQ12" s="429">
        <v>10.589247084</v>
      </c>
      <c r="AR12" s="429">
        <v>11.139882870999999</v>
      </c>
      <c r="AS12" s="429">
        <v>11.113323422000001</v>
      </c>
      <c r="AT12" s="429">
        <v>11.119760231000001</v>
      </c>
      <c r="AU12" s="429">
        <v>11.050276573</v>
      </c>
      <c r="AV12" s="429">
        <v>10.910039155</v>
      </c>
      <c r="AW12" s="429">
        <v>11.073502931</v>
      </c>
      <c r="AX12" s="429">
        <v>11.279713373</v>
      </c>
      <c r="AY12" s="870">
        <v>11.408362049000001</v>
      </c>
      <c r="AZ12" s="870">
        <v>11.463659689</v>
      </c>
      <c r="BA12" s="870">
        <v>11.656339743</v>
      </c>
      <c r="BB12" s="870">
        <v>11.647921252</v>
      </c>
      <c r="BC12" s="870">
        <v>11.507790978999999</v>
      </c>
      <c r="BD12" s="870">
        <v>11.89</v>
      </c>
      <c r="BE12" s="870">
        <v>11.92</v>
      </c>
      <c r="BF12" s="870">
        <v>11.7995</v>
      </c>
      <c r="BG12" s="870">
        <v>11.6526</v>
      </c>
      <c r="BH12" s="352">
        <v>11.438510000000001</v>
      </c>
      <c r="BI12" s="352">
        <v>11.606769999999999</v>
      </c>
      <c r="BJ12" s="352">
        <v>11.773630000000001</v>
      </c>
      <c r="BK12" s="352">
        <v>11.790609999999999</v>
      </c>
      <c r="BL12" s="352">
        <v>11.74709</v>
      </c>
      <c r="BM12" s="352">
        <v>11.92534</v>
      </c>
      <c r="BN12" s="352">
        <v>11.857480000000001</v>
      </c>
      <c r="BO12" s="352">
        <v>11.71447</v>
      </c>
      <c r="BP12" s="352">
        <v>12.06808</v>
      </c>
      <c r="BQ12" s="352">
        <v>12.03509</v>
      </c>
      <c r="BR12" s="352">
        <v>11.996259999999999</v>
      </c>
      <c r="BS12" s="352">
        <v>11.87646</v>
      </c>
      <c r="BT12" s="352">
        <v>11.66935</v>
      </c>
      <c r="BU12" s="352">
        <v>11.874029999999999</v>
      </c>
      <c r="BV12" s="352">
        <v>12.05822</v>
      </c>
    </row>
    <row r="13" spans="1:74" ht="11.05" customHeight="1" x14ac:dyDescent="0.2">
      <c r="A13" s="108" t="s">
        <v>110</v>
      </c>
      <c r="B13" s="742" t="s">
        <v>1018</v>
      </c>
      <c r="C13" s="429">
        <v>7.9747965323000001</v>
      </c>
      <c r="D13" s="429">
        <v>11.377812797000001</v>
      </c>
      <c r="E13" s="429">
        <v>9.5433839758999994</v>
      </c>
      <c r="F13" s="429">
        <v>9.0495416732000002</v>
      </c>
      <c r="G13" s="429">
        <v>8.3869055685999996</v>
      </c>
      <c r="H13" s="429">
        <v>8.6808259187000001</v>
      </c>
      <c r="I13" s="429">
        <v>8.7618662362999995</v>
      </c>
      <c r="J13" s="429">
        <v>9.0998667106000006</v>
      </c>
      <c r="K13" s="429">
        <v>9.2222075914000001</v>
      </c>
      <c r="L13" s="429">
        <v>9.0345426518000007</v>
      </c>
      <c r="M13" s="429">
        <v>8.8781372487999999</v>
      </c>
      <c r="N13" s="429">
        <v>8.5886935824999995</v>
      </c>
      <c r="O13" s="429">
        <v>8.8241660042000003</v>
      </c>
      <c r="P13" s="429">
        <v>9.0415494206999991</v>
      </c>
      <c r="Q13" s="429">
        <v>9.0677029327999996</v>
      </c>
      <c r="R13" s="429">
        <v>9.1765444768000002</v>
      </c>
      <c r="S13" s="429">
        <v>10.025200195</v>
      </c>
      <c r="T13" s="429">
        <v>10.558542013</v>
      </c>
      <c r="U13" s="429">
        <v>11.275006228000001</v>
      </c>
      <c r="V13" s="429">
        <v>11.188075763000001</v>
      </c>
      <c r="W13" s="429">
        <v>11.023459390999999</v>
      </c>
      <c r="X13" s="429">
        <v>10.529316587</v>
      </c>
      <c r="Y13" s="429">
        <v>10.100845947</v>
      </c>
      <c r="Z13" s="429">
        <v>10.096820844</v>
      </c>
      <c r="AA13" s="429">
        <v>9.8413150704000003</v>
      </c>
      <c r="AB13" s="429">
        <v>9.9321636328</v>
      </c>
      <c r="AC13" s="429">
        <v>9.4086295861</v>
      </c>
      <c r="AD13" s="429">
        <v>8.8161218685999998</v>
      </c>
      <c r="AE13" s="429">
        <v>9.2037696087</v>
      </c>
      <c r="AF13" s="429">
        <v>9.8338164301000006</v>
      </c>
      <c r="AG13" s="429">
        <v>10.041560234</v>
      </c>
      <c r="AH13" s="429">
        <v>10.920687042000001</v>
      </c>
      <c r="AI13" s="429">
        <v>10.505014998</v>
      </c>
      <c r="AJ13" s="429">
        <v>9.7425259694000008</v>
      </c>
      <c r="AK13" s="429">
        <v>9.2123396223</v>
      </c>
      <c r="AL13" s="429">
        <v>9.1593326685999994</v>
      </c>
      <c r="AM13" s="429">
        <v>9.6880323976000007</v>
      </c>
      <c r="AN13" s="429">
        <v>9.3196803612999997</v>
      </c>
      <c r="AO13" s="429">
        <v>9.2327448176000004</v>
      </c>
      <c r="AP13" s="429">
        <v>9.2567971371999995</v>
      </c>
      <c r="AQ13" s="429">
        <v>9.3898604404999997</v>
      </c>
      <c r="AR13" s="429">
        <v>9.9558357410999996</v>
      </c>
      <c r="AS13" s="429">
        <v>10.149557208999999</v>
      </c>
      <c r="AT13" s="429">
        <v>10.274407113000001</v>
      </c>
      <c r="AU13" s="429">
        <v>10.118327536000001</v>
      </c>
      <c r="AV13" s="429">
        <v>9.7326030695999997</v>
      </c>
      <c r="AW13" s="429">
        <v>9.5231152833999992</v>
      </c>
      <c r="AX13" s="429">
        <v>9.5368587399999996</v>
      </c>
      <c r="AY13" s="870">
        <v>9.6833180742000007</v>
      </c>
      <c r="AZ13" s="870">
        <v>9.5797152218000008</v>
      </c>
      <c r="BA13" s="870">
        <v>9.7349412878999999</v>
      </c>
      <c r="BB13" s="870">
        <v>9.7711944129999999</v>
      </c>
      <c r="BC13" s="870">
        <v>9.9781545933999993</v>
      </c>
      <c r="BD13" s="870">
        <v>10.130000000000001</v>
      </c>
      <c r="BE13" s="870">
        <v>10.55</v>
      </c>
      <c r="BF13" s="870">
        <v>10.596489999999999</v>
      </c>
      <c r="BG13" s="870">
        <v>10.21055</v>
      </c>
      <c r="BH13" s="352">
        <v>9.6900410000000008</v>
      </c>
      <c r="BI13" s="352">
        <v>9.6048439999999999</v>
      </c>
      <c r="BJ13" s="352">
        <v>9.9105690000000006</v>
      </c>
      <c r="BK13" s="352">
        <v>9.6273900000000001</v>
      </c>
      <c r="BL13" s="352">
        <v>9.4678550000000001</v>
      </c>
      <c r="BM13" s="352">
        <v>9.8476669999999995</v>
      </c>
      <c r="BN13" s="352">
        <v>9.775468</v>
      </c>
      <c r="BO13" s="352">
        <v>9.8783130000000003</v>
      </c>
      <c r="BP13" s="352">
        <v>10.252829999999999</v>
      </c>
      <c r="BQ13" s="352">
        <v>10.633760000000001</v>
      </c>
      <c r="BR13" s="352">
        <v>10.59868</v>
      </c>
      <c r="BS13" s="352">
        <v>10.221590000000001</v>
      </c>
      <c r="BT13" s="352">
        <v>9.6804790000000001</v>
      </c>
      <c r="BU13" s="352">
        <v>9.4512590000000003</v>
      </c>
      <c r="BV13" s="352">
        <v>9.7639250000000004</v>
      </c>
    </row>
    <row r="14" spans="1:74" ht="11.05" customHeight="1" x14ac:dyDescent="0.2">
      <c r="A14" s="108" t="s">
        <v>111</v>
      </c>
      <c r="B14" s="742" t="s">
        <v>1019</v>
      </c>
      <c r="C14" s="429">
        <v>8.9780638650999993</v>
      </c>
      <c r="D14" s="429">
        <v>9.2756048029000002</v>
      </c>
      <c r="E14" s="429">
        <v>9.1293217665000004</v>
      </c>
      <c r="F14" s="429">
        <v>9.2058486218999995</v>
      </c>
      <c r="G14" s="429">
        <v>9.5185290274999996</v>
      </c>
      <c r="H14" s="429">
        <v>10.139329587000001</v>
      </c>
      <c r="I14" s="429">
        <v>10.344944759000001</v>
      </c>
      <c r="J14" s="429">
        <v>10.283764660999999</v>
      </c>
      <c r="K14" s="429">
        <v>10.232449710999999</v>
      </c>
      <c r="L14" s="429">
        <v>9.6881249080000007</v>
      </c>
      <c r="M14" s="429">
        <v>9.4270788592999999</v>
      </c>
      <c r="N14" s="429">
        <v>9.4723043978000003</v>
      </c>
      <c r="O14" s="429">
        <v>9.5398988030999998</v>
      </c>
      <c r="P14" s="429">
        <v>9.6372921356999992</v>
      </c>
      <c r="Q14" s="429">
        <v>9.5699073660000007</v>
      </c>
      <c r="R14" s="429">
        <v>9.8464731290999996</v>
      </c>
      <c r="S14" s="429">
        <v>10.097990934</v>
      </c>
      <c r="T14" s="429">
        <v>10.798494211</v>
      </c>
      <c r="U14" s="429">
        <v>11.138772912</v>
      </c>
      <c r="V14" s="429">
        <v>11.233558218000001</v>
      </c>
      <c r="W14" s="429">
        <v>11.299910892</v>
      </c>
      <c r="X14" s="429">
        <v>10.577960992</v>
      </c>
      <c r="Y14" s="429">
        <v>10.368800107</v>
      </c>
      <c r="Z14" s="429">
        <v>10.611269213</v>
      </c>
      <c r="AA14" s="429">
        <v>10.645541471</v>
      </c>
      <c r="AB14" s="429">
        <v>10.522911011</v>
      </c>
      <c r="AC14" s="429">
        <v>10.467480048000001</v>
      </c>
      <c r="AD14" s="429">
        <v>10.610823573999999</v>
      </c>
      <c r="AE14" s="429">
        <v>10.844968078000001</v>
      </c>
      <c r="AF14" s="429">
        <v>11.498705278999999</v>
      </c>
      <c r="AG14" s="429">
        <v>11.882159653</v>
      </c>
      <c r="AH14" s="429">
        <v>11.802782515000001</v>
      </c>
      <c r="AI14" s="429">
        <v>11.672234216</v>
      </c>
      <c r="AJ14" s="429">
        <v>10.841605739</v>
      </c>
      <c r="AK14" s="429">
        <v>10.791616725000001</v>
      </c>
      <c r="AL14" s="429">
        <v>10.55538874</v>
      </c>
      <c r="AM14" s="429">
        <v>10.80945208</v>
      </c>
      <c r="AN14" s="429">
        <v>10.71120973</v>
      </c>
      <c r="AO14" s="429">
        <v>10.605094631</v>
      </c>
      <c r="AP14" s="429">
        <v>10.766277390000001</v>
      </c>
      <c r="AQ14" s="429">
        <v>11.059065886000001</v>
      </c>
      <c r="AR14" s="429">
        <v>11.878914081</v>
      </c>
      <c r="AS14" s="429">
        <v>11.925990977</v>
      </c>
      <c r="AT14" s="429">
        <v>11.785388072</v>
      </c>
      <c r="AU14" s="429">
        <v>11.704023002</v>
      </c>
      <c r="AV14" s="429">
        <v>10.994328315000001</v>
      </c>
      <c r="AW14" s="429">
        <v>10.663225616</v>
      </c>
      <c r="AX14" s="429">
        <v>10.616852893000001</v>
      </c>
      <c r="AY14" s="870">
        <v>10.759166839000001</v>
      </c>
      <c r="AZ14" s="870">
        <v>10.88681995</v>
      </c>
      <c r="BA14" s="870">
        <v>10.971835624000001</v>
      </c>
      <c r="BB14" s="870">
        <v>11.043822220999999</v>
      </c>
      <c r="BC14" s="870">
        <v>11.257740986</v>
      </c>
      <c r="BD14" s="870">
        <v>11.87</v>
      </c>
      <c r="BE14" s="870">
        <v>12.22</v>
      </c>
      <c r="BF14" s="870">
        <v>12.23926</v>
      </c>
      <c r="BG14" s="870">
        <v>12.14167</v>
      </c>
      <c r="BH14" s="352">
        <v>11.391220000000001</v>
      </c>
      <c r="BI14" s="352">
        <v>11.122769999999999</v>
      </c>
      <c r="BJ14" s="352">
        <v>11.165290000000001</v>
      </c>
      <c r="BK14" s="352">
        <v>11.254899999999999</v>
      </c>
      <c r="BL14" s="352">
        <v>11.312519999999999</v>
      </c>
      <c r="BM14" s="352">
        <v>11.409319999999999</v>
      </c>
      <c r="BN14" s="352">
        <v>11.506130000000001</v>
      </c>
      <c r="BO14" s="352">
        <v>11.700850000000001</v>
      </c>
      <c r="BP14" s="352">
        <v>12.25248</v>
      </c>
      <c r="BQ14" s="352">
        <v>12.6737</v>
      </c>
      <c r="BR14" s="352">
        <v>12.606590000000001</v>
      </c>
      <c r="BS14" s="352">
        <v>12.49184</v>
      </c>
      <c r="BT14" s="352">
        <v>11.648999999999999</v>
      </c>
      <c r="BU14" s="352">
        <v>11.35858</v>
      </c>
      <c r="BV14" s="352">
        <v>11.38996</v>
      </c>
    </row>
    <row r="15" spans="1:74" ht="11.05" customHeight="1" x14ac:dyDescent="0.2">
      <c r="A15" s="108" t="s">
        <v>112</v>
      </c>
      <c r="B15" s="742" t="s">
        <v>1022</v>
      </c>
      <c r="C15" s="429">
        <v>14.129643102999999</v>
      </c>
      <c r="D15" s="429">
        <v>14.366013778999999</v>
      </c>
      <c r="E15" s="429">
        <v>14.506487778</v>
      </c>
      <c r="F15" s="429">
        <v>14.696522495</v>
      </c>
      <c r="G15" s="429">
        <v>14.981000716</v>
      </c>
      <c r="H15" s="429">
        <v>16.288065301</v>
      </c>
      <c r="I15" s="429">
        <v>17.092020684000001</v>
      </c>
      <c r="J15" s="429">
        <v>17.336418221999999</v>
      </c>
      <c r="K15" s="429">
        <v>17.550130328000002</v>
      </c>
      <c r="L15" s="429">
        <v>16.113103925000001</v>
      </c>
      <c r="M15" s="429">
        <v>15.08916159</v>
      </c>
      <c r="N15" s="429">
        <v>15.142195721</v>
      </c>
      <c r="O15" s="429">
        <v>15.209697997999999</v>
      </c>
      <c r="P15" s="429">
        <v>15.509821949000001</v>
      </c>
      <c r="Q15" s="429">
        <v>16.104428474999999</v>
      </c>
      <c r="R15" s="429">
        <v>15.967478959999999</v>
      </c>
      <c r="S15" s="429">
        <v>16.852160796</v>
      </c>
      <c r="T15" s="429">
        <v>18.58295708</v>
      </c>
      <c r="U15" s="429">
        <v>18.981725665999999</v>
      </c>
      <c r="V15" s="429">
        <v>19.627558664999999</v>
      </c>
      <c r="W15" s="429">
        <v>19.630388455999999</v>
      </c>
      <c r="X15" s="429">
        <v>18.319043116</v>
      </c>
      <c r="Y15" s="429">
        <v>16.849983108</v>
      </c>
      <c r="Z15" s="429">
        <v>16.691889309</v>
      </c>
      <c r="AA15" s="429">
        <v>17.524604200999999</v>
      </c>
      <c r="AB15" s="429">
        <v>17.101313539</v>
      </c>
      <c r="AC15" s="429">
        <v>18.031266498000001</v>
      </c>
      <c r="AD15" s="429">
        <v>17.614483024999998</v>
      </c>
      <c r="AE15" s="429">
        <v>18.179329893999999</v>
      </c>
      <c r="AF15" s="429">
        <v>19.581611435999999</v>
      </c>
      <c r="AG15" s="429">
        <v>20.809290973</v>
      </c>
      <c r="AH15" s="429">
        <v>21.781325893999998</v>
      </c>
      <c r="AI15" s="429">
        <v>21.333930898999999</v>
      </c>
      <c r="AJ15" s="429">
        <v>20.233609574999999</v>
      </c>
      <c r="AK15" s="429">
        <v>18.629107211000001</v>
      </c>
      <c r="AL15" s="429">
        <v>18.111742920000001</v>
      </c>
      <c r="AM15" s="429">
        <v>18.719578403</v>
      </c>
      <c r="AN15" s="429">
        <v>19.270190109000001</v>
      </c>
      <c r="AO15" s="429">
        <v>19.477711482</v>
      </c>
      <c r="AP15" s="429">
        <v>19.615282191999999</v>
      </c>
      <c r="AQ15" s="429">
        <v>20.226403927</v>
      </c>
      <c r="AR15" s="429">
        <v>21.671906173</v>
      </c>
      <c r="AS15" s="429">
        <v>23.821821212</v>
      </c>
      <c r="AT15" s="429">
        <v>23.051897920999998</v>
      </c>
      <c r="AU15" s="429">
        <v>23.072405403000001</v>
      </c>
      <c r="AV15" s="429">
        <v>22.027404960999998</v>
      </c>
      <c r="AW15" s="429">
        <v>18.153281748000001</v>
      </c>
      <c r="AX15" s="429">
        <v>19.192453618999998</v>
      </c>
      <c r="AY15" s="870">
        <v>19.383448523999999</v>
      </c>
      <c r="AZ15" s="870">
        <v>19.454151240000002</v>
      </c>
      <c r="BA15" s="870">
        <v>19.692375121000001</v>
      </c>
      <c r="BB15" s="870">
        <v>19.715053400999999</v>
      </c>
      <c r="BC15" s="870">
        <v>20.463834219999999</v>
      </c>
      <c r="BD15" s="870">
        <v>21.92</v>
      </c>
      <c r="BE15" s="870">
        <v>23.33</v>
      </c>
      <c r="BF15" s="870">
        <v>23.091259999999998</v>
      </c>
      <c r="BG15" s="870">
        <v>23.34441</v>
      </c>
      <c r="BH15" s="352">
        <v>21.975460000000002</v>
      </c>
      <c r="BI15" s="352">
        <v>18.420470000000002</v>
      </c>
      <c r="BJ15" s="352">
        <v>19.575330000000001</v>
      </c>
      <c r="BK15" s="352">
        <v>19.754190000000001</v>
      </c>
      <c r="BL15" s="352">
        <v>19.85811</v>
      </c>
      <c r="BM15" s="352">
        <v>20.129429999999999</v>
      </c>
      <c r="BN15" s="352">
        <v>20.517790000000002</v>
      </c>
      <c r="BO15" s="352">
        <v>21.016159999999999</v>
      </c>
      <c r="BP15" s="352">
        <v>22.52561</v>
      </c>
      <c r="BQ15" s="352">
        <v>24.092649999999999</v>
      </c>
      <c r="BR15" s="352">
        <v>23.885680000000001</v>
      </c>
      <c r="BS15" s="352">
        <v>24.147739999999999</v>
      </c>
      <c r="BT15" s="352">
        <v>22.48676</v>
      </c>
      <c r="BU15" s="352">
        <v>19.098949999999999</v>
      </c>
      <c r="BV15" s="352">
        <v>20.31579</v>
      </c>
    </row>
    <row r="16" spans="1:74" ht="11.05"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0"/>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ht="11.05" customHeight="1" x14ac:dyDescent="0.2">
      <c r="A17" s="58"/>
      <c r="B17" s="60" t="s">
        <v>1043</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920"/>
      <c r="AZ17" s="920"/>
      <c r="BA17" s="920"/>
      <c r="BB17" s="920"/>
      <c r="BC17" s="920"/>
      <c r="BD17" s="963"/>
      <c r="BE17" s="963"/>
      <c r="BF17" s="963"/>
      <c r="BG17" s="963"/>
      <c r="BH17" s="859"/>
      <c r="BI17" s="859"/>
      <c r="BJ17" s="463"/>
      <c r="BK17" s="463"/>
      <c r="BL17" s="463"/>
      <c r="BM17" s="463"/>
      <c r="BN17" s="463"/>
      <c r="BO17" s="463"/>
      <c r="BP17" s="463"/>
      <c r="BQ17" s="463"/>
      <c r="BR17" s="463"/>
      <c r="BS17" s="463"/>
      <c r="BT17" s="463"/>
      <c r="BU17" s="463"/>
      <c r="BV17" s="463"/>
    </row>
    <row r="18" spans="1:74" s="539" customFormat="1" ht="11.05" customHeight="1" x14ac:dyDescent="0.2">
      <c r="A18" s="537" t="s">
        <v>333</v>
      </c>
      <c r="B18" s="578" t="s">
        <v>1158</v>
      </c>
      <c r="C18" s="429">
        <v>12.62</v>
      </c>
      <c r="D18" s="429">
        <v>13.01</v>
      </c>
      <c r="E18" s="429">
        <v>13.24</v>
      </c>
      <c r="F18" s="429">
        <v>13.73</v>
      </c>
      <c r="G18" s="429">
        <v>13.86</v>
      </c>
      <c r="H18" s="429">
        <v>13.83</v>
      </c>
      <c r="I18" s="429">
        <v>13.83</v>
      </c>
      <c r="J18" s="429">
        <v>13.92</v>
      </c>
      <c r="K18" s="429">
        <v>14.14</v>
      </c>
      <c r="L18" s="429">
        <v>14.06</v>
      </c>
      <c r="M18" s="429">
        <v>14.07</v>
      </c>
      <c r="N18" s="429">
        <v>13.72</v>
      </c>
      <c r="O18" s="429">
        <v>13.64</v>
      </c>
      <c r="P18" s="429">
        <v>13.76</v>
      </c>
      <c r="Q18" s="429">
        <v>14.41</v>
      </c>
      <c r="R18" s="429">
        <v>14.57</v>
      </c>
      <c r="S18" s="429">
        <v>14.89</v>
      </c>
      <c r="T18" s="429">
        <v>15.3</v>
      </c>
      <c r="U18" s="429">
        <v>15.31</v>
      </c>
      <c r="V18" s="429">
        <v>15.82</v>
      </c>
      <c r="W18" s="429">
        <v>16.190000000000001</v>
      </c>
      <c r="X18" s="429">
        <v>15.99</v>
      </c>
      <c r="Y18" s="429">
        <v>15.55</v>
      </c>
      <c r="Z18" s="429">
        <v>14.94</v>
      </c>
      <c r="AA18" s="429">
        <v>15.47</v>
      </c>
      <c r="AB18" s="429">
        <v>15.98</v>
      </c>
      <c r="AC18" s="429">
        <v>16.04</v>
      </c>
      <c r="AD18" s="429">
        <v>16.100000000000001</v>
      </c>
      <c r="AE18" s="429">
        <v>16.14</v>
      </c>
      <c r="AF18" s="429">
        <v>16.09</v>
      </c>
      <c r="AG18" s="429">
        <v>15.86</v>
      </c>
      <c r="AH18" s="429">
        <v>15.91</v>
      </c>
      <c r="AI18" s="429">
        <v>16.27</v>
      </c>
      <c r="AJ18" s="429">
        <v>16.48</v>
      </c>
      <c r="AK18" s="429">
        <v>16.190000000000001</v>
      </c>
      <c r="AL18" s="429">
        <v>15.69</v>
      </c>
      <c r="AM18" s="429">
        <v>15.44</v>
      </c>
      <c r="AN18" s="429">
        <v>16.11</v>
      </c>
      <c r="AO18" s="429">
        <v>16.68</v>
      </c>
      <c r="AP18" s="429">
        <v>16.86</v>
      </c>
      <c r="AQ18" s="429">
        <v>16.41</v>
      </c>
      <c r="AR18" s="429">
        <v>16.39</v>
      </c>
      <c r="AS18" s="429">
        <v>16.61</v>
      </c>
      <c r="AT18" s="429">
        <v>16.61</v>
      </c>
      <c r="AU18" s="429">
        <v>16.82</v>
      </c>
      <c r="AV18" s="429">
        <v>16.93</v>
      </c>
      <c r="AW18" s="429">
        <v>17</v>
      </c>
      <c r="AX18" s="429">
        <v>16.260000000000002</v>
      </c>
      <c r="AY18" s="870">
        <v>15.95</v>
      </c>
      <c r="AZ18" s="870">
        <v>16.440000000000001</v>
      </c>
      <c r="BA18" s="870">
        <v>17.11</v>
      </c>
      <c r="BB18" s="870">
        <v>17.45</v>
      </c>
      <c r="BC18" s="870">
        <v>17.47</v>
      </c>
      <c r="BD18" s="870">
        <v>17.47</v>
      </c>
      <c r="BE18" s="870">
        <v>17.47</v>
      </c>
      <c r="BF18" s="870">
        <v>17.63306</v>
      </c>
      <c r="BG18" s="870">
        <v>17.875340000000001</v>
      </c>
      <c r="BH18" s="352">
        <v>17.699079999999999</v>
      </c>
      <c r="BI18" s="352">
        <v>17.731950000000001</v>
      </c>
      <c r="BJ18" s="352">
        <v>16.92868</v>
      </c>
      <c r="BK18" s="352">
        <v>16.910319999999999</v>
      </c>
      <c r="BL18" s="352">
        <v>17.30911</v>
      </c>
      <c r="BM18" s="352">
        <v>17.688279999999999</v>
      </c>
      <c r="BN18" s="352">
        <v>18.153839999999999</v>
      </c>
      <c r="BO18" s="352">
        <v>18.108720000000002</v>
      </c>
      <c r="BP18" s="352">
        <v>18.134150000000002</v>
      </c>
      <c r="BQ18" s="352">
        <v>18.116700000000002</v>
      </c>
      <c r="BR18" s="352">
        <v>18.164680000000001</v>
      </c>
      <c r="BS18" s="352">
        <v>18.397359999999999</v>
      </c>
      <c r="BT18" s="352">
        <v>18.235420000000001</v>
      </c>
      <c r="BU18" s="352">
        <v>18.343139999999998</v>
      </c>
      <c r="BV18" s="352">
        <v>17.519400000000001</v>
      </c>
    </row>
    <row r="19" spans="1:74" ht="11.05" customHeight="1" x14ac:dyDescent="0.2">
      <c r="A19" s="58" t="s">
        <v>324</v>
      </c>
      <c r="B19" s="742" t="s">
        <v>1012</v>
      </c>
      <c r="C19" s="429">
        <v>20.983553435000001</v>
      </c>
      <c r="D19" s="429">
        <v>21.522678192000001</v>
      </c>
      <c r="E19" s="429">
        <v>21.611452366000002</v>
      </c>
      <c r="F19" s="429">
        <v>22.108653404999998</v>
      </c>
      <c r="G19" s="429">
        <v>21.344865337000002</v>
      </c>
      <c r="H19" s="429">
        <v>20.706113574</v>
      </c>
      <c r="I19" s="429">
        <v>21.374489730000001</v>
      </c>
      <c r="J19" s="429">
        <v>20.856960009000002</v>
      </c>
      <c r="K19" s="429">
        <v>22.209835353999999</v>
      </c>
      <c r="L19" s="429">
        <v>21.907147909999999</v>
      </c>
      <c r="M19" s="429">
        <v>21.872780318</v>
      </c>
      <c r="N19" s="429">
        <v>22.066907551</v>
      </c>
      <c r="O19" s="429">
        <v>22.805612848999999</v>
      </c>
      <c r="P19" s="429">
        <v>24.600311744999999</v>
      </c>
      <c r="Q19" s="429">
        <v>24.462370999000001</v>
      </c>
      <c r="R19" s="429">
        <v>24.433223773999998</v>
      </c>
      <c r="S19" s="429">
        <v>23.722754422000001</v>
      </c>
      <c r="T19" s="429">
        <v>24.470755981</v>
      </c>
      <c r="U19" s="429">
        <v>21.674408943</v>
      </c>
      <c r="V19" s="429">
        <v>25.440293565000001</v>
      </c>
      <c r="W19" s="429">
        <v>27.310041626</v>
      </c>
      <c r="X19" s="429">
        <v>25.574395273</v>
      </c>
      <c r="Y19" s="429">
        <v>26.211034389000002</v>
      </c>
      <c r="Z19" s="429">
        <v>26.947528978000001</v>
      </c>
      <c r="AA19" s="429">
        <v>29.936602152999999</v>
      </c>
      <c r="AB19" s="429">
        <v>31.271468134999999</v>
      </c>
      <c r="AC19" s="429">
        <v>31.242851565999999</v>
      </c>
      <c r="AD19" s="429">
        <v>31.212225603</v>
      </c>
      <c r="AE19" s="429">
        <v>29.474271260999998</v>
      </c>
      <c r="AF19" s="429">
        <v>28.344339118000001</v>
      </c>
      <c r="AG19" s="429">
        <v>26.837315829000001</v>
      </c>
      <c r="AH19" s="429">
        <v>27.101922611999999</v>
      </c>
      <c r="AI19" s="429">
        <v>27.376666774</v>
      </c>
      <c r="AJ19" s="429">
        <v>28.060926672000001</v>
      </c>
      <c r="AK19" s="429">
        <v>27.464295135</v>
      </c>
      <c r="AL19" s="429">
        <v>27.516080301999999</v>
      </c>
      <c r="AM19" s="429">
        <v>27.343427535</v>
      </c>
      <c r="AN19" s="429">
        <v>27.984589257</v>
      </c>
      <c r="AO19" s="429">
        <v>27.57781361</v>
      </c>
      <c r="AP19" s="429">
        <v>27.282214270000001</v>
      </c>
      <c r="AQ19" s="429">
        <v>26.400793048000001</v>
      </c>
      <c r="AR19" s="429">
        <v>26.094291558999998</v>
      </c>
      <c r="AS19" s="429">
        <v>26.768722764</v>
      </c>
      <c r="AT19" s="429">
        <v>27.831778506999999</v>
      </c>
      <c r="AU19" s="429">
        <v>29.128761868000002</v>
      </c>
      <c r="AV19" s="429">
        <v>28.319648025999999</v>
      </c>
      <c r="AW19" s="429">
        <v>28.742118619999999</v>
      </c>
      <c r="AX19" s="429">
        <v>28.271040835000001</v>
      </c>
      <c r="AY19" s="870">
        <v>28.681901626999998</v>
      </c>
      <c r="AZ19" s="870">
        <v>29.661154228000001</v>
      </c>
      <c r="BA19" s="870">
        <v>29.553270476000002</v>
      </c>
      <c r="BB19" s="870">
        <v>29.614352760999999</v>
      </c>
      <c r="BC19" s="870">
        <v>29.240500042000001</v>
      </c>
      <c r="BD19" s="870">
        <v>28.04</v>
      </c>
      <c r="BE19" s="870">
        <v>27.91</v>
      </c>
      <c r="BF19" s="870">
        <v>29.270240000000001</v>
      </c>
      <c r="BG19" s="870">
        <v>30.52524</v>
      </c>
      <c r="BH19" s="352">
        <v>29.64274</v>
      </c>
      <c r="BI19" s="352">
        <v>29.939440000000001</v>
      </c>
      <c r="BJ19" s="352">
        <v>29.524470000000001</v>
      </c>
      <c r="BK19" s="352">
        <v>29.97899</v>
      </c>
      <c r="BL19" s="352">
        <v>30.887239999999998</v>
      </c>
      <c r="BM19" s="352">
        <v>30.519580000000001</v>
      </c>
      <c r="BN19" s="352">
        <v>30.46123</v>
      </c>
      <c r="BO19" s="352">
        <v>30.074300000000001</v>
      </c>
      <c r="BP19" s="352">
        <v>28.930569999999999</v>
      </c>
      <c r="BQ19" s="352">
        <v>28.824120000000001</v>
      </c>
      <c r="BR19" s="352">
        <v>29.905010000000001</v>
      </c>
      <c r="BS19" s="352">
        <v>31.410440000000001</v>
      </c>
      <c r="BT19" s="352">
        <v>30.865259999999999</v>
      </c>
      <c r="BU19" s="352">
        <v>31.314019999999999</v>
      </c>
      <c r="BV19" s="352">
        <v>30.928619999999999</v>
      </c>
    </row>
    <row r="20" spans="1:74" ht="11.05" customHeight="1" x14ac:dyDescent="0.2">
      <c r="A20" s="58" t="s">
        <v>325</v>
      </c>
      <c r="B20" s="609" t="s">
        <v>1013</v>
      </c>
      <c r="C20" s="429">
        <v>15.551195865</v>
      </c>
      <c r="D20" s="429">
        <v>15.792376773999999</v>
      </c>
      <c r="E20" s="429">
        <v>15.580229622999999</v>
      </c>
      <c r="F20" s="429">
        <v>16.188765352000001</v>
      </c>
      <c r="G20" s="429">
        <v>16.607577809999999</v>
      </c>
      <c r="H20" s="429">
        <v>16.658155577999999</v>
      </c>
      <c r="I20" s="429">
        <v>16.747512042</v>
      </c>
      <c r="J20" s="429">
        <v>16.897534824000001</v>
      </c>
      <c r="K20" s="429">
        <v>17.187028328</v>
      </c>
      <c r="L20" s="429">
        <v>17.311517051999999</v>
      </c>
      <c r="M20" s="429">
        <v>16.720277051</v>
      </c>
      <c r="N20" s="429">
        <v>16.595363836000001</v>
      </c>
      <c r="O20" s="429">
        <v>16.928622497999999</v>
      </c>
      <c r="P20" s="429">
        <v>17.305247576999999</v>
      </c>
      <c r="Q20" s="429">
        <v>17.389437227999998</v>
      </c>
      <c r="R20" s="429">
        <v>17.660164633000001</v>
      </c>
      <c r="S20" s="429">
        <v>18.099217451000001</v>
      </c>
      <c r="T20" s="429">
        <v>18.788119759000001</v>
      </c>
      <c r="U20" s="429">
        <v>18.633474632999999</v>
      </c>
      <c r="V20" s="429">
        <v>18.426811381</v>
      </c>
      <c r="W20" s="429">
        <v>19.842108919000001</v>
      </c>
      <c r="X20" s="429">
        <v>19.605767094000001</v>
      </c>
      <c r="Y20" s="429">
        <v>19.470607722</v>
      </c>
      <c r="Z20" s="429">
        <v>19.283837267999999</v>
      </c>
      <c r="AA20" s="429">
        <v>19.878542963000001</v>
      </c>
      <c r="AB20" s="429">
        <v>20.265918099</v>
      </c>
      <c r="AC20" s="429">
        <v>19.085228913000002</v>
      </c>
      <c r="AD20" s="429">
        <v>18.735850844000002</v>
      </c>
      <c r="AE20" s="429">
        <v>18.958162172000002</v>
      </c>
      <c r="AF20" s="429">
        <v>19.577013537999999</v>
      </c>
      <c r="AG20" s="429">
        <v>19.691759780999998</v>
      </c>
      <c r="AH20" s="429">
        <v>19.735143739000002</v>
      </c>
      <c r="AI20" s="429">
        <v>20.112775617</v>
      </c>
      <c r="AJ20" s="429">
        <v>19.673522746</v>
      </c>
      <c r="AK20" s="429">
        <v>19.7558942</v>
      </c>
      <c r="AL20" s="429">
        <v>19.357947128999999</v>
      </c>
      <c r="AM20" s="429">
        <v>19.630199127000001</v>
      </c>
      <c r="AN20" s="429">
        <v>20.014675902</v>
      </c>
      <c r="AO20" s="429">
        <v>20.143136513000002</v>
      </c>
      <c r="AP20" s="429">
        <v>20.143068926000002</v>
      </c>
      <c r="AQ20" s="429">
        <v>20.44396149</v>
      </c>
      <c r="AR20" s="429">
        <v>20.721833618000002</v>
      </c>
      <c r="AS20" s="429">
        <v>21.10982739</v>
      </c>
      <c r="AT20" s="429">
        <v>21.279468412</v>
      </c>
      <c r="AU20" s="429">
        <v>21.154448867999999</v>
      </c>
      <c r="AV20" s="429">
        <v>21.283369721</v>
      </c>
      <c r="AW20" s="429">
        <v>20.902224041</v>
      </c>
      <c r="AX20" s="429">
        <v>20.445893837</v>
      </c>
      <c r="AY20" s="870">
        <v>20.750998824</v>
      </c>
      <c r="AZ20" s="870">
        <v>21.398932087999999</v>
      </c>
      <c r="BA20" s="870">
        <v>21.381770325000002</v>
      </c>
      <c r="BB20" s="870">
        <v>21.821771140999999</v>
      </c>
      <c r="BC20" s="870">
        <v>22.427842173999998</v>
      </c>
      <c r="BD20" s="870">
        <v>23.53</v>
      </c>
      <c r="BE20" s="870">
        <v>23.52</v>
      </c>
      <c r="BF20" s="870">
        <v>23.759740000000001</v>
      </c>
      <c r="BG20" s="870">
        <v>23.189879999999999</v>
      </c>
      <c r="BH20" s="352">
        <v>22.981929999999998</v>
      </c>
      <c r="BI20" s="352">
        <v>22.430969999999999</v>
      </c>
      <c r="BJ20" s="352">
        <v>21.916090000000001</v>
      </c>
      <c r="BK20" s="352">
        <v>22.184819999999998</v>
      </c>
      <c r="BL20" s="352">
        <v>22.596499999999999</v>
      </c>
      <c r="BM20" s="352">
        <v>22.25253</v>
      </c>
      <c r="BN20" s="352">
        <v>22.635529999999999</v>
      </c>
      <c r="BO20" s="352">
        <v>23.17313</v>
      </c>
      <c r="BP20" s="352">
        <v>24.271319999999999</v>
      </c>
      <c r="BQ20" s="352">
        <v>24.14471</v>
      </c>
      <c r="BR20" s="352">
        <v>24.105270000000001</v>
      </c>
      <c r="BS20" s="352">
        <v>23.71321</v>
      </c>
      <c r="BT20" s="352">
        <v>23.80247</v>
      </c>
      <c r="BU20" s="352">
        <v>23.140630000000002</v>
      </c>
      <c r="BV20" s="352">
        <v>22.655110000000001</v>
      </c>
    </row>
    <row r="21" spans="1:74" ht="11.05" customHeight="1" x14ac:dyDescent="0.2">
      <c r="A21" s="58" t="s">
        <v>326</v>
      </c>
      <c r="B21" s="742" t="s">
        <v>1014</v>
      </c>
      <c r="C21" s="429">
        <v>13.133113228999999</v>
      </c>
      <c r="D21" s="429">
        <v>13.067875362000001</v>
      </c>
      <c r="E21" s="429">
        <v>13.952736173</v>
      </c>
      <c r="F21" s="429">
        <v>14.499574426000001</v>
      </c>
      <c r="G21" s="429">
        <v>14.682875578999999</v>
      </c>
      <c r="H21" s="429">
        <v>14.276422798</v>
      </c>
      <c r="I21" s="429">
        <v>14.079063983999999</v>
      </c>
      <c r="J21" s="429">
        <v>14.114108483000001</v>
      </c>
      <c r="K21" s="429">
        <v>14.176192444</v>
      </c>
      <c r="L21" s="429">
        <v>14.725485409999999</v>
      </c>
      <c r="M21" s="429">
        <v>14.640887602999999</v>
      </c>
      <c r="N21" s="429">
        <v>14.091293528</v>
      </c>
      <c r="O21" s="429">
        <v>13.800294128999999</v>
      </c>
      <c r="P21" s="429">
        <v>14.04487297</v>
      </c>
      <c r="Q21" s="429">
        <v>14.552275252999999</v>
      </c>
      <c r="R21" s="429">
        <v>14.924413162</v>
      </c>
      <c r="S21" s="429">
        <v>15.289976353</v>
      </c>
      <c r="T21" s="429">
        <v>15.80028059</v>
      </c>
      <c r="U21" s="429">
        <v>15.815191003000001</v>
      </c>
      <c r="V21" s="429">
        <v>16.066114754000001</v>
      </c>
      <c r="W21" s="429">
        <v>16.199366424000001</v>
      </c>
      <c r="X21" s="429">
        <v>16.567289508000002</v>
      </c>
      <c r="Y21" s="429">
        <v>16.154338916</v>
      </c>
      <c r="Z21" s="429">
        <v>15.494587165</v>
      </c>
      <c r="AA21" s="429">
        <v>15.794526358000001</v>
      </c>
      <c r="AB21" s="429">
        <v>16.283486642</v>
      </c>
      <c r="AC21" s="429">
        <v>16.448008318999999</v>
      </c>
      <c r="AD21" s="429">
        <v>16.56342531</v>
      </c>
      <c r="AE21" s="429">
        <v>16.865687727000001</v>
      </c>
      <c r="AF21" s="429">
        <v>16.377372243</v>
      </c>
      <c r="AG21" s="429">
        <v>16.094645740000001</v>
      </c>
      <c r="AH21" s="429">
        <v>15.712304423000001</v>
      </c>
      <c r="AI21" s="429">
        <v>15.995649698999999</v>
      </c>
      <c r="AJ21" s="429">
        <v>16.517973544</v>
      </c>
      <c r="AK21" s="429">
        <v>16.173279457</v>
      </c>
      <c r="AL21" s="429">
        <v>15.924988727000001</v>
      </c>
      <c r="AM21" s="429">
        <v>15.698333826000001</v>
      </c>
      <c r="AN21" s="429">
        <v>16.066974276</v>
      </c>
      <c r="AO21" s="429">
        <v>16.481431356000002</v>
      </c>
      <c r="AP21" s="429">
        <v>17.009552501000002</v>
      </c>
      <c r="AQ21" s="429">
        <v>17.065442361999999</v>
      </c>
      <c r="AR21" s="429">
        <v>16.680749421000002</v>
      </c>
      <c r="AS21" s="429">
        <v>16.415500467000001</v>
      </c>
      <c r="AT21" s="429">
        <v>16.509137843000001</v>
      </c>
      <c r="AU21" s="429">
        <v>16.661045983000001</v>
      </c>
      <c r="AV21" s="429">
        <v>17.042260787</v>
      </c>
      <c r="AW21" s="429">
        <v>17.144729014999999</v>
      </c>
      <c r="AX21" s="429">
        <v>16.162349522</v>
      </c>
      <c r="AY21" s="870">
        <v>16.162643504999998</v>
      </c>
      <c r="AZ21" s="870">
        <v>16.492010831999998</v>
      </c>
      <c r="BA21" s="870">
        <v>17.337439379999999</v>
      </c>
      <c r="BB21" s="870">
        <v>17.840924480999998</v>
      </c>
      <c r="BC21" s="870">
        <v>18.273181338000001</v>
      </c>
      <c r="BD21" s="870">
        <v>18.309999999999999</v>
      </c>
      <c r="BE21" s="870">
        <v>17.84</v>
      </c>
      <c r="BF21" s="870">
        <v>17.958559999999999</v>
      </c>
      <c r="BG21" s="870">
        <v>17.968509999999998</v>
      </c>
      <c r="BH21" s="352">
        <v>18.126149999999999</v>
      </c>
      <c r="BI21" s="352">
        <v>18.09535</v>
      </c>
      <c r="BJ21" s="352">
        <v>17.054960000000001</v>
      </c>
      <c r="BK21" s="352">
        <v>17.095379999999999</v>
      </c>
      <c r="BL21" s="352">
        <v>17.36544</v>
      </c>
      <c r="BM21" s="352">
        <v>18.053699999999999</v>
      </c>
      <c r="BN21" s="352">
        <v>18.581759999999999</v>
      </c>
      <c r="BO21" s="352">
        <v>19.01389</v>
      </c>
      <c r="BP21" s="352">
        <v>19.19548</v>
      </c>
      <c r="BQ21" s="352">
        <v>18.731380000000001</v>
      </c>
      <c r="BR21" s="352">
        <v>18.596789999999999</v>
      </c>
      <c r="BS21" s="352">
        <v>18.61224</v>
      </c>
      <c r="BT21" s="352">
        <v>18.800260000000002</v>
      </c>
      <c r="BU21" s="352">
        <v>18.74034</v>
      </c>
      <c r="BV21" s="352">
        <v>17.668849999999999</v>
      </c>
    </row>
    <row r="22" spans="1:74" ht="11.05" customHeight="1" x14ac:dyDescent="0.2">
      <c r="A22" s="58" t="s">
        <v>327</v>
      </c>
      <c r="B22" s="742" t="s">
        <v>1015</v>
      </c>
      <c r="C22" s="429">
        <v>10.571374097</v>
      </c>
      <c r="D22" s="429">
        <v>10.754240430999999</v>
      </c>
      <c r="E22" s="429">
        <v>11.333884769000001</v>
      </c>
      <c r="F22" s="429">
        <v>12.133746994999999</v>
      </c>
      <c r="G22" s="429">
        <v>12.584807210999999</v>
      </c>
      <c r="H22" s="429">
        <v>13.326124772</v>
      </c>
      <c r="I22" s="429">
        <v>13.303411465</v>
      </c>
      <c r="J22" s="429">
        <v>13.307636820000001</v>
      </c>
      <c r="K22" s="429">
        <v>13.231592296000001</v>
      </c>
      <c r="L22" s="429">
        <v>12.391857046</v>
      </c>
      <c r="M22" s="429">
        <v>12.017039878</v>
      </c>
      <c r="N22" s="429">
        <v>11.388163207</v>
      </c>
      <c r="O22" s="429">
        <v>10.828453132</v>
      </c>
      <c r="P22" s="429">
        <v>10.981086934</v>
      </c>
      <c r="Q22" s="429">
        <v>11.636509472</v>
      </c>
      <c r="R22" s="429">
        <v>12.188325389999999</v>
      </c>
      <c r="S22" s="429">
        <v>12.868126659</v>
      </c>
      <c r="T22" s="429">
        <v>13.957844890000001</v>
      </c>
      <c r="U22" s="429">
        <v>14.156398726999999</v>
      </c>
      <c r="V22" s="429">
        <v>14.200544153999999</v>
      </c>
      <c r="W22" s="429">
        <v>13.983419676</v>
      </c>
      <c r="X22" s="429">
        <v>13.148305721</v>
      </c>
      <c r="Y22" s="429">
        <v>12.440034045000001</v>
      </c>
      <c r="Z22" s="429">
        <v>11.382503984</v>
      </c>
      <c r="AA22" s="429">
        <v>11.336900793</v>
      </c>
      <c r="AB22" s="429">
        <v>12.035061907999999</v>
      </c>
      <c r="AC22" s="429">
        <v>12.117253479</v>
      </c>
      <c r="AD22" s="429">
        <v>12.645498608</v>
      </c>
      <c r="AE22" s="429">
        <v>13.400879247000001</v>
      </c>
      <c r="AF22" s="429">
        <v>14.163084550000001</v>
      </c>
      <c r="AG22" s="429">
        <v>14.299662779</v>
      </c>
      <c r="AH22" s="429">
        <v>14.202465977999999</v>
      </c>
      <c r="AI22" s="429">
        <v>13.954066352</v>
      </c>
      <c r="AJ22" s="429">
        <v>13.221738267999999</v>
      </c>
      <c r="AK22" s="429">
        <v>12.668384038999999</v>
      </c>
      <c r="AL22" s="429">
        <v>12.054652406000001</v>
      </c>
      <c r="AM22" s="429">
        <v>11.758006783000001</v>
      </c>
      <c r="AN22" s="429">
        <v>12.319853473</v>
      </c>
      <c r="AO22" s="429">
        <v>13.023769429</v>
      </c>
      <c r="AP22" s="429">
        <v>13.26860149</v>
      </c>
      <c r="AQ22" s="429">
        <v>13.699786717</v>
      </c>
      <c r="AR22" s="429">
        <v>14.677677026</v>
      </c>
      <c r="AS22" s="429">
        <v>14.730489529</v>
      </c>
      <c r="AT22" s="429">
        <v>14.711733277</v>
      </c>
      <c r="AU22" s="429">
        <v>14.719374534</v>
      </c>
      <c r="AV22" s="429">
        <v>13.610151116000001</v>
      </c>
      <c r="AW22" s="429">
        <v>13.41911371</v>
      </c>
      <c r="AX22" s="429">
        <v>12.365066111000001</v>
      </c>
      <c r="AY22" s="870">
        <v>12.141288016000001</v>
      </c>
      <c r="AZ22" s="870">
        <v>12.269824319</v>
      </c>
      <c r="BA22" s="870">
        <v>12.974308646000001</v>
      </c>
      <c r="BB22" s="870">
        <v>13.667699643000001</v>
      </c>
      <c r="BC22" s="870">
        <v>14.119654268</v>
      </c>
      <c r="BD22" s="870">
        <v>15.53</v>
      </c>
      <c r="BE22" s="870">
        <v>15.24</v>
      </c>
      <c r="BF22" s="870">
        <v>15.116860000000001</v>
      </c>
      <c r="BG22" s="870">
        <v>15.073779999999999</v>
      </c>
      <c r="BH22" s="352">
        <v>13.817729999999999</v>
      </c>
      <c r="BI22" s="352">
        <v>13.61162</v>
      </c>
      <c r="BJ22" s="352">
        <v>12.55884</v>
      </c>
      <c r="BK22" s="352">
        <v>12.48211</v>
      </c>
      <c r="BL22" s="352">
        <v>12.69598</v>
      </c>
      <c r="BM22" s="352">
        <v>13.17318</v>
      </c>
      <c r="BN22" s="352">
        <v>13.85032</v>
      </c>
      <c r="BO22" s="352">
        <v>14.24389</v>
      </c>
      <c r="BP22" s="352">
        <v>15.70072</v>
      </c>
      <c r="BQ22" s="352">
        <v>15.379300000000001</v>
      </c>
      <c r="BR22" s="352">
        <v>15.074450000000001</v>
      </c>
      <c r="BS22" s="352">
        <v>15.224449999999999</v>
      </c>
      <c r="BT22" s="352">
        <v>13.972020000000001</v>
      </c>
      <c r="BU22" s="352">
        <v>13.718360000000001</v>
      </c>
      <c r="BV22" s="352">
        <v>12.665469999999999</v>
      </c>
    </row>
    <row r="23" spans="1:74" ht="11.05" customHeight="1" x14ac:dyDescent="0.2">
      <c r="A23" s="58" t="s">
        <v>328</v>
      </c>
      <c r="B23" s="742" t="s">
        <v>1016</v>
      </c>
      <c r="C23" s="429">
        <v>11.184155293</v>
      </c>
      <c r="D23" s="429">
        <v>11.634534451</v>
      </c>
      <c r="E23" s="429">
        <v>11.782531554</v>
      </c>
      <c r="F23" s="429">
        <v>12.064964068</v>
      </c>
      <c r="G23" s="429">
        <v>12.210607258</v>
      </c>
      <c r="H23" s="429">
        <v>12.319965763000001</v>
      </c>
      <c r="I23" s="429">
        <v>12.256948232999999</v>
      </c>
      <c r="J23" s="429">
        <v>12.271114608</v>
      </c>
      <c r="K23" s="429">
        <v>12.508732932999999</v>
      </c>
      <c r="L23" s="429">
        <v>12.57607936</v>
      </c>
      <c r="M23" s="429">
        <v>12.439067976</v>
      </c>
      <c r="N23" s="429">
        <v>12.095461157000001</v>
      </c>
      <c r="O23" s="429">
        <v>12.203211230000001</v>
      </c>
      <c r="P23" s="429">
        <v>12.467644161999999</v>
      </c>
      <c r="Q23" s="429">
        <v>12.975797344</v>
      </c>
      <c r="R23" s="429">
        <v>13.203788533999999</v>
      </c>
      <c r="S23" s="429">
        <v>13.320576236999999</v>
      </c>
      <c r="T23" s="429">
        <v>13.624796465999999</v>
      </c>
      <c r="U23" s="429">
        <v>13.870582092999999</v>
      </c>
      <c r="V23" s="429">
        <v>14.043938406000001</v>
      </c>
      <c r="W23" s="429">
        <v>14.287792576999999</v>
      </c>
      <c r="X23" s="429">
        <v>14.151834931</v>
      </c>
      <c r="Y23" s="429">
        <v>13.697245366000001</v>
      </c>
      <c r="Z23" s="429">
        <v>13.297549286000001</v>
      </c>
      <c r="AA23" s="429">
        <v>13.899375685000001</v>
      </c>
      <c r="AB23" s="429">
        <v>14.55945017</v>
      </c>
      <c r="AC23" s="429">
        <v>14.194351102000001</v>
      </c>
      <c r="AD23" s="429">
        <v>14.635240134</v>
      </c>
      <c r="AE23" s="429">
        <v>14.589987432999999</v>
      </c>
      <c r="AF23" s="429">
        <v>14.701684695000001</v>
      </c>
      <c r="AG23" s="429">
        <v>14.222386599</v>
      </c>
      <c r="AH23" s="429">
        <v>14.273890532999999</v>
      </c>
      <c r="AI23" s="429">
        <v>14.868749467000001</v>
      </c>
      <c r="AJ23" s="429">
        <v>15.006531347999999</v>
      </c>
      <c r="AK23" s="429">
        <v>14.54200522</v>
      </c>
      <c r="AL23" s="429">
        <v>14.139622006</v>
      </c>
      <c r="AM23" s="429">
        <v>13.863976784</v>
      </c>
      <c r="AN23" s="429">
        <v>14.690428689999999</v>
      </c>
      <c r="AO23" s="429">
        <v>14.939627729</v>
      </c>
      <c r="AP23" s="429">
        <v>14.891318204999999</v>
      </c>
      <c r="AQ23" s="429">
        <v>14.372435357000001</v>
      </c>
      <c r="AR23" s="429">
        <v>14.549265259</v>
      </c>
      <c r="AS23" s="429">
        <v>14.343319318000001</v>
      </c>
      <c r="AT23" s="429">
        <v>14.388741391</v>
      </c>
      <c r="AU23" s="429">
        <v>14.642695174</v>
      </c>
      <c r="AV23" s="429">
        <v>14.889854313000001</v>
      </c>
      <c r="AW23" s="429">
        <v>14.940634015000001</v>
      </c>
      <c r="AX23" s="429">
        <v>14.381610050000001</v>
      </c>
      <c r="AY23" s="870">
        <v>14.163913215999999</v>
      </c>
      <c r="AZ23" s="870">
        <v>14.802787249</v>
      </c>
      <c r="BA23" s="870">
        <v>15.374019713999999</v>
      </c>
      <c r="BB23" s="870">
        <v>15.49324805</v>
      </c>
      <c r="BC23" s="870">
        <v>15.274790101000001</v>
      </c>
      <c r="BD23" s="870">
        <v>15.42</v>
      </c>
      <c r="BE23" s="870">
        <v>15.31</v>
      </c>
      <c r="BF23" s="870">
        <v>15.37473</v>
      </c>
      <c r="BG23" s="870">
        <v>15.62677</v>
      </c>
      <c r="BH23" s="352">
        <v>15.791700000000001</v>
      </c>
      <c r="BI23" s="352">
        <v>15.775259999999999</v>
      </c>
      <c r="BJ23" s="352">
        <v>15.164910000000001</v>
      </c>
      <c r="BK23" s="352">
        <v>15.15476</v>
      </c>
      <c r="BL23" s="352">
        <v>15.703049999999999</v>
      </c>
      <c r="BM23" s="352">
        <v>16.097090000000001</v>
      </c>
      <c r="BN23" s="352">
        <v>16.244800000000001</v>
      </c>
      <c r="BO23" s="352">
        <v>16.032679999999999</v>
      </c>
      <c r="BP23" s="352">
        <v>16.269580000000001</v>
      </c>
      <c r="BQ23" s="352">
        <v>16.158380000000001</v>
      </c>
      <c r="BR23" s="352">
        <v>15.970370000000001</v>
      </c>
      <c r="BS23" s="352">
        <v>16.073609999999999</v>
      </c>
      <c r="BT23" s="352">
        <v>16.285550000000001</v>
      </c>
      <c r="BU23" s="352">
        <v>16.289680000000001</v>
      </c>
      <c r="BV23" s="352">
        <v>15.71008</v>
      </c>
    </row>
    <row r="24" spans="1:74" ht="11.05" customHeight="1" x14ac:dyDescent="0.2">
      <c r="A24" s="58" t="s">
        <v>329</v>
      </c>
      <c r="B24" s="742" t="s">
        <v>1017</v>
      </c>
      <c r="C24" s="429">
        <v>10.882767027</v>
      </c>
      <c r="D24" s="429">
        <v>11.038031789</v>
      </c>
      <c r="E24" s="429">
        <v>11.460835810000001</v>
      </c>
      <c r="F24" s="429">
        <v>12.266596878</v>
      </c>
      <c r="G24" s="429">
        <v>12.218911279</v>
      </c>
      <c r="H24" s="429">
        <v>12.013011885999999</v>
      </c>
      <c r="I24" s="429">
        <v>11.869891739</v>
      </c>
      <c r="J24" s="429">
        <v>11.905376967</v>
      </c>
      <c r="K24" s="429">
        <v>11.937503606</v>
      </c>
      <c r="L24" s="429">
        <v>12.286021107</v>
      </c>
      <c r="M24" s="429">
        <v>12.366645957999999</v>
      </c>
      <c r="N24" s="429">
        <v>11.251936929999999</v>
      </c>
      <c r="O24" s="429">
        <v>11.891343815000001</v>
      </c>
      <c r="P24" s="429">
        <v>11.592413538000001</v>
      </c>
      <c r="Q24" s="429">
        <v>12.24015342</v>
      </c>
      <c r="R24" s="429">
        <v>12.769886565</v>
      </c>
      <c r="S24" s="429">
        <v>12.902625139</v>
      </c>
      <c r="T24" s="429">
        <v>13.145358893999999</v>
      </c>
      <c r="U24" s="429">
        <v>13.386823296999999</v>
      </c>
      <c r="V24" s="429">
        <v>13.952953554</v>
      </c>
      <c r="W24" s="429">
        <v>13.64250929</v>
      </c>
      <c r="X24" s="429">
        <v>13.767955533</v>
      </c>
      <c r="Y24" s="429">
        <v>13.694752851000001</v>
      </c>
      <c r="Z24" s="429">
        <v>12.646627938</v>
      </c>
      <c r="AA24" s="429">
        <v>12.950655148999999</v>
      </c>
      <c r="AB24" s="429">
        <v>13.395577302</v>
      </c>
      <c r="AC24" s="429">
        <v>13.164903444</v>
      </c>
      <c r="AD24" s="429">
        <v>13.055723297</v>
      </c>
      <c r="AE24" s="429">
        <v>13.257940298999999</v>
      </c>
      <c r="AF24" s="429">
        <v>13.242012364000001</v>
      </c>
      <c r="AG24" s="429">
        <v>13.024574761</v>
      </c>
      <c r="AH24" s="429">
        <v>12.786222942</v>
      </c>
      <c r="AI24" s="429">
        <v>12.972893755999999</v>
      </c>
      <c r="AJ24" s="429">
        <v>13.484840963</v>
      </c>
      <c r="AK24" s="429">
        <v>13.532590718</v>
      </c>
      <c r="AL24" s="429">
        <v>12.857111507000001</v>
      </c>
      <c r="AM24" s="429">
        <v>12.8587703</v>
      </c>
      <c r="AN24" s="429">
        <v>12.996729665</v>
      </c>
      <c r="AO24" s="429">
        <v>13.956803182</v>
      </c>
      <c r="AP24" s="429">
        <v>13.878255988999999</v>
      </c>
      <c r="AQ24" s="429">
        <v>13.432776035</v>
      </c>
      <c r="AR24" s="429">
        <v>13.465363713</v>
      </c>
      <c r="AS24" s="429">
        <v>13.168519363</v>
      </c>
      <c r="AT24" s="429">
        <v>13.244064539</v>
      </c>
      <c r="AU24" s="429">
        <v>13.408604858</v>
      </c>
      <c r="AV24" s="429">
        <v>13.847402285999999</v>
      </c>
      <c r="AW24" s="429">
        <v>14.312774486</v>
      </c>
      <c r="AX24" s="429">
        <v>13.648645749</v>
      </c>
      <c r="AY24" s="870">
        <v>13.315789713999999</v>
      </c>
      <c r="AZ24" s="870">
        <v>13.552412169</v>
      </c>
      <c r="BA24" s="870">
        <v>14.355949927999999</v>
      </c>
      <c r="BB24" s="870">
        <v>14.90198</v>
      </c>
      <c r="BC24" s="870">
        <v>14.690686017000001</v>
      </c>
      <c r="BD24" s="870">
        <v>14.47</v>
      </c>
      <c r="BE24" s="870">
        <v>14.05</v>
      </c>
      <c r="BF24" s="870">
        <v>14.135759999999999</v>
      </c>
      <c r="BG24" s="870">
        <v>14.236549999999999</v>
      </c>
      <c r="BH24" s="352">
        <v>14.479839999999999</v>
      </c>
      <c r="BI24" s="352">
        <v>14.699350000000001</v>
      </c>
      <c r="BJ24" s="352">
        <v>14.09299</v>
      </c>
      <c r="BK24" s="352">
        <v>14.10849</v>
      </c>
      <c r="BL24" s="352">
        <v>14.183719999999999</v>
      </c>
      <c r="BM24" s="352">
        <v>14.601089999999999</v>
      </c>
      <c r="BN24" s="352">
        <v>15.061769999999999</v>
      </c>
      <c r="BO24" s="352">
        <v>14.888730000000001</v>
      </c>
      <c r="BP24" s="352">
        <v>14.71237</v>
      </c>
      <c r="BQ24" s="352">
        <v>14.32288</v>
      </c>
      <c r="BR24" s="352">
        <v>14.270820000000001</v>
      </c>
      <c r="BS24" s="352">
        <v>14.38838</v>
      </c>
      <c r="BT24" s="352">
        <v>14.85577</v>
      </c>
      <c r="BU24" s="352">
        <v>15.17151</v>
      </c>
      <c r="BV24" s="352">
        <v>14.51383</v>
      </c>
    </row>
    <row r="25" spans="1:74" ht="11.05" customHeight="1" x14ac:dyDescent="0.2">
      <c r="A25" s="58" t="s">
        <v>330</v>
      </c>
      <c r="B25" s="742" t="s">
        <v>1018</v>
      </c>
      <c r="C25" s="429">
        <v>10.641094097</v>
      </c>
      <c r="D25" s="429">
        <v>12.047024348000001</v>
      </c>
      <c r="E25" s="429">
        <v>11.100555870999999</v>
      </c>
      <c r="F25" s="429">
        <v>11.796128341999999</v>
      </c>
      <c r="G25" s="429">
        <v>11.86120594</v>
      </c>
      <c r="H25" s="429">
        <v>11.840776993</v>
      </c>
      <c r="I25" s="429">
        <v>11.551744675</v>
      </c>
      <c r="J25" s="429">
        <v>11.794442511</v>
      </c>
      <c r="K25" s="429">
        <v>12.129236791</v>
      </c>
      <c r="L25" s="429">
        <v>12.390410774999999</v>
      </c>
      <c r="M25" s="429">
        <v>12.413901737</v>
      </c>
      <c r="N25" s="429">
        <v>12.075453996</v>
      </c>
      <c r="O25" s="429">
        <v>11.871385354999999</v>
      </c>
      <c r="P25" s="429">
        <v>11.818023882</v>
      </c>
      <c r="Q25" s="429">
        <v>12.414181827</v>
      </c>
      <c r="R25" s="429">
        <v>12.951585608</v>
      </c>
      <c r="S25" s="429">
        <v>13.028294554</v>
      </c>
      <c r="T25" s="429">
        <v>13.342482153000001</v>
      </c>
      <c r="U25" s="429">
        <v>13.646429611</v>
      </c>
      <c r="V25" s="429">
        <v>14.045443099</v>
      </c>
      <c r="W25" s="429">
        <v>14.513162034</v>
      </c>
      <c r="X25" s="429">
        <v>14.628424007</v>
      </c>
      <c r="Y25" s="429">
        <v>14.359073529</v>
      </c>
      <c r="Z25" s="429">
        <v>13.572250834</v>
      </c>
      <c r="AA25" s="429">
        <v>13.373588657000001</v>
      </c>
      <c r="AB25" s="429">
        <v>13.894920999</v>
      </c>
      <c r="AC25" s="429">
        <v>13.750198834000001</v>
      </c>
      <c r="AD25" s="429">
        <v>13.556049427</v>
      </c>
      <c r="AE25" s="429">
        <v>13.805868539</v>
      </c>
      <c r="AF25" s="429">
        <v>13.635468059999999</v>
      </c>
      <c r="AG25" s="429">
        <v>13.335315407</v>
      </c>
      <c r="AH25" s="429">
        <v>13.554706702000001</v>
      </c>
      <c r="AI25" s="429">
        <v>13.962133024</v>
      </c>
      <c r="AJ25" s="429">
        <v>14.187821311</v>
      </c>
      <c r="AK25" s="429">
        <v>13.857976539999999</v>
      </c>
      <c r="AL25" s="429">
        <v>13.475074604</v>
      </c>
      <c r="AM25" s="429">
        <v>13.165020613999999</v>
      </c>
      <c r="AN25" s="429">
        <v>13.477127007</v>
      </c>
      <c r="AO25" s="429">
        <v>14.171314524</v>
      </c>
      <c r="AP25" s="429">
        <v>14.290859697</v>
      </c>
      <c r="AQ25" s="429">
        <v>13.92704801</v>
      </c>
      <c r="AR25" s="429">
        <v>13.768309303000001</v>
      </c>
      <c r="AS25" s="429">
        <v>13.919921860000001</v>
      </c>
      <c r="AT25" s="429">
        <v>14.097918066</v>
      </c>
      <c r="AU25" s="429">
        <v>14.361458012</v>
      </c>
      <c r="AV25" s="429">
        <v>14.774934160999999</v>
      </c>
      <c r="AW25" s="429">
        <v>14.707280565</v>
      </c>
      <c r="AX25" s="429">
        <v>14.083183206999999</v>
      </c>
      <c r="AY25" s="870">
        <v>13.463743238999999</v>
      </c>
      <c r="AZ25" s="870">
        <v>13.820057825999999</v>
      </c>
      <c r="BA25" s="870">
        <v>14.465343260999999</v>
      </c>
      <c r="BB25" s="870">
        <v>14.932935387000001</v>
      </c>
      <c r="BC25" s="870">
        <v>14.795263449</v>
      </c>
      <c r="BD25" s="870">
        <v>14.61</v>
      </c>
      <c r="BE25" s="870">
        <v>14.7</v>
      </c>
      <c r="BF25" s="870">
        <v>15.02112</v>
      </c>
      <c r="BG25" s="870">
        <v>15.20861</v>
      </c>
      <c r="BH25" s="352">
        <v>15.556380000000001</v>
      </c>
      <c r="BI25" s="352">
        <v>15.330220000000001</v>
      </c>
      <c r="BJ25" s="352">
        <v>14.46918</v>
      </c>
      <c r="BK25" s="352">
        <v>14.213760000000001</v>
      </c>
      <c r="BL25" s="352">
        <v>14.64249</v>
      </c>
      <c r="BM25" s="352">
        <v>15.130570000000001</v>
      </c>
      <c r="BN25" s="352">
        <v>15.682449999999999</v>
      </c>
      <c r="BO25" s="352">
        <v>15.533910000000001</v>
      </c>
      <c r="BP25" s="352">
        <v>15.292299999999999</v>
      </c>
      <c r="BQ25" s="352">
        <v>15.310029999999999</v>
      </c>
      <c r="BR25" s="352">
        <v>15.63292</v>
      </c>
      <c r="BS25" s="352">
        <v>15.947609999999999</v>
      </c>
      <c r="BT25" s="352">
        <v>16.457439999999998</v>
      </c>
      <c r="BU25" s="352">
        <v>16.268319999999999</v>
      </c>
      <c r="BV25" s="352">
        <v>15.343159999999999</v>
      </c>
    </row>
    <row r="26" spans="1:74" ht="11.05" customHeight="1" x14ac:dyDescent="0.2">
      <c r="A26" s="58" t="s">
        <v>331</v>
      </c>
      <c r="B26" s="742" t="s">
        <v>1019</v>
      </c>
      <c r="C26" s="429">
        <v>11.328639975</v>
      </c>
      <c r="D26" s="429">
        <v>11.53569761</v>
      </c>
      <c r="E26" s="429">
        <v>11.595175361000001</v>
      </c>
      <c r="F26" s="429">
        <v>11.846484017</v>
      </c>
      <c r="G26" s="429">
        <v>12.102364134</v>
      </c>
      <c r="H26" s="429">
        <v>12.143850241000001</v>
      </c>
      <c r="I26" s="429">
        <v>12.175047094</v>
      </c>
      <c r="J26" s="429">
        <v>12.287264891</v>
      </c>
      <c r="K26" s="429">
        <v>12.460598032</v>
      </c>
      <c r="L26" s="429">
        <v>12.515134177</v>
      </c>
      <c r="M26" s="429">
        <v>12.159960476</v>
      </c>
      <c r="N26" s="429">
        <v>12.053986373000001</v>
      </c>
      <c r="O26" s="429">
        <v>11.953608892</v>
      </c>
      <c r="P26" s="429">
        <v>12.086199806</v>
      </c>
      <c r="Q26" s="429">
        <v>12.232923657000001</v>
      </c>
      <c r="R26" s="429">
        <v>12.558688740999999</v>
      </c>
      <c r="S26" s="429">
        <v>12.651478881999999</v>
      </c>
      <c r="T26" s="429">
        <v>13.030917793</v>
      </c>
      <c r="U26" s="429">
        <v>13.0953424</v>
      </c>
      <c r="V26" s="429">
        <v>13.159447291999999</v>
      </c>
      <c r="W26" s="429">
        <v>13.280743899999999</v>
      </c>
      <c r="X26" s="429">
        <v>13.348015489</v>
      </c>
      <c r="Y26" s="429">
        <v>12.905590789</v>
      </c>
      <c r="Z26" s="429">
        <v>12.56130564</v>
      </c>
      <c r="AA26" s="429">
        <v>12.807230947000001</v>
      </c>
      <c r="AB26" s="429">
        <v>13.006193482</v>
      </c>
      <c r="AC26" s="429">
        <v>13.032683533</v>
      </c>
      <c r="AD26" s="429">
        <v>13.378870873</v>
      </c>
      <c r="AE26" s="429">
        <v>13.88889356</v>
      </c>
      <c r="AF26" s="429">
        <v>14.174943121</v>
      </c>
      <c r="AG26" s="429">
        <v>14.023685649999999</v>
      </c>
      <c r="AH26" s="429">
        <v>13.915298592999999</v>
      </c>
      <c r="AI26" s="429">
        <v>14.348955352999999</v>
      </c>
      <c r="AJ26" s="429">
        <v>13.86156094</v>
      </c>
      <c r="AK26" s="429">
        <v>13.844027029999999</v>
      </c>
      <c r="AL26" s="429">
        <v>13.440254258</v>
      </c>
      <c r="AM26" s="429">
        <v>13.318150492999999</v>
      </c>
      <c r="AN26" s="429">
        <v>13.615053465000001</v>
      </c>
      <c r="AO26" s="429">
        <v>13.805488036</v>
      </c>
      <c r="AP26" s="429">
        <v>14.123699078</v>
      </c>
      <c r="AQ26" s="429">
        <v>14.385648778</v>
      </c>
      <c r="AR26" s="429">
        <v>14.491465399000001</v>
      </c>
      <c r="AS26" s="429">
        <v>14.187445134000001</v>
      </c>
      <c r="AT26" s="429">
        <v>14.245501848</v>
      </c>
      <c r="AU26" s="429">
        <v>14.475433358</v>
      </c>
      <c r="AV26" s="429">
        <v>14.312905487</v>
      </c>
      <c r="AW26" s="429">
        <v>13.951674986</v>
      </c>
      <c r="AX26" s="429">
        <v>13.745783534999999</v>
      </c>
      <c r="AY26" s="870">
        <v>13.542256908000001</v>
      </c>
      <c r="AZ26" s="870">
        <v>13.783763404</v>
      </c>
      <c r="BA26" s="870">
        <v>14.054624223999999</v>
      </c>
      <c r="BB26" s="870">
        <v>14.364249235000001</v>
      </c>
      <c r="BC26" s="870">
        <v>14.546641884</v>
      </c>
      <c r="BD26" s="870">
        <v>14.34</v>
      </c>
      <c r="BE26" s="870">
        <v>14.63</v>
      </c>
      <c r="BF26" s="870">
        <v>14.832940000000001</v>
      </c>
      <c r="BG26" s="870">
        <v>15.239509999999999</v>
      </c>
      <c r="BH26" s="352">
        <v>15.10388</v>
      </c>
      <c r="BI26" s="352">
        <v>14.861219999999999</v>
      </c>
      <c r="BJ26" s="352">
        <v>14.71687</v>
      </c>
      <c r="BK26" s="352">
        <v>14.501440000000001</v>
      </c>
      <c r="BL26" s="352">
        <v>14.55897</v>
      </c>
      <c r="BM26" s="352">
        <v>14.77158</v>
      </c>
      <c r="BN26" s="352">
        <v>15.10336</v>
      </c>
      <c r="BO26" s="352">
        <v>15.29006</v>
      </c>
      <c r="BP26" s="352">
        <v>15.02549</v>
      </c>
      <c r="BQ26" s="352">
        <v>15.324109999999999</v>
      </c>
      <c r="BR26" s="352">
        <v>15.49272</v>
      </c>
      <c r="BS26" s="352">
        <v>15.8185</v>
      </c>
      <c r="BT26" s="352">
        <v>15.59811</v>
      </c>
      <c r="BU26" s="352">
        <v>15.241540000000001</v>
      </c>
      <c r="BV26" s="352">
        <v>15.0106</v>
      </c>
    </row>
    <row r="27" spans="1:74" ht="11.05" customHeight="1" x14ac:dyDescent="0.2">
      <c r="A27" s="58" t="s">
        <v>332</v>
      </c>
      <c r="B27" s="743" t="s">
        <v>1022</v>
      </c>
      <c r="C27" s="429">
        <v>16.435506718999999</v>
      </c>
      <c r="D27" s="429">
        <v>16.568413026000002</v>
      </c>
      <c r="E27" s="429">
        <v>16.965321619000001</v>
      </c>
      <c r="F27" s="429">
        <v>17.538137518999999</v>
      </c>
      <c r="G27" s="429">
        <v>18.249789728</v>
      </c>
      <c r="H27" s="429">
        <v>18.594405492</v>
      </c>
      <c r="I27" s="429">
        <v>19.022100114000001</v>
      </c>
      <c r="J27" s="429">
        <v>19.610905237000001</v>
      </c>
      <c r="K27" s="429">
        <v>19.802066339</v>
      </c>
      <c r="L27" s="429">
        <v>17.604330472000001</v>
      </c>
      <c r="M27" s="429">
        <v>17.934959092</v>
      </c>
      <c r="N27" s="429">
        <v>17.337192915999999</v>
      </c>
      <c r="O27" s="429">
        <v>17.256056719</v>
      </c>
      <c r="P27" s="429">
        <v>17.764186985999999</v>
      </c>
      <c r="Q27" s="429">
        <v>18.818039101</v>
      </c>
      <c r="R27" s="429">
        <v>17.284427355999998</v>
      </c>
      <c r="S27" s="429">
        <v>20.517167500999999</v>
      </c>
      <c r="T27" s="429">
        <v>22.326088522999999</v>
      </c>
      <c r="U27" s="429">
        <v>21.082932651</v>
      </c>
      <c r="V27" s="429">
        <v>21.740904337</v>
      </c>
      <c r="W27" s="429">
        <v>21.900204666</v>
      </c>
      <c r="X27" s="429">
        <v>20.540959700999998</v>
      </c>
      <c r="Y27" s="429">
        <v>18.734588581000001</v>
      </c>
      <c r="Z27" s="429">
        <v>18.174492450999999</v>
      </c>
      <c r="AA27" s="429">
        <v>19.474930306000001</v>
      </c>
      <c r="AB27" s="429">
        <v>19.384591077</v>
      </c>
      <c r="AC27" s="429">
        <v>21.119849177999999</v>
      </c>
      <c r="AD27" s="429">
        <v>21.322281409999999</v>
      </c>
      <c r="AE27" s="429">
        <v>22.113359408000001</v>
      </c>
      <c r="AF27" s="429">
        <v>23.634429515000001</v>
      </c>
      <c r="AG27" s="429">
        <v>23.365560163000001</v>
      </c>
      <c r="AH27" s="429">
        <v>24.212383999</v>
      </c>
      <c r="AI27" s="429">
        <v>24.292060916000001</v>
      </c>
      <c r="AJ27" s="429">
        <v>23.842713842999999</v>
      </c>
      <c r="AK27" s="429">
        <v>21.566796350000001</v>
      </c>
      <c r="AL27" s="429">
        <v>20.703609612000001</v>
      </c>
      <c r="AM27" s="429">
        <v>21.101993039</v>
      </c>
      <c r="AN27" s="429">
        <v>22.308243505</v>
      </c>
      <c r="AO27" s="429">
        <v>22.936570308</v>
      </c>
      <c r="AP27" s="429">
        <v>24.497145889999999</v>
      </c>
      <c r="AQ27" s="429">
        <v>25.075436141000001</v>
      </c>
      <c r="AR27" s="429">
        <v>25.896757973</v>
      </c>
      <c r="AS27" s="429">
        <v>26.295947053999999</v>
      </c>
      <c r="AT27" s="429">
        <v>25.655968514000001</v>
      </c>
      <c r="AU27" s="429">
        <v>26.115161835999999</v>
      </c>
      <c r="AV27" s="429">
        <v>24.331661809</v>
      </c>
      <c r="AW27" s="429">
        <v>23.824474908999999</v>
      </c>
      <c r="AX27" s="429">
        <v>22.084680373000001</v>
      </c>
      <c r="AY27" s="870">
        <v>22.061194930999999</v>
      </c>
      <c r="AZ27" s="870">
        <v>22.366976993000002</v>
      </c>
      <c r="BA27" s="870">
        <v>23.151832047999999</v>
      </c>
      <c r="BB27" s="870">
        <v>23.829883573</v>
      </c>
      <c r="BC27" s="870">
        <v>26.565999085000001</v>
      </c>
      <c r="BD27" s="870">
        <v>26.14</v>
      </c>
      <c r="BE27" s="870">
        <v>25.93</v>
      </c>
      <c r="BF27" s="870">
        <v>26.088840000000001</v>
      </c>
      <c r="BG27" s="870">
        <v>26.6936</v>
      </c>
      <c r="BH27" s="352">
        <v>24.03565</v>
      </c>
      <c r="BI27" s="352">
        <v>24.38541</v>
      </c>
      <c r="BJ27" s="352">
        <v>22.536740000000002</v>
      </c>
      <c r="BK27" s="352">
        <v>22.472999999999999</v>
      </c>
      <c r="BL27" s="352">
        <v>22.75891</v>
      </c>
      <c r="BM27" s="352">
        <v>23.542680000000001</v>
      </c>
      <c r="BN27" s="352">
        <v>25.13869</v>
      </c>
      <c r="BO27" s="352">
        <v>27.00535</v>
      </c>
      <c r="BP27" s="352">
        <v>26.629899999999999</v>
      </c>
      <c r="BQ27" s="352">
        <v>26.383839999999999</v>
      </c>
      <c r="BR27" s="352">
        <v>26.578769999999999</v>
      </c>
      <c r="BS27" s="352">
        <v>27.270160000000001</v>
      </c>
      <c r="BT27" s="352">
        <v>23.75684</v>
      </c>
      <c r="BU27" s="352">
        <v>25.023610000000001</v>
      </c>
      <c r="BV27" s="352">
        <v>23.167660000000001</v>
      </c>
    </row>
    <row r="28" spans="1:74" ht="11.05"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0"/>
      <c r="AZ28" s="870"/>
      <c r="BA28" s="870"/>
      <c r="BB28" s="870"/>
      <c r="BC28" s="870"/>
      <c r="BD28" s="870"/>
      <c r="BE28" s="870"/>
      <c r="BF28" s="870"/>
      <c r="BG28" s="870"/>
      <c r="BH28" s="352"/>
      <c r="BI28" s="352"/>
      <c r="BJ28" s="352"/>
      <c r="BK28" s="352"/>
      <c r="BL28" s="352"/>
      <c r="BM28" s="352"/>
      <c r="BN28" s="352"/>
      <c r="BO28" s="352"/>
      <c r="BP28" s="352"/>
      <c r="BQ28" s="352"/>
      <c r="BR28" s="352"/>
      <c r="BS28" s="352"/>
      <c r="BT28" s="352"/>
      <c r="BU28" s="352"/>
      <c r="BV28" s="352"/>
    </row>
    <row r="29" spans="1:74" ht="11.05" customHeight="1" x14ac:dyDescent="0.2">
      <c r="A29" s="58"/>
      <c r="B29" s="60" t="s">
        <v>993</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919"/>
      <c r="AZ29" s="919"/>
      <c r="BA29" s="919"/>
      <c r="BB29" s="919"/>
      <c r="BC29" s="919"/>
      <c r="BD29" s="919"/>
      <c r="BE29" s="919"/>
      <c r="BF29" s="919"/>
      <c r="BG29" s="919"/>
      <c r="BH29" s="464"/>
      <c r="BI29" s="464"/>
      <c r="BJ29" s="464"/>
      <c r="BK29" s="464"/>
      <c r="BL29" s="464"/>
      <c r="BM29" s="464"/>
      <c r="BN29" s="464"/>
      <c r="BO29" s="464"/>
      <c r="BP29" s="464"/>
      <c r="BQ29" s="464"/>
      <c r="BR29" s="464"/>
      <c r="BS29" s="464"/>
      <c r="BT29" s="464"/>
      <c r="BU29" s="464"/>
      <c r="BV29" s="464"/>
    </row>
    <row r="30" spans="1:74" s="539" customFormat="1" ht="11.05" customHeight="1" x14ac:dyDescent="0.2">
      <c r="A30" s="537" t="s">
        <v>343</v>
      </c>
      <c r="B30" s="578" t="s">
        <v>1158</v>
      </c>
      <c r="C30" s="429">
        <v>10.27</v>
      </c>
      <c r="D30" s="429">
        <v>11.36</v>
      </c>
      <c r="E30" s="429">
        <v>11.08</v>
      </c>
      <c r="F30" s="429">
        <v>10.87</v>
      </c>
      <c r="G30" s="429">
        <v>10.86</v>
      </c>
      <c r="H30" s="429">
        <v>11.33</v>
      </c>
      <c r="I30" s="429">
        <v>11.46</v>
      </c>
      <c r="J30" s="429">
        <v>11.52</v>
      </c>
      <c r="K30" s="429">
        <v>11.65</v>
      </c>
      <c r="L30" s="429">
        <v>11.52</v>
      </c>
      <c r="M30" s="429">
        <v>11.29</v>
      </c>
      <c r="N30" s="429">
        <v>11.15</v>
      </c>
      <c r="O30" s="429">
        <v>11.26</v>
      </c>
      <c r="P30" s="429">
        <v>11.66</v>
      </c>
      <c r="Q30" s="429">
        <v>11.65</v>
      </c>
      <c r="R30" s="429">
        <v>11.82</v>
      </c>
      <c r="S30" s="429">
        <v>12</v>
      </c>
      <c r="T30" s="429">
        <v>12.75</v>
      </c>
      <c r="U30" s="429">
        <v>13.02</v>
      </c>
      <c r="V30" s="429">
        <v>13.41</v>
      </c>
      <c r="W30" s="429">
        <v>13.28</v>
      </c>
      <c r="X30" s="429">
        <v>12.89</v>
      </c>
      <c r="Y30" s="429">
        <v>12.33</v>
      </c>
      <c r="Z30" s="429">
        <v>12.28</v>
      </c>
      <c r="AA30" s="429">
        <v>12.61</v>
      </c>
      <c r="AB30" s="429">
        <v>12.53</v>
      </c>
      <c r="AC30" s="429">
        <v>12.36</v>
      </c>
      <c r="AD30" s="429">
        <v>12.08</v>
      </c>
      <c r="AE30" s="429">
        <v>12.16</v>
      </c>
      <c r="AF30" s="429">
        <v>12.63</v>
      </c>
      <c r="AG30" s="429">
        <v>12.91</v>
      </c>
      <c r="AH30" s="429">
        <v>13.08</v>
      </c>
      <c r="AI30" s="429">
        <v>13.07</v>
      </c>
      <c r="AJ30" s="429">
        <v>12.73</v>
      </c>
      <c r="AK30" s="429">
        <v>12.43</v>
      </c>
      <c r="AL30" s="429">
        <v>12.24</v>
      </c>
      <c r="AM30" s="429">
        <v>12.52</v>
      </c>
      <c r="AN30" s="429">
        <v>12.65</v>
      </c>
      <c r="AO30" s="429">
        <v>12.59</v>
      </c>
      <c r="AP30" s="429">
        <v>12.49</v>
      </c>
      <c r="AQ30" s="429">
        <v>12.42</v>
      </c>
      <c r="AR30" s="429">
        <v>13.01</v>
      </c>
      <c r="AS30" s="429">
        <v>13.5</v>
      </c>
      <c r="AT30" s="429">
        <v>13.29</v>
      </c>
      <c r="AU30" s="429">
        <v>13.38</v>
      </c>
      <c r="AV30" s="429">
        <v>13.12</v>
      </c>
      <c r="AW30" s="429">
        <v>12.15</v>
      </c>
      <c r="AX30" s="429">
        <v>12.76</v>
      </c>
      <c r="AY30" s="870">
        <v>12.89</v>
      </c>
      <c r="AZ30" s="870">
        <v>13.09</v>
      </c>
      <c r="BA30" s="870">
        <v>13.27</v>
      </c>
      <c r="BB30" s="870">
        <v>13.09</v>
      </c>
      <c r="BC30" s="870">
        <v>12.96</v>
      </c>
      <c r="BD30" s="870">
        <v>13.63</v>
      </c>
      <c r="BE30" s="870">
        <v>14.15</v>
      </c>
      <c r="BF30" s="870">
        <v>13.92596</v>
      </c>
      <c r="BG30" s="870">
        <v>13.92557</v>
      </c>
      <c r="BH30" s="352">
        <v>13.550850000000001</v>
      </c>
      <c r="BI30" s="352">
        <v>12.599320000000001</v>
      </c>
      <c r="BJ30" s="352">
        <v>13.182130000000001</v>
      </c>
      <c r="BK30" s="352">
        <v>13.205629999999999</v>
      </c>
      <c r="BL30" s="352">
        <v>13.25643</v>
      </c>
      <c r="BM30" s="352">
        <v>13.45383</v>
      </c>
      <c r="BN30" s="352">
        <v>13.326700000000001</v>
      </c>
      <c r="BO30" s="352">
        <v>13.13156</v>
      </c>
      <c r="BP30" s="352">
        <v>13.76399</v>
      </c>
      <c r="BQ30" s="352">
        <v>14.26803</v>
      </c>
      <c r="BR30" s="352">
        <v>14.00639</v>
      </c>
      <c r="BS30" s="352">
        <v>13.94764</v>
      </c>
      <c r="BT30" s="352">
        <v>13.561680000000001</v>
      </c>
      <c r="BU30" s="352">
        <v>12.59351</v>
      </c>
      <c r="BV30" s="352">
        <v>13.20086</v>
      </c>
    </row>
    <row r="31" spans="1:74" ht="11.05" customHeight="1" x14ac:dyDescent="0.2">
      <c r="A31" s="58" t="s">
        <v>334</v>
      </c>
      <c r="B31" s="742" t="s">
        <v>1012</v>
      </c>
      <c r="C31" s="429">
        <v>15.862833542000001</v>
      </c>
      <c r="D31" s="429">
        <v>16.463689609999999</v>
      </c>
      <c r="E31" s="429">
        <v>16.236495013999999</v>
      </c>
      <c r="F31" s="429">
        <v>15.702829933</v>
      </c>
      <c r="G31" s="429">
        <v>15.648289255</v>
      </c>
      <c r="H31" s="429">
        <v>16.066078018999999</v>
      </c>
      <c r="I31" s="429">
        <v>16.831774374999998</v>
      </c>
      <c r="J31" s="429">
        <v>16.109072665999999</v>
      </c>
      <c r="K31" s="429">
        <v>16.945644950999998</v>
      </c>
      <c r="L31" s="429">
        <v>16.698054901999999</v>
      </c>
      <c r="M31" s="429">
        <v>16.501980815</v>
      </c>
      <c r="N31" s="429">
        <v>16.904633434000001</v>
      </c>
      <c r="O31" s="429">
        <v>18.125874498000002</v>
      </c>
      <c r="P31" s="429">
        <v>19.268902032</v>
      </c>
      <c r="Q31" s="429">
        <v>17.879793089</v>
      </c>
      <c r="R31" s="429">
        <v>17.403876236999999</v>
      </c>
      <c r="S31" s="429">
        <v>16.965513538</v>
      </c>
      <c r="T31" s="429">
        <v>17.746126091000001</v>
      </c>
      <c r="U31" s="429">
        <v>17.097546510000001</v>
      </c>
      <c r="V31" s="429">
        <v>18.711378221</v>
      </c>
      <c r="W31" s="429">
        <v>19.054856979</v>
      </c>
      <c r="X31" s="429">
        <v>18.131795704000002</v>
      </c>
      <c r="Y31" s="429">
        <v>18.093251480999999</v>
      </c>
      <c r="Z31" s="429">
        <v>19.123153313</v>
      </c>
      <c r="AA31" s="429">
        <v>20.633331511000002</v>
      </c>
      <c r="AB31" s="429">
        <v>21.094832725</v>
      </c>
      <c r="AC31" s="429">
        <v>20.133567886000002</v>
      </c>
      <c r="AD31" s="429">
        <v>20.359643344999999</v>
      </c>
      <c r="AE31" s="429">
        <v>18.129798491999999</v>
      </c>
      <c r="AF31" s="429">
        <v>18.936213318</v>
      </c>
      <c r="AG31" s="429">
        <v>18.412735392999998</v>
      </c>
      <c r="AH31" s="429">
        <v>18.941909133999999</v>
      </c>
      <c r="AI31" s="429">
        <v>18.847244091</v>
      </c>
      <c r="AJ31" s="429">
        <v>19.186375826999999</v>
      </c>
      <c r="AK31" s="429">
        <v>19.179502554999999</v>
      </c>
      <c r="AL31" s="429">
        <v>19.620024752999999</v>
      </c>
      <c r="AM31" s="429">
        <v>20.735827812</v>
      </c>
      <c r="AN31" s="429">
        <v>20.781917013000001</v>
      </c>
      <c r="AO31" s="429">
        <v>20.089115214</v>
      </c>
      <c r="AP31" s="429">
        <v>19.680682442999998</v>
      </c>
      <c r="AQ31" s="429">
        <v>19.966621249999999</v>
      </c>
      <c r="AR31" s="429">
        <v>19.871554060000001</v>
      </c>
      <c r="AS31" s="429">
        <v>20.12137109</v>
      </c>
      <c r="AT31" s="429">
        <v>20.758710650000001</v>
      </c>
      <c r="AU31" s="429">
        <v>21.207001778999999</v>
      </c>
      <c r="AV31" s="429">
        <v>20.866393614</v>
      </c>
      <c r="AW31" s="429">
        <v>21.16167918</v>
      </c>
      <c r="AX31" s="429">
        <v>22.206687417000001</v>
      </c>
      <c r="AY31" s="870">
        <v>22.861890066000001</v>
      </c>
      <c r="AZ31" s="870">
        <v>23.623530335000002</v>
      </c>
      <c r="BA31" s="870">
        <v>23.182735415</v>
      </c>
      <c r="BB31" s="870">
        <v>22.7457873</v>
      </c>
      <c r="BC31" s="870">
        <v>22.305342051</v>
      </c>
      <c r="BD31" s="870">
        <v>22.01</v>
      </c>
      <c r="BE31" s="870">
        <v>22.52</v>
      </c>
      <c r="BF31" s="870">
        <v>22.97775</v>
      </c>
      <c r="BG31" s="870">
        <v>23.209040000000002</v>
      </c>
      <c r="BH31" s="352">
        <v>22.811309999999999</v>
      </c>
      <c r="BI31" s="352">
        <v>23.025230000000001</v>
      </c>
      <c r="BJ31" s="352">
        <v>24.10689</v>
      </c>
      <c r="BK31" s="352">
        <v>24.71472</v>
      </c>
      <c r="BL31" s="352">
        <v>25.403269999999999</v>
      </c>
      <c r="BM31" s="352">
        <v>24.72026</v>
      </c>
      <c r="BN31" s="352">
        <v>24.14762</v>
      </c>
      <c r="BO31" s="352">
        <v>23.542069999999999</v>
      </c>
      <c r="BP31" s="352">
        <v>23.154430000000001</v>
      </c>
      <c r="BQ31" s="352">
        <v>23.49117</v>
      </c>
      <c r="BR31" s="352">
        <v>23.54176</v>
      </c>
      <c r="BS31" s="352">
        <v>23.77515</v>
      </c>
      <c r="BT31" s="352">
        <v>23.369730000000001</v>
      </c>
      <c r="BU31" s="352">
        <v>23.535720000000001</v>
      </c>
      <c r="BV31" s="352">
        <v>24.614429999999999</v>
      </c>
    </row>
    <row r="32" spans="1:74" ht="11.05" customHeight="1" x14ac:dyDescent="0.2">
      <c r="A32" s="58" t="s">
        <v>335</v>
      </c>
      <c r="B32" s="609" t="s">
        <v>1013</v>
      </c>
      <c r="C32" s="429">
        <v>12.076198482000001</v>
      </c>
      <c r="D32" s="429">
        <v>12.650287844999999</v>
      </c>
      <c r="E32" s="429">
        <v>12.627640105999999</v>
      </c>
      <c r="F32" s="429">
        <v>12.296020641</v>
      </c>
      <c r="G32" s="429">
        <v>13.088693311</v>
      </c>
      <c r="H32" s="429">
        <v>14.015609582</v>
      </c>
      <c r="I32" s="429">
        <v>14.150847922000001</v>
      </c>
      <c r="J32" s="429">
        <v>14.194472034</v>
      </c>
      <c r="K32" s="429">
        <v>14.362306948000001</v>
      </c>
      <c r="L32" s="429">
        <v>13.957826288</v>
      </c>
      <c r="M32" s="429">
        <v>13.36283435</v>
      </c>
      <c r="N32" s="429">
        <v>13.076788168</v>
      </c>
      <c r="O32" s="429">
        <v>13.672746596</v>
      </c>
      <c r="P32" s="429">
        <v>14.399134441999999</v>
      </c>
      <c r="Q32" s="429">
        <v>13.813785912</v>
      </c>
      <c r="R32" s="429">
        <v>14.01397064</v>
      </c>
      <c r="S32" s="429">
        <v>14.476708077</v>
      </c>
      <c r="T32" s="429">
        <v>16.024294593</v>
      </c>
      <c r="U32" s="429">
        <v>16.196400365999999</v>
      </c>
      <c r="V32" s="429">
        <v>16.570913084000001</v>
      </c>
      <c r="W32" s="429">
        <v>16.727833390000001</v>
      </c>
      <c r="X32" s="429">
        <v>15.582495845</v>
      </c>
      <c r="Y32" s="429">
        <v>14.869710427999999</v>
      </c>
      <c r="Z32" s="429">
        <v>15.057808309</v>
      </c>
      <c r="AA32" s="429">
        <v>15.343494918999999</v>
      </c>
      <c r="AB32" s="429">
        <v>14.429897285999999</v>
      </c>
      <c r="AC32" s="429">
        <v>14.572028916000001</v>
      </c>
      <c r="AD32" s="429">
        <v>14.300528694</v>
      </c>
      <c r="AE32" s="429">
        <v>14.374095267</v>
      </c>
      <c r="AF32" s="429">
        <v>15.704989661000001</v>
      </c>
      <c r="AG32" s="429">
        <v>16.333999515999999</v>
      </c>
      <c r="AH32" s="429">
        <v>16.060496646000001</v>
      </c>
      <c r="AI32" s="429">
        <v>16.562303104000001</v>
      </c>
      <c r="AJ32" s="429">
        <v>15.606576871</v>
      </c>
      <c r="AK32" s="429">
        <v>15.471247502000001</v>
      </c>
      <c r="AL32" s="429">
        <v>14.484219179</v>
      </c>
      <c r="AM32" s="429">
        <v>14.804285022</v>
      </c>
      <c r="AN32" s="429">
        <v>15.222014446999999</v>
      </c>
      <c r="AO32" s="429">
        <v>14.937490929000001</v>
      </c>
      <c r="AP32" s="429">
        <v>15.046429096000001</v>
      </c>
      <c r="AQ32" s="429">
        <v>15.224977561999999</v>
      </c>
      <c r="AR32" s="429">
        <v>16.255302659000002</v>
      </c>
      <c r="AS32" s="429">
        <v>16.754234901</v>
      </c>
      <c r="AT32" s="429">
        <v>16.626214057999999</v>
      </c>
      <c r="AU32" s="429">
        <v>16.835859847999998</v>
      </c>
      <c r="AV32" s="429">
        <v>15.734547189000001</v>
      </c>
      <c r="AW32" s="429">
        <v>15.286862300999999</v>
      </c>
      <c r="AX32" s="429">
        <v>15.712919597000001</v>
      </c>
      <c r="AY32" s="870">
        <v>16.539698005999998</v>
      </c>
      <c r="AZ32" s="870">
        <v>17.102454538</v>
      </c>
      <c r="BA32" s="870">
        <v>16.865768088999999</v>
      </c>
      <c r="BB32" s="870">
        <v>16.245222630000001</v>
      </c>
      <c r="BC32" s="870">
        <v>16.569769647000001</v>
      </c>
      <c r="BD32" s="870">
        <v>18.25</v>
      </c>
      <c r="BE32" s="870">
        <v>19.079999999999998</v>
      </c>
      <c r="BF32" s="870">
        <v>18.631789999999999</v>
      </c>
      <c r="BG32" s="870">
        <v>18.70598</v>
      </c>
      <c r="BH32" s="352">
        <v>17.250330000000002</v>
      </c>
      <c r="BI32" s="352">
        <v>16.58633</v>
      </c>
      <c r="BJ32" s="352">
        <v>16.807020000000001</v>
      </c>
      <c r="BK32" s="352">
        <v>17.443069999999999</v>
      </c>
      <c r="BL32" s="352">
        <v>17.869810000000001</v>
      </c>
      <c r="BM32" s="352">
        <v>17.642690000000002</v>
      </c>
      <c r="BN32" s="352">
        <v>16.953859999999999</v>
      </c>
      <c r="BO32" s="352">
        <v>17.258839999999999</v>
      </c>
      <c r="BP32" s="352">
        <v>18.842320000000001</v>
      </c>
      <c r="BQ32" s="352">
        <v>19.568390000000001</v>
      </c>
      <c r="BR32" s="352">
        <v>19.185300000000002</v>
      </c>
      <c r="BS32" s="352">
        <v>19.096879999999999</v>
      </c>
      <c r="BT32" s="352">
        <v>17.601880000000001</v>
      </c>
      <c r="BU32" s="352">
        <v>16.88701</v>
      </c>
      <c r="BV32" s="352">
        <v>17.146319999999999</v>
      </c>
    </row>
    <row r="33" spans="1:74" ht="11.05" customHeight="1" x14ac:dyDescent="0.2">
      <c r="A33" s="58" t="s">
        <v>336</v>
      </c>
      <c r="B33" s="742" t="s">
        <v>1014</v>
      </c>
      <c r="C33" s="429">
        <v>10.071852163999999</v>
      </c>
      <c r="D33" s="429">
        <v>10.441721533000001</v>
      </c>
      <c r="E33" s="429">
        <v>10.650154339</v>
      </c>
      <c r="F33" s="429">
        <v>10.611072209</v>
      </c>
      <c r="G33" s="429">
        <v>10.743413986</v>
      </c>
      <c r="H33" s="429">
        <v>10.700115452</v>
      </c>
      <c r="I33" s="429">
        <v>10.546718293</v>
      </c>
      <c r="J33" s="429">
        <v>10.647080955</v>
      </c>
      <c r="K33" s="429">
        <v>10.810234884</v>
      </c>
      <c r="L33" s="429">
        <v>10.961536927999999</v>
      </c>
      <c r="M33" s="429">
        <v>11.072919125</v>
      </c>
      <c r="N33" s="429">
        <v>10.70341103</v>
      </c>
      <c r="O33" s="429">
        <v>10.680457487</v>
      </c>
      <c r="P33" s="429">
        <v>11.135856055</v>
      </c>
      <c r="Q33" s="429">
        <v>11.071990433</v>
      </c>
      <c r="R33" s="429">
        <v>11.424174676</v>
      </c>
      <c r="S33" s="429">
        <v>11.703033331</v>
      </c>
      <c r="T33" s="429">
        <v>11.965536341</v>
      </c>
      <c r="U33" s="429">
        <v>11.928929661</v>
      </c>
      <c r="V33" s="429">
        <v>11.992981176000001</v>
      </c>
      <c r="W33" s="429">
        <v>11.976270777</v>
      </c>
      <c r="X33" s="429">
        <v>11.993845042</v>
      </c>
      <c r="Y33" s="429">
        <v>11.653678414</v>
      </c>
      <c r="Z33" s="429">
        <v>11.627800611</v>
      </c>
      <c r="AA33" s="429">
        <v>12.039194037</v>
      </c>
      <c r="AB33" s="429">
        <v>11.964351702</v>
      </c>
      <c r="AC33" s="429">
        <v>11.950278221</v>
      </c>
      <c r="AD33" s="429">
        <v>11.998927279</v>
      </c>
      <c r="AE33" s="429">
        <v>12.112541707</v>
      </c>
      <c r="AF33" s="429">
        <v>11.997114499</v>
      </c>
      <c r="AG33" s="429">
        <v>11.821864011000001</v>
      </c>
      <c r="AH33" s="429">
        <v>11.960518705</v>
      </c>
      <c r="AI33" s="429">
        <v>11.900235768</v>
      </c>
      <c r="AJ33" s="429">
        <v>11.939387893999999</v>
      </c>
      <c r="AK33" s="429">
        <v>11.934079978</v>
      </c>
      <c r="AL33" s="429">
        <v>11.655662356000001</v>
      </c>
      <c r="AM33" s="429">
        <v>11.893745603999999</v>
      </c>
      <c r="AN33" s="429">
        <v>12.137485992</v>
      </c>
      <c r="AO33" s="429">
        <v>12.054437439000001</v>
      </c>
      <c r="AP33" s="429">
        <v>12.115109961</v>
      </c>
      <c r="AQ33" s="429">
        <v>12.357265484999999</v>
      </c>
      <c r="AR33" s="429">
        <v>12.347547752000001</v>
      </c>
      <c r="AS33" s="429">
        <v>12.331858095999999</v>
      </c>
      <c r="AT33" s="429">
        <v>12.260629549000001</v>
      </c>
      <c r="AU33" s="429">
        <v>12.42640261</v>
      </c>
      <c r="AV33" s="429">
        <v>12.196199715000001</v>
      </c>
      <c r="AW33" s="429">
        <v>11.981609302000001</v>
      </c>
      <c r="AX33" s="429">
        <v>11.903296657</v>
      </c>
      <c r="AY33" s="870">
        <v>12.100362913</v>
      </c>
      <c r="AZ33" s="870">
        <v>12.697033613</v>
      </c>
      <c r="BA33" s="870">
        <v>12.964894527</v>
      </c>
      <c r="BB33" s="870">
        <v>12.820748762999999</v>
      </c>
      <c r="BC33" s="870">
        <v>12.804979151</v>
      </c>
      <c r="BD33" s="870">
        <v>12.98</v>
      </c>
      <c r="BE33" s="870">
        <v>13.31</v>
      </c>
      <c r="BF33" s="870">
        <v>12.972300000000001</v>
      </c>
      <c r="BG33" s="870">
        <v>13.04007</v>
      </c>
      <c r="BH33" s="352">
        <v>12.73291</v>
      </c>
      <c r="BI33" s="352">
        <v>12.495760000000001</v>
      </c>
      <c r="BJ33" s="352">
        <v>12.40652</v>
      </c>
      <c r="BK33" s="352">
        <v>12.576890000000001</v>
      </c>
      <c r="BL33" s="352">
        <v>13.20716</v>
      </c>
      <c r="BM33" s="352">
        <v>13.36623</v>
      </c>
      <c r="BN33" s="352">
        <v>13.24981</v>
      </c>
      <c r="BO33" s="352">
        <v>13.174200000000001</v>
      </c>
      <c r="BP33" s="352">
        <v>13.372210000000001</v>
      </c>
      <c r="BQ33" s="352">
        <v>13.71926</v>
      </c>
      <c r="BR33" s="352">
        <v>13.23015</v>
      </c>
      <c r="BS33" s="352">
        <v>13.27183</v>
      </c>
      <c r="BT33" s="352">
        <v>12.943809999999999</v>
      </c>
      <c r="BU33" s="352">
        <v>12.684189999999999</v>
      </c>
      <c r="BV33" s="352">
        <v>12.587199999999999</v>
      </c>
    </row>
    <row r="34" spans="1:74" ht="11.05" customHeight="1" x14ac:dyDescent="0.2">
      <c r="A34" s="58" t="s">
        <v>337</v>
      </c>
      <c r="B34" s="742" t="s">
        <v>1015</v>
      </c>
      <c r="C34" s="429">
        <v>8.8146654378000004</v>
      </c>
      <c r="D34" s="429">
        <v>9.2285350351000002</v>
      </c>
      <c r="E34" s="429">
        <v>9.2636025590000006</v>
      </c>
      <c r="F34" s="429">
        <v>9.4924240382999994</v>
      </c>
      <c r="G34" s="429">
        <v>9.8946724809000006</v>
      </c>
      <c r="H34" s="429">
        <v>11.032551765999999</v>
      </c>
      <c r="I34" s="429">
        <v>10.934082799</v>
      </c>
      <c r="J34" s="429">
        <v>10.851788687999999</v>
      </c>
      <c r="K34" s="429">
        <v>10.699040886000001</v>
      </c>
      <c r="L34" s="429">
        <v>9.7224262649999993</v>
      </c>
      <c r="M34" s="429">
        <v>9.7283710587000005</v>
      </c>
      <c r="N34" s="429">
        <v>9.4137077356999992</v>
      </c>
      <c r="O34" s="429">
        <v>9.4235150620999999</v>
      </c>
      <c r="P34" s="429">
        <v>9.5559915677999996</v>
      </c>
      <c r="Q34" s="429">
        <v>9.7401596336999994</v>
      </c>
      <c r="R34" s="429">
        <v>9.8432326455000005</v>
      </c>
      <c r="S34" s="429">
        <v>10.295449852000001</v>
      </c>
      <c r="T34" s="429">
        <v>11.482830742999999</v>
      </c>
      <c r="U34" s="429">
        <v>11.61598511</v>
      </c>
      <c r="V34" s="429">
        <v>11.674528905000001</v>
      </c>
      <c r="W34" s="429">
        <v>10.974541672999999</v>
      </c>
      <c r="X34" s="429">
        <v>10.368467434999999</v>
      </c>
      <c r="Y34" s="429">
        <v>10.145949830999999</v>
      </c>
      <c r="Z34" s="429">
        <v>9.6844366063000002</v>
      </c>
      <c r="AA34" s="429">
        <v>9.5890062988999993</v>
      </c>
      <c r="AB34" s="429">
        <v>9.8853898828000002</v>
      </c>
      <c r="AC34" s="429">
        <v>9.8736878921999995</v>
      </c>
      <c r="AD34" s="429">
        <v>9.9025238315999999</v>
      </c>
      <c r="AE34" s="429">
        <v>10.178676389</v>
      </c>
      <c r="AF34" s="429">
        <v>11.142077671999999</v>
      </c>
      <c r="AG34" s="429">
        <v>11.239412336999999</v>
      </c>
      <c r="AH34" s="429">
        <v>11.254107779</v>
      </c>
      <c r="AI34" s="429">
        <v>11.080365166</v>
      </c>
      <c r="AJ34" s="429">
        <v>9.9939569892000009</v>
      </c>
      <c r="AK34" s="429">
        <v>9.7193367381000009</v>
      </c>
      <c r="AL34" s="429">
        <v>9.4695268067999994</v>
      </c>
      <c r="AM34" s="429">
        <v>9.5786414606000001</v>
      </c>
      <c r="AN34" s="429">
        <v>9.8808927751999995</v>
      </c>
      <c r="AO34" s="429">
        <v>9.9570192100000003</v>
      </c>
      <c r="AP34" s="429">
        <v>9.8219499564999992</v>
      </c>
      <c r="AQ34" s="429">
        <v>9.9315322335000005</v>
      </c>
      <c r="AR34" s="429">
        <v>11.251970978999999</v>
      </c>
      <c r="AS34" s="429">
        <v>11.461950709</v>
      </c>
      <c r="AT34" s="429">
        <v>11.366666769</v>
      </c>
      <c r="AU34" s="429">
        <v>11.038009655</v>
      </c>
      <c r="AV34" s="429">
        <v>9.9345562985000004</v>
      </c>
      <c r="AW34" s="429">
        <v>9.7988991788999993</v>
      </c>
      <c r="AX34" s="429">
        <v>9.6848196965</v>
      </c>
      <c r="AY34" s="870">
        <v>9.7423120367999996</v>
      </c>
      <c r="AZ34" s="870">
        <v>9.8356698089000005</v>
      </c>
      <c r="BA34" s="870">
        <v>9.9971465148000007</v>
      </c>
      <c r="BB34" s="870">
        <v>9.7435221275000004</v>
      </c>
      <c r="BC34" s="870">
        <v>10.247062317999999</v>
      </c>
      <c r="BD34" s="870">
        <v>11.82</v>
      </c>
      <c r="BE34" s="870">
        <v>11.74</v>
      </c>
      <c r="BF34" s="870">
        <v>11.758979999999999</v>
      </c>
      <c r="BG34" s="870">
        <v>11.421580000000001</v>
      </c>
      <c r="BH34" s="352">
        <v>10.245039999999999</v>
      </c>
      <c r="BI34" s="352">
        <v>10.05472</v>
      </c>
      <c r="BJ34" s="352">
        <v>9.8815100000000005</v>
      </c>
      <c r="BK34" s="352">
        <v>9.9135709999999992</v>
      </c>
      <c r="BL34" s="352">
        <v>9.9272620000000007</v>
      </c>
      <c r="BM34" s="352">
        <v>10.047650000000001</v>
      </c>
      <c r="BN34" s="352">
        <v>9.7952480000000008</v>
      </c>
      <c r="BO34" s="352">
        <v>10.274190000000001</v>
      </c>
      <c r="BP34" s="352">
        <v>11.81235</v>
      </c>
      <c r="BQ34" s="352">
        <v>11.70594</v>
      </c>
      <c r="BR34" s="352">
        <v>11.70797</v>
      </c>
      <c r="BS34" s="352">
        <v>11.44923</v>
      </c>
      <c r="BT34" s="352">
        <v>10.28149</v>
      </c>
      <c r="BU34" s="352">
        <v>10.091659999999999</v>
      </c>
      <c r="BV34" s="352">
        <v>9.9524910000000002</v>
      </c>
    </row>
    <row r="35" spans="1:74" ht="11.05" customHeight="1" x14ac:dyDescent="0.2">
      <c r="A35" s="58" t="s">
        <v>338</v>
      </c>
      <c r="B35" s="742" t="s">
        <v>1016</v>
      </c>
      <c r="C35" s="429">
        <v>8.8940953785999994</v>
      </c>
      <c r="D35" s="429">
        <v>9.4708853160000004</v>
      </c>
      <c r="E35" s="429">
        <v>9.3120002640999999</v>
      </c>
      <c r="F35" s="429">
        <v>8.8619834751000006</v>
      </c>
      <c r="G35" s="429">
        <v>9.1453637235999992</v>
      </c>
      <c r="H35" s="429">
        <v>9.2973983406999992</v>
      </c>
      <c r="I35" s="429">
        <v>9.3415821034000004</v>
      </c>
      <c r="J35" s="429">
        <v>9.4440240403000004</v>
      </c>
      <c r="K35" s="429">
        <v>9.5628918608000006</v>
      </c>
      <c r="L35" s="429">
        <v>9.7716382445000001</v>
      </c>
      <c r="M35" s="429">
        <v>9.9482134148999997</v>
      </c>
      <c r="N35" s="429">
        <v>9.9018124758999999</v>
      </c>
      <c r="O35" s="429">
        <v>9.8881265631000002</v>
      </c>
      <c r="P35" s="429">
        <v>10.270259912</v>
      </c>
      <c r="Q35" s="429">
        <v>10.271440205999999</v>
      </c>
      <c r="R35" s="429">
        <v>10.217719263999999</v>
      </c>
      <c r="S35" s="429">
        <v>10.750687138</v>
      </c>
      <c r="T35" s="429">
        <v>11.031799016000001</v>
      </c>
      <c r="U35" s="429">
        <v>11.205812179</v>
      </c>
      <c r="V35" s="429">
        <v>11.412025117000001</v>
      </c>
      <c r="W35" s="429">
        <v>11.350068062</v>
      </c>
      <c r="X35" s="429">
        <v>11.179218843999999</v>
      </c>
      <c r="Y35" s="429">
        <v>10.889618198999999</v>
      </c>
      <c r="Z35" s="429">
        <v>11.056902314</v>
      </c>
      <c r="AA35" s="429">
        <v>11.350165837</v>
      </c>
      <c r="AB35" s="429">
        <v>11.200616926</v>
      </c>
      <c r="AC35" s="429">
        <v>10.785084506</v>
      </c>
      <c r="AD35" s="429">
        <v>10.872711933</v>
      </c>
      <c r="AE35" s="429">
        <v>10.662792607</v>
      </c>
      <c r="AF35" s="429">
        <v>10.704602111</v>
      </c>
      <c r="AG35" s="429">
        <v>10.701186833</v>
      </c>
      <c r="AH35" s="429">
        <v>10.639912733999999</v>
      </c>
      <c r="AI35" s="429">
        <v>10.718441343</v>
      </c>
      <c r="AJ35" s="429">
        <v>10.861849027</v>
      </c>
      <c r="AK35" s="429">
        <v>10.742239407</v>
      </c>
      <c r="AL35" s="429">
        <v>10.79631955</v>
      </c>
      <c r="AM35" s="429">
        <v>11.118456739000001</v>
      </c>
      <c r="AN35" s="429">
        <v>11.051982553</v>
      </c>
      <c r="AO35" s="429">
        <v>10.833988075000001</v>
      </c>
      <c r="AP35" s="429">
        <v>10.836633085000001</v>
      </c>
      <c r="AQ35" s="429">
        <v>10.505291129</v>
      </c>
      <c r="AR35" s="429">
        <v>10.764888274</v>
      </c>
      <c r="AS35" s="429">
        <v>10.731410264999999</v>
      </c>
      <c r="AT35" s="429">
        <v>10.605034303</v>
      </c>
      <c r="AU35" s="429">
        <v>10.671789224999999</v>
      </c>
      <c r="AV35" s="429">
        <v>10.861320717</v>
      </c>
      <c r="AW35" s="429">
        <v>10.774135515999999</v>
      </c>
      <c r="AX35" s="429">
        <v>11.043419762999999</v>
      </c>
      <c r="AY35" s="870">
        <v>11.111375657</v>
      </c>
      <c r="AZ35" s="870">
        <v>11.257971399000001</v>
      </c>
      <c r="BA35" s="870">
        <v>11.326316585000001</v>
      </c>
      <c r="BB35" s="870">
        <v>11.167594895000001</v>
      </c>
      <c r="BC35" s="870">
        <v>10.950262194</v>
      </c>
      <c r="BD35" s="870">
        <v>11.4</v>
      </c>
      <c r="BE35" s="870">
        <v>11.63</v>
      </c>
      <c r="BF35" s="870">
        <v>11.336650000000001</v>
      </c>
      <c r="BG35" s="870">
        <v>11.354760000000001</v>
      </c>
      <c r="BH35" s="352">
        <v>11.55245</v>
      </c>
      <c r="BI35" s="352">
        <v>11.439220000000001</v>
      </c>
      <c r="BJ35" s="352">
        <v>11.640180000000001</v>
      </c>
      <c r="BK35" s="352">
        <v>11.638590000000001</v>
      </c>
      <c r="BL35" s="352">
        <v>11.688230000000001</v>
      </c>
      <c r="BM35" s="352">
        <v>11.747059999999999</v>
      </c>
      <c r="BN35" s="352">
        <v>11.562749999999999</v>
      </c>
      <c r="BO35" s="352">
        <v>11.321429999999999</v>
      </c>
      <c r="BP35" s="352">
        <v>11.76585</v>
      </c>
      <c r="BQ35" s="352">
        <v>11.95529</v>
      </c>
      <c r="BR35" s="352">
        <v>11.676729999999999</v>
      </c>
      <c r="BS35" s="352">
        <v>11.60684</v>
      </c>
      <c r="BT35" s="352">
        <v>11.77533</v>
      </c>
      <c r="BU35" s="352">
        <v>11.646430000000001</v>
      </c>
      <c r="BV35" s="352">
        <v>11.907019999999999</v>
      </c>
    </row>
    <row r="36" spans="1:74" ht="11.05" customHeight="1" x14ac:dyDescent="0.2">
      <c r="A36" s="58" t="s">
        <v>339</v>
      </c>
      <c r="B36" s="742" t="s">
        <v>1017</v>
      </c>
      <c r="C36" s="429">
        <v>10.610770075</v>
      </c>
      <c r="D36" s="429">
        <v>10.979192331</v>
      </c>
      <c r="E36" s="429">
        <v>11.011848493</v>
      </c>
      <c r="F36" s="429">
        <v>11.139905389999999</v>
      </c>
      <c r="G36" s="429">
        <v>11.09630499</v>
      </c>
      <c r="H36" s="429">
        <v>11.135353426</v>
      </c>
      <c r="I36" s="429">
        <v>11.121738701</v>
      </c>
      <c r="J36" s="429">
        <v>11.110717748000001</v>
      </c>
      <c r="K36" s="429">
        <v>11.209909917999999</v>
      </c>
      <c r="L36" s="429">
        <v>11.193777239999999</v>
      </c>
      <c r="M36" s="429">
        <v>11.500644486000001</v>
      </c>
      <c r="N36" s="429">
        <v>10.727609742</v>
      </c>
      <c r="O36" s="429">
        <v>11.473170451</v>
      </c>
      <c r="P36" s="429">
        <v>11.435938083</v>
      </c>
      <c r="Q36" s="429">
        <v>11.57340338</v>
      </c>
      <c r="R36" s="429">
        <v>11.721514609</v>
      </c>
      <c r="S36" s="429">
        <v>11.854674470000001</v>
      </c>
      <c r="T36" s="429">
        <v>12.339188286000001</v>
      </c>
      <c r="U36" s="429">
        <v>12.542936104000001</v>
      </c>
      <c r="V36" s="429">
        <v>13.08144892</v>
      </c>
      <c r="W36" s="429">
        <v>12.788700690000001</v>
      </c>
      <c r="X36" s="429">
        <v>12.489835169999999</v>
      </c>
      <c r="Y36" s="429">
        <v>12.576025229000001</v>
      </c>
      <c r="Z36" s="429">
        <v>12.071847363</v>
      </c>
      <c r="AA36" s="429">
        <v>12.479850966000001</v>
      </c>
      <c r="AB36" s="429">
        <v>12.817001411</v>
      </c>
      <c r="AC36" s="429">
        <v>12.188060038</v>
      </c>
      <c r="AD36" s="429">
        <v>11.898159419000001</v>
      </c>
      <c r="AE36" s="429">
        <v>11.952288547</v>
      </c>
      <c r="AF36" s="429">
        <v>12.21190284</v>
      </c>
      <c r="AG36" s="429">
        <v>12.113543934000001</v>
      </c>
      <c r="AH36" s="429">
        <v>11.943364408000001</v>
      </c>
      <c r="AI36" s="429">
        <v>11.971563123999999</v>
      </c>
      <c r="AJ36" s="429">
        <v>11.968653259</v>
      </c>
      <c r="AK36" s="429">
        <v>12.008618718999999</v>
      </c>
      <c r="AL36" s="429">
        <v>12.139885515</v>
      </c>
      <c r="AM36" s="429">
        <v>12.104058382</v>
      </c>
      <c r="AN36" s="429">
        <v>12.397429616</v>
      </c>
      <c r="AO36" s="429">
        <v>12.710902709000001</v>
      </c>
      <c r="AP36" s="429">
        <v>12.446617272999999</v>
      </c>
      <c r="AQ36" s="429">
        <v>11.929075755</v>
      </c>
      <c r="AR36" s="429">
        <v>12.414496551999999</v>
      </c>
      <c r="AS36" s="429">
        <v>12.190469234</v>
      </c>
      <c r="AT36" s="429">
        <v>12.247640198999999</v>
      </c>
      <c r="AU36" s="429">
        <v>12.350925199000001</v>
      </c>
      <c r="AV36" s="429">
        <v>12.326874067</v>
      </c>
      <c r="AW36" s="429">
        <v>12.679640403000001</v>
      </c>
      <c r="AX36" s="429">
        <v>12.751258481000001</v>
      </c>
      <c r="AY36" s="870">
        <v>12.75961624</v>
      </c>
      <c r="AZ36" s="870">
        <v>13.016037653</v>
      </c>
      <c r="BA36" s="870">
        <v>13.535845054999999</v>
      </c>
      <c r="BB36" s="870">
        <v>13.310300548000001</v>
      </c>
      <c r="BC36" s="870">
        <v>13.072764677</v>
      </c>
      <c r="BD36" s="870">
        <v>13.26</v>
      </c>
      <c r="BE36" s="870">
        <v>13</v>
      </c>
      <c r="BF36" s="870">
        <v>13.12933</v>
      </c>
      <c r="BG36" s="870">
        <v>13.1655</v>
      </c>
      <c r="BH36" s="352">
        <v>13.100770000000001</v>
      </c>
      <c r="BI36" s="352">
        <v>13.39193</v>
      </c>
      <c r="BJ36" s="352">
        <v>13.359909999999999</v>
      </c>
      <c r="BK36" s="352">
        <v>13.332800000000001</v>
      </c>
      <c r="BL36" s="352">
        <v>13.42962</v>
      </c>
      <c r="BM36" s="352">
        <v>13.90368</v>
      </c>
      <c r="BN36" s="352">
        <v>13.636760000000001</v>
      </c>
      <c r="BO36" s="352">
        <v>13.345359999999999</v>
      </c>
      <c r="BP36" s="352">
        <v>13.484870000000001</v>
      </c>
      <c r="BQ36" s="352">
        <v>13.188969999999999</v>
      </c>
      <c r="BR36" s="352">
        <v>13.23934</v>
      </c>
      <c r="BS36" s="352">
        <v>13.31578</v>
      </c>
      <c r="BT36" s="352">
        <v>13.27739</v>
      </c>
      <c r="BU36" s="352">
        <v>13.57344</v>
      </c>
      <c r="BV36" s="352">
        <v>13.586930000000001</v>
      </c>
    </row>
    <row r="37" spans="1:74" ht="11.05" customHeight="1" x14ac:dyDescent="0.2">
      <c r="A37" s="58" t="s">
        <v>340</v>
      </c>
      <c r="B37" s="742" t="s">
        <v>1018</v>
      </c>
      <c r="C37" s="429">
        <v>7.7850857923000003</v>
      </c>
      <c r="D37" s="429">
        <v>12.576745751000001</v>
      </c>
      <c r="E37" s="429">
        <v>10.003637166000001</v>
      </c>
      <c r="F37" s="429">
        <v>10.061004777000001</v>
      </c>
      <c r="G37" s="429">
        <v>8.6596492753999996</v>
      </c>
      <c r="H37" s="429">
        <v>8.0886350284000006</v>
      </c>
      <c r="I37" s="429">
        <v>8.3867120431999993</v>
      </c>
      <c r="J37" s="429">
        <v>8.4736512058999995</v>
      </c>
      <c r="K37" s="429">
        <v>8.5798132055000007</v>
      </c>
      <c r="L37" s="429">
        <v>8.6283541289999999</v>
      </c>
      <c r="M37" s="429">
        <v>8.7280728789000008</v>
      </c>
      <c r="N37" s="429">
        <v>8.4235019470000001</v>
      </c>
      <c r="O37" s="429">
        <v>8.291551535</v>
      </c>
      <c r="P37" s="429">
        <v>8.6555377532000009</v>
      </c>
      <c r="Q37" s="429">
        <v>8.6758032186000005</v>
      </c>
      <c r="R37" s="429">
        <v>8.7320153618000003</v>
      </c>
      <c r="S37" s="429">
        <v>9.5198749698</v>
      </c>
      <c r="T37" s="429">
        <v>10.038643678</v>
      </c>
      <c r="U37" s="429">
        <v>10.338756187</v>
      </c>
      <c r="V37" s="429">
        <v>10.515581811000001</v>
      </c>
      <c r="W37" s="429">
        <v>10.205997890000001</v>
      </c>
      <c r="X37" s="429">
        <v>9.9643920993999995</v>
      </c>
      <c r="Y37" s="429">
        <v>9.4774648100000007</v>
      </c>
      <c r="Z37" s="429">
        <v>9.3523852094999995</v>
      </c>
      <c r="AA37" s="429">
        <v>9.2213372010000008</v>
      </c>
      <c r="AB37" s="429">
        <v>9.4899689563000003</v>
      </c>
      <c r="AC37" s="429">
        <v>9.0433437288</v>
      </c>
      <c r="AD37" s="429">
        <v>8.4654577649</v>
      </c>
      <c r="AE37" s="429">
        <v>8.7392307010000003</v>
      </c>
      <c r="AF37" s="429">
        <v>9.0036208892000005</v>
      </c>
      <c r="AG37" s="429">
        <v>9.1591442770999993</v>
      </c>
      <c r="AH37" s="429">
        <v>9.8385840548000001</v>
      </c>
      <c r="AI37" s="429">
        <v>9.4433382194999993</v>
      </c>
      <c r="AJ37" s="429">
        <v>9.1490674678000001</v>
      </c>
      <c r="AK37" s="429">
        <v>8.8431517432</v>
      </c>
      <c r="AL37" s="429">
        <v>8.8185799496000001</v>
      </c>
      <c r="AM37" s="429">
        <v>9.0048603650000008</v>
      </c>
      <c r="AN37" s="429">
        <v>8.7927464910000008</v>
      </c>
      <c r="AO37" s="429">
        <v>8.8930005448999996</v>
      </c>
      <c r="AP37" s="429">
        <v>8.8385605908000002</v>
      </c>
      <c r="AQ37" s="429">
        <v>8.7553174812000005</v>
      </c>
      <c r="AR37" s="429">
        <v>9.2362877831999999</v>
      </c>
      <c r="AS37" s="429">
        <v>9.3153449026999997</v>
      </c>
      <c r="AT37" s="429">
        <v>9.3087172404</v>
      </c>
      <c r="AU37" s="429">
        <v>9.3015846902000003</v>
      </c>
      <c r="AV37" s="429">
        <v>9.0775105942999996</v>
      </c>
      <c r="AW37" s="429">
        <v>9.0164552810000007</v>
      </c>
      <c r="AX37" s="429">
        <v>9.0678326611000006</v>
      </c>
      <c r="AY37" s="870">
        <v>8.8631872352999999</v>
      </c>
      <c r="AZ37" s="870">
        <v>8.9213475832999993</v>
      </c>
      <c r="BA37" s="870">
        <v>9.2916358344999992</v>
      </c>
      <c r="BB37" s="870">
        <v>9.3120710883999998</v>
      </c>
      <c r="BC37" s="870">
        <v>9.2197021845999991</v>
      </c>
      <c r="BD37" s="870">
        <v>9.1300000000000008</v>
      </c>
      <c r="BE37" s="870">
        <v>9.48</v>
      </c>
      <c r="BF37" s="870">
        <v>9.5746669999999998</v>
      </c>
      <c r="BG37" s="870">
        <v>9.2596930000000004</v>
      </c>
      <c r="BH37" s="352">
        <v>8.8546449999999997</v>
      </c>
      <c r="BI37" s="352">
        <v>8.8160950000000007</v>
      </c>
      <c r="BJ37" s="352">
        <v>8.8081499999999995</v>
      </c>
      <c r="BK37" s="352">
        <v>8.4766379999999995</v>
      </c>
      <c r="BL37" s="352">
        <v>8.2296440000000004</v>
      </c>
      <c r="BM37" s="352">
        <v>8.7822820000000004</v>
      </c>
      <c r="BN37" s="352">
        <v>8.906822</v>
      </c>
      <c r="BO37" s="352">
        <v>8.8282860000000003</v>
      </c>
      <c r="BP37" s="352">
        <v>8.7800100000000008</v>
      </c>
      <c r="BQ37" s="352">
        <v>9.1507369999999995</v>
      </c>
      <c r="BR37" s="352">
        <v>9.2849719999999998</v>
      </c>
      <c r="BS37" s="352">
        <v>9.0274300000000007</v>
      </c>
      <c r="BT37" s="352">
        <v>8.5941419999999997</v>
      </c>
      <c r="BU37" s="352">
        <v>8.3810889999999993</v>
      </c>
      <c r="BV37" s="352">
        <v>8.3178169999999998</v>
      </c>
    </row>
    <row r="38" spans="1:74" ht="11.05" customHeight="1" x14ac:dyDescent="0.2">
      <c r="A38" s="58" t="s">
        <v>341</v>
      </c>
      <c r="B38" s="742" t="s">
        <v>1019</v>
      </c>
      <c r="C38" s="429">
        <v>8.9262044062000001</v>
      </c>
      <c r="D38" s="429">
        <v>9.2962949814000009</v>
      </c>
      <c r="E38" s="429">
        <v>9.1365204372999997</v>
      </c>
      <c r="F38" s="429">
        <v>9.3481787767999993</v>
      </c>
      <c r="G38" s="429">
        <v>9.6756220711999994</v>
      </c>
      <c r="H38" s="429">
        <v>10.182142289</v>
      </c>
      <c r="I38" s="429">
        <v>10.336252292999999</v>
      </c>
      <c r="J38" s="429">
        <v>10.163908843</v>
      </c>
      <c r="K38" s="429">
        <v>10.151712453</v>
      </c>
      <c r="L38" s="429">
        <v>9.8295012089</v>
      </c>
      <c r="M38" s="429">
        <v>9.5285856101000004</v>
      </c>
      <c r="N38" s="429">
        <v>9.4219738081000006</v>
      </c>
      <c r="O38" s="429">
        <v>9.4591673975999999</v>
      </c>
      <c r="P38" s="429">
        <v>9.6524554037999994</v>
      </c>
      <c r="Q38" s="429">
        <v>9.5612622747000007</v>
      </c>
      <c r="R38" s="429">
        <v>9.9138509458000001</v>
      </c>
      <c r="S38" s="429">
        <v>10.118781483999999</v>
      </c>
      <c r="T38" s="429">
        <v>10.811387726</v>
      </c>
      <c r="U38" s="429">
        <v>11.070915004</v>
      </c>
      <c r="V38" s="429">
        <v>10.97741409</v>
      </c>
      <c r="W38" s="429">
        <v>11.185201531000001</v>
      </c>
      <c r="X38" s="429">
        <v>10.651465173</v>
      </c>
      <c r="Y38" s="429">
        <v>10.455937801999999</v>
      </c>
      <c r="Z38" s="429">
        <v>10.140872127</v>
      </c>
      <c r="AA38" s="429">
        <v>10.282829132</v>
      </c>
      <c r="AB38" s="429">
        <v>10.363442517999999</v>
      </c>
      <c r="AC38" s="429">
        <v>10.359977690999999</v>
      </c>
      <c r="AD38" s="429">
        <v>10.656778975</v>
      </c>
      <c r="AE38" s="429">
        <v>10.925979756</v>
      </c>
      <c r="AF38" s="429">
        <v>11.42861197</v>
      </c>
      <c r="AG38" s="429">
        <v>11.641740476000001</v>
      </c>
      <c r="AH38" s="429">
        <v>11.548110014000001</v>
      </c>
      <c r="AI38" s="429">
        <v>11.549832625000001</v>
      </c>
      <c r="AJ38" s="429">
        <v>10.82803908</v>
      </c>
      <c r="AK38" s="429">
        <v>10.760889153000001</v>
      </c>
      <c r="AL38" s="429">
        <v>10.432939312</v>
      </c>
      <c r="AM38" s="429">
        <v>10.502388447</v>
      </c>
      <c r="AN38" s="429">
        <v>10.513463624</v>
      </c>
      <c r="AO38" s="429">
        <v>10.586442548000001</v>
      </c>
      <c r="AP38" s="429">
        <v>10.821076481</v>
      </c>
      <c r="AQ38" s="429">
        <v>11.097009554</v>
      </c>
      <c r="AR38" s="429">
        <v>11.626437291</v>
      </c>
      <c r="AS38" s="429">
        <v>11.733397407</v>
      </c>
      <c r="AT38" s="429">
        <v>11.367975361999999</v>
      </c>
      <c r="AU38" s="429">
        <v>11.498992669</v>
      </c>
      <c r="AV38" s="429">
        <v>10.850385208000001</v>
      </c>
      <c r="AW38" s="429">
        <v>10.753843163000001</v>
      </c>
      <c r="AX38" s="429">
        <v>10.407747701</v>
      </c>
      <c r="AY38" s="870">
        <v>10.479010354</v>
      </c>
      <c r="AZ38" s="870">
        <v>10.745669725000001</v>
      </c>
      <c r="BA38" s="870">
        <v>10.743535250000001</v>
      </c>
      <c r="BB38" s="870">
        <v>10.960242494999999</v>
      </c>
      <c r="BC38" s="870">
        <v>11.198306791</v>
      </c>
      <c r="BD38" s="870">
        <v>11.72</v>
      </c>
      <c r="BE38" s="870">
        <v>12.1</v>
      </c>
      <c r="BF38" s="870">
        <v>11.768560000000001</v>
      </c>
      <c r="BG38" s="870">
        <v>11.961600000000001</v>
      </c>
      <c r="BH38" s="352">
        <v>11.326779999999999</v>
      </c>
      <c r="BI38" s="352">
        <v>11.0867</v>
      </c>
      <c r="BJ38" s="352">
        <v>10.674429999999999</v>
      </c>
      <c r="BK38" s="352">
        <v>10.79992</v>
      </c>
      <c r="BL38" s="352">
        <v>11.041600000000001</v>
      </c>
      <c r="BM38" s="352">
        <v>11.01657</v>
      </c>
      <c r="BN38" s="352">
        <v>11.25113</v>
      </c>
      <c r="BO38" s="352">
        <v>11.48747</v>
      </c>
      <c r="BP38" s="352">
        <v>11.965400000000001</v>
      </c>
      <c r="BQ38" s="352">
        <v>12.290150000000001</v>
      </c>
      <c r="BR38" s="352">
        <v>11.91478</v>
      </c>
      <c r="BS38" s="352">
        <v>12.02721</v>
      </c>
      <c r="BT38" s="352">
        <v>11.374269999999999</v>
      </c>
      <c r="BU38" s="352">
        <v>11.23925</v>
      </c>
      <c r="BV38" s="352">
        <v>10.886649999999999</v>
      </c>
    </row>
    <row r="39" spans="1:74" ht="11.05" customHeight="1" x14ac:dyDescent="0.2">
      <c r="A39" s="58" t="s">
        <v>342</v>
      </c>
      <c r="B39" s="743" t="s">
        <v>1022</v>
      </c>
      <c r="C39" s="429">
        <v>14.113069649</v>
      </c>
      <c r="D39" s="429">
        <v>14.589693131000001</v>
      </c>
      <c r="E39" s="429">
        <v>14.557835549</v>
      </c>
      <c r="F39" s="429">
        <v>15.314779383999999</v>
      </c>
      <c r="G39" s="429">
        <v>15.14614877</v>
      </c>
      <c r="H39" s="429">
        <v>17.171424212000002</v>
      </c>
      <c r="I39" s="429">
        <v>17.758570464999998</v>
      </c>
      <c r="J39" s="429">
        <v>18.035598104000002</v>
      </c>
      <c r="K39" s="429">
        <v>18.415405014000001</v>
      </c>
      <c r="L39" s="429">
        <v>17.414490312000002</v>
      </c>
      <c r="M39" s="429">
        <v>15.176191551000001</v>
      </c>
      <c r="N39" s="429">
        <v>15.547235239000001</v>
      </c>
      <c r="O39" s="429">
        <v>15.604853351999999</v>
      </c>
      <c r="P39" s="429">
        <v>16.215276934999999</v>
      </c>
      <c r="Q39" s="429">
        <v>16.550589485</v>
      </c>
      <c r="R39" s="429">
        <v>17.599706805</v>
      </c>
      <c r="S39" s="429">
        <v>16.81739674</v>
      </c>
      <c r="T39" s="429">
        <v>18.931892635000001</v>
      </c>
      <c r="U39" s="429">
        <v>19.917856857</v>
      </c>
      <c r="V39" s="429">
        <v>20.684563583999999</v>
      </c>
      <c r="W39" s="429">
        <v>20.418603815000001</v>
      </c>
      <c r="X39" s="429">
        <v>19.332461085999999</v>
      </c>
      <c r="Y39" s="429">
        <v>17.884993199</v>
      </c>
      <c r="Z39" s="429">
        <v>17.365032397</v>
      </c>
      <c r="AA39" s="429">
        <v>17.835271467999998</v>
      </c>
      <c r="AB39" s="429">
        <v>17.398813296</v>
      </c>
      <c r="AC39" s="429">
        <v>17.830360937999998</v>
      </c>
      <c r="AD39" s="429">
        <v>17.15883036</v>
      </c>
      <c r="AE39" s="429">
        <v>17.981083484999999</v>
      </c>
      <c r="AF39" s="429">
        <v>19.659091128</v>
      </c>
      <c r="AG39" s="429">
        <v>21.538617336000002</v>
      </c>
      <c r="AH39" s="429">
        <v>22.503528222</v>
      </c>
      <c r="AI39" s="429">
        <v>22.192554941000001</v>
      </c>
      <c r="AJ39" s="429">
        <v>20.400911334</v>
      </c>
      <c r="AK39" s="429">
        <v>18.812066469000001</v>
      </c>
      <c r="AL39" s="429">
        <v>18.234753079000001</v>
      </c>
      <c r="AM39" s="429">
        <v>18.671502708999999</v>
      </c>
      <c r="AN39" s="429">
        <v>19.155505245000001</v>
      </c>
      <c r="AO39" s="429">
        <v>19.283260825999999</v>
      </c>
      <c r="AP39" s="429">
        <v>18.770313769000001</v>
      </c>
      <c r="AQ39" s="429">
        <v>19.476749644000002</v>
      </c>
      <c r="AR39" s="429">
        <v>21.330007119000001</v>
      </c>
      <c r="AS39" s="429">
        <v>24.323325899</v>
      </c>
      <c r="AT39" s="429">
        <v>23.492813478999999</v>
      </c>
      <c r="AU39" s="429">
        <v>23.533437161999998</v>
      </c>
      <c r="AV39" s="429">
        <v>22.733929184000001</v>
      </c>
      <c r="AW39" s="429">
        <v>15.722596819</v>
      </c>
      <c r="AX39" s="429">
        <v>18.938893974999999</v>
      </c>
      <c r="AY39" s="870">
        <v>19.265051278000001</v>
      </c>
      <c r="AZ39" s="870">
        <v>19.377537411999999</v>
      </c>
      <c r="BA39" s="870">
        <v>19.603419779999999</v>
      </c>
      <c r="BB39" s="870">
        <v>19.981604697000002</v>
      </c>
      <c r="BC39" s="870">
        <v>19.278272111</v>
      </c>
      <c r="BD39" s="870">
        <v>21.85</v>
      </c>
      <c r="BE39" s="870">
        <v>24.01</v>
      </c>
      <c r="BF39" s="870">
        <v>23.41046</v>
      </c>
      <c r="BG39" s="870">
        <v>23.588059999999999</v>
      </c>
      <c r="BH39" s="352">
        <v>22.811430000000001</v>
      </c>
      <c r="BI39" s="352">
        <v>15.83586</v>
      </c>
      <c r="BJ39" s="352">
        <v>19.176850000000002</v>
      </c>
      <c r="BK39" s="352">
        <v>19.53379</v>
      </c>
      <c r="BL39" s="352">
        <v>19.73368</v>
      </c>
      <c r="BM39" s="352">
        <v>20.023420000000002</v>
      </c>
      <c r="BN39" s="352">
        <v>20.484459999999999</v>
      </c>
      <c r="BO39" s="352">
        <v>19.80415</v>
      </c>
      <c r="BP39" s="352">
        <v>22.51755</v>
      </c>
      <c r="BQ39" s="352">
        <v>24.841170000000002</v>
      </c>
      <c r="BR39" s="352">
        <v>24.291730000000001</v>
      </c>
      <c r="BS39" s="352">
        <v>24.523669999999999</v>
      </c>
      <c r="BT39" s="352">
        <v>23.776779999999999</v>
      </c>
      <c r="BU39" s="352">
        <v>16.543579999999999</v>
      </c>
      <c r="BV39" s="352">
        <v>20.067229999999999</v>
      </c>
    </row>
    <row r="40" spans="1:74" ht="11.05"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870"/>
      <c r="AZ40" s="870"/>
      <c r="BA40" s="870"/>
      <c r="BB40" s="870"/>
      <c r="BC40" s="870"/>
      <c r="BD40" s="870"/>
      <c r="BE40" s="870"/>
      <c r="BF40" s="870"/>
      <c r="BG40" s="870"/>
      <c r="BH40" s="352"/>
      <c r="BI40" s="352"/>
      <c r="BJ40" s="352"/>
      <c r="BK40" s="352"/>
      <c r="BL40" s="352"/>
      <c r="BM40" s="352"/>
      <c r="BN40" s="352"/>
      <c r="BO40" s="352"/>
      <c r="BP40" s="352"/>
      <c r="BQ40" s="352"/>
      <c r="BR40" s="352"/>
      <c r="BS40" s="352"/>
      <c r="BT40" s="352"/>
      <c r="BU40" s="352"/>
      <c r="BV40" s="352"/>
    </row>
    <row r="41" spans="1:74" ht="11.05" customHeight="1" x14ac:dyDescent="0.2">
      <c r="A41" s="58"/>
      <c r="B41" s="60" t="s">
        <v>992</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919"/>
      <c r="AZ41" s="919"/>
      <c r="BA41" s="919"/>
      <c r="BB41" s="919"/>
      <c r="BC41" s="919"/>
      <c r="BD41" s="919"/>
      <c r="BE41" s="919"/>
      <c r="BF41" s="919"/>
      <c r="BG41" s="919"/>
      <c r="BH41" s="464"/>
      <c r="BI41" s="464"/>
      <c r="BJ41" s="464"/>
      <c r="BK41" s="464"/>
      <c r="BL41" s="464"/>
      <c r="BM41" s="464"/>
      <c r="BN41" s="464"/>
      <c r="BO41" s="464"/>
      <c r="BP41" s="464"/>
      <c r="BQ41" s="464"/>
      <c r="BR41" s="464"/>
      <c r="BS41" s="464"/>
      <c r="BT41" s="464"/>
      <c r="BU41" s="464"/>
      <c r="BV41" s="464"/>
    </row>
    <row r="42" spans="1:74" s="539" customFormat="1" ht="11.05" customHeight="1" x14ac:dyDescent="0.2">
      <c r="A42" s="537" t="s">
        <v>353</v>
      </c>
      <c r="B42" s="578" t="s">
        <v>1158</v>
      </c>
      <c r="C42" s="429">
        <v>6.32</v>
      </c>
      <c r="D42" s="429">
        <v>7.75</v>
      </c>
      <c r="E42" s="429">
        <v>6.98</v>
      </c>
      <c r="F42" s="429">
        <v>6.7</v>
      </c>
      <c r="G42" s="429">
        <v>6.65</v>
      </c>
      <c r="H42" s="429">
        <v>7.22</v>
      </c>
      <c r="I42" s="429">
        <v>7.42</v>
      </c>
      <c r="J42" s="429">
        <v>7.54</v>
      </c>
      <c r="K42" s="429">
        <v>7.61</v>
      </c>
      <c r="L42" s="429">
        <v>7.44</v>
      </c>
      <c r="M42" s="429">
        <v>7.37</v>
      </c>
      <c r="N42" s="429">
        <v>7.06</v>
      </c>
      <c r="O42" s="429">
        <v>7.19</v>
      </c>
      <c r="P42" s="429">
        <v>7.28</v>
      </c>
      <c r="Q42" s="429">
        <v>7.37</v>
      </c>
      <c r="R42" s="429">
        <v>7.7</v>
      </c>
      <c r="S42" s="429">
        <v>8.25</v>
      </c>
      <c r="T42" s="429">
        <v>8.85</v>
      </c>
      <c r="U42" s="429">
        <v>9.31</v>
      </c>
      <c r="V42" s="429">
        <v>9.3800000000000008</v>
      </c>
      <c r="W42" s="429">
        <v>9.06</v>
      </c>
      <c r="X42" s="429">
        <v>8.4499999999999993</v>
      </c>
      <c r="Y42" s="429">
        <v>8.14</v>
      </c>
      <c r="Z42" s="429">
        <v>8.5</v>
      </c>
      <c r="AA42" s="429">
        <v>8.18</v>
      </c>
      <c r="AB42" s="429">
        <v>8.01</v>
      </c>
      <c r="AC42" s="429">
        <v>7.8</v>
      </c>
      <c r="AD42" s="429">
        <v>7.51</v>
      </c>
      <c r="AE42" s="429">
        <v>7.64</v>
      </c>
      <c r="AF42" s="429">
        <v>8.11</v>
      </c>
      <c r="AG42" s="429">
        <v>8.36</v>
      </c>
      <c r="AH42" s="429">
        <v>8.9</v>
      </c>
      <c r="AI42" s="429">
        <v>8.43</v>
      </c>
      <c r="AJ42" s="429">
        <v>8.01</v>
      </c>
      <c r="AK42" s="429">
        <v>7.79</v>
      </c>
      <c r="AL42" s="429">
        <v>7.61</v>
      </c>
      <c r="AM42" s="429">
        <v>8.1</v>
      </c>
      <c r="AN42" s="429">
        <v>7.8</v>
      </c>
      <c r="AO42" s="429">
        <v>7.71</v>
      </c>
      <c r="AP42" s="429">
        <v>7.79</v>
      </c>
      <c r="AQ42" s="429">
        <v>7.89</v>
      </c>
      <c r="AR42" s="429">
        <v>8.43</v>
      </c>
      <c r="AS42" s="429">
        <v>8.75</v>
      </c>
      <c r="AT42" s="429">
        <v>8.68</v>
      </c>
      <c r="AU42" s="429">
        <v>8.4700000000000006</v>
      </c>
      <c r="AV42" s="429">
        <v>8.15</v>
      </c>
      <c r="AW42" s="429">
        <v>7.87</v>
      </c>
      <c r="AX42" s="429">
        <v>8.01</v>
      </c>
      <c r="AY42" s="870">
        <v>8.32</v>
      </c>
      <c r="AZ42" s="870">
        <v>8.23</v>
      </c>
      <c r="BA42" s="870">
        <v>8.26</v>
      </c>
      <c r="BB42" s="870">
        <v>8.2100000000000009</v>
      </c>
      <c r="BC42" s="870">
        <v>8.3000000000000007</v>
      </c>
      <c r="BD42" s="870">
        <v>8.86</v>
      </c>
      <c r="BE42" s="870">
        <v>9.2899999999999991</v>
      </c>
      <c r="BF42" s="870">
        <v>9.0362819999999999</v>
      </c>
      <c r="BG42" s="870">
        <v>8.7615979999999993</v>
      </c>
      <c r="BH42" s="352">
        <v>8.3097720000000006</v>
      </c>
      <c r="BI42" s="352">
        <v>8.1637339999999998</v>
      </c>
      <c r="BJ42" s="352">
        <v>8.4341779999999993</v>
      </c>
      <c r="BK42" s="352">
        <v>8.4244559999999993</v>
      </c>
      <c r="BL42" s="352">
        <v>8.38063</v>
      </c>
      <c r="BM42" s="352">
        <v>8.5341970000000007</v>
      </c>
      <c r="BN42" s="352">
        <v>8.3675029999999992</v>
      </c>
      <c r="BO42" s="352">
        <v>8.3806890000000003</v>
      </c>
      <c r="BP42" s="352">
        <v>8.9804519999999997</v>
      </c>
      <c r="BQ42" s="352">
        <v>9.2622579999999992</v>
      </c>
      <c r="BR42" s="352">
        <v>9.1685660000000002</v>
      </c>
      <c r="BS42" s="352">
        <v>8.8674470000000003</v>
      </c>
      <c r="BT42" s="352">
        <v>8.4281009999999998</v>
      </c>
      <c r="BU42" s="352">
        <v>8.2486809999999995</v>
      </c>
      <c r="BV42" s="352">
        <v>8.5026589999999995</v>
      </c>
    </row>
    <row r="43" spans="1:74" ht="11.05" customHeight="1" x14ac:dyDescent="0.2">
      <c r="A43" s="58" t="s">
        <v>344</v>
      </c>
      <c r="B43" s="742" t="s">
        <v>1012</v>
      </c>
      <c r="C43" s="429">
        <v>12.422948471</v>
      </c>
      <c r="D43" s="429">
        <v>13.228068444</v>
      </c>
      <c r="E43" s="429">
        <v>12.750089239999999</v>
      </c>
      <c r="F43" s="429">
        <v>11.906142044999999</v>
      </c>
      <c r="G43" s="429">
        <v>12.064642473999999</v>
      </c>
      <c r="H43" s="429">
        <v>12.646033853</v>
      </c>
      <c r="I43" s="429">
        <v>12.856625482</v>
      </c>
      <c r="J43" s="429">
        <v>12.70655597</v>
      </c>
      <c r="K43" s="429">
        <v>13.052499578999999</v>
      </c>
      <c r="L43" s="429">
        <v>13.086565413000001</v>
      </c>
      <c r="M43" s="429">
        <v>13.411839647000001</v>
      </c>
      <c r="N43" s="429">
        <v>13.474086418000001</v>
      </c>
      <c r="O43" s="429">
        <v>14.908978846</v>
      </c>
      <c r="P43" s="429">
        <v>15.171336002</v>
      </c>
      <c r="Q43" s="429">
        <v>14.481802047</v>
      </c>
      <c r="R43" s="429">
        <v>14.389690284</v>
      </c>
      <c r="S43" s="429">
        <v>14.632975843000001</v>
      </c>
      <c r="T43" s="429">
        <v>15.195911039</v>
      </c>
      <c r="U43" s="429">
        <v>15.346667663</v>
      </c>
      <c r="V43" s="429">
        <v>15.677703128999999</v>
      </c>
      <c r="W43" s="429">
        <v>15.387625308000001</v>
      </c>
      <c r="X43" s="429">
        <v>14.571207530000001</v>
      </c>
      <c r="Y43" s="429">
        <v>14.458808072</v>
      </c>
      <c r="Z43" s="429">
        <v>16.011839629000001</v>
      </c>
      <c r="AA43" s="429">
        <v>16.594703284000001</v>
      </c>
      <c r="AB43" s="429">
        <v>16.413030007</v>
      </c>
      <c r="AC43" s="429">
        <v>16.051500247</v>
      </c>
      <c r="AD43" s="429">
        <v>15.191092877999999</v>
      </c>
      <c r="AE43" s="429">
        <v>15.251041020000001</v>
      </c>
      <c r="AF43" s="429">
        <v>15.234160251</v>
      </c>
      <c r="AG43" s="429">
        <v>15.840576197000001</v>
      </c>
      <c r="AH43" s="429">
        <v>15.709319896</v>
      </c>
      <c r="AI43" s="429">
        <v>15.717870536</v>
      </c>
      <c r="AJ43" s="429">
        <v>15.783267110000001</v>
      </c>
      <c r="AK43" s="429">
        <v>15.745402648000001</v>
      </c>
      <c r="AL43" s="429">
        <v>16.223285243999999</v>
      </c>
      <c r="AM43" s="429">
        <v>17.018385777999999</v>
      </c>
      <c r="AN43" s="429">
        <v>16.642988576</v>
      </c>
      <c r="AO43" s="429">
        <v>15.987002509</v>
      </c>
      <c r="AP43" s="429">
        <v>15.826724067000001</v>
      </c>
      <c r="AQ43" s="429">
        <v>15.569188904000001</v>
      </c>
      <c r="AR43" s="429">
        <v>15.118130727</v>
      </c>
      <c r="AS43" s="429">
        <v>16.370197548</v>
      </c>
      <c r="AT43" s="429">
        <v>16.304301924000001</v>
      </c>
      <c r="AU43" s="429">
        <v>16.481878004999999</v>
      </c>
      <c r="AV43" s="429">
        <v>16.548571983999999</v>
      </c>
      <c r="AW43" s="429">
        <v>16.804608690999999</v>
      </c>
      <c r="AX43" s="429">
        <v>17.674275140999999</v>
      </c>
      <c r="AY43" s="870">
        <v>18.272316991</v>
      </c>
      <c r="AZ43" s="870">
        <v>19.306671507000001</v>
      </c>
      <c r="BA43" s="870">
        <v>17.953919697</v>
      </c>
      <c r="BB43" s="870">
        <v>17.293359745</v>
      </c>
      <c r="BC43" s="870">
        <v>17.218711269</v>
      </c>
      <c r="BD43" s="870">
        <v>17.739999999999998</v>
      </c>
      <c r="BE43" s="870">
        <v>18.059999999999999</v>
      </c>
      <c r="BF43" s="870">
        <v>17.856860000000001</v>
      </c>
      <c r="BG43" s="870">
        <v>17.936769999999999</v>
      </c>
      <c r="BH43" s="352">
        <v>17.914549999999998</v>
      </c>
      <c r="BI43" s="352">
        <v>18.129950000000001</v>
      </c>
      <c r="BJ43" s="352">
        <v>18.97186</v>
      </c>
      <c r="BK43" s="352">
        <v>19.58982</v>
      </c>
      <c r="BL43" s="352">
        <v>20.60812</v>
      </c>
      <c r="BM43" s="352">
        <v>19.13496</v>
      </c>
      <c r="BN43" s="352">
        <v>18.289619999999999</v>
      </c>
      <c r="BO43" s="352">
        <v>18.078600000000002</v>
      </c>
      <c r="BP43" s="352">
        <v>18.39415</v>
      </c>
      <c r="BQ43" s="352">
        <v>18.592659999999999</v>
      </c>
      <c r="BR43" s="352">
        <v>18.28594</v>
      </c>
      <c r="BS43" s="352">
        <v>18.306570000000001</v>
      </c>
      <c r="BT43" s="352">
        <v>18.238859999999999</v>
      </c>
      <c r="BU43" s="352">
        <v>18.376069999999999</v>
      </c>
      <c r="BV43" s="352">
        <v>19.168310000000002</v>
      </c>
    </row>
    <row r="44" spans="1:74" ht="11.05" customHeight="1" x14ac:dyDescent="0.2">
      <c r="A44" s="58" t="s">
        <v>345</v>
      </c>
      <c r="B44" s="609" t="s">
        <v>1013</v>
      </c>
      <c r="C44" s="429">
        <v>6.3396190471000002</v>
      </c>
      <c r="D44" s="429">
        <v>6.7377005798000003</v>
      </c>
      <c r="E44" s="429">
        <v>6.4890401725000002</v>
      </c>
      <c r="F44" s="429">
        <v>6.3598956999</v>
      </c>
      <c r="G44" s="429">
        <v>6.4799137913999996</v>
      </c>
      <c r="H44" s="429">
        <v>6.8237050268999999</v>
      </c>
      <c r="I44" s="429">
        <v>6.9944182974000002</v>
      </c>
      <c r="J44" s="429">
        <v>7.0778118276999997</v>
      </c>
      <c r="K44" s="429">
        <v>7.1083969311999997</v>
      </c>
      <c r="L44" s="429">
        <v>7.2496738734999999</v>
      </c>
      <c r="M44" s="429">
        <v>7.4660578033</v>
      </c>
      <c r="N44" s="429">
        <v>7.1868959987999999</v>
      </c>
      <c r="O44" s="429">
        <v>7.9314032747000001</v>
      </c>
      <c r="P44" s="429">
        <v>7.8641777908000003</v>
      </c>
      <c r="Q44" s="429">
        <v>7.5817049504999998</v>
      </c>
      <c r="R44" s="429">
        <v>7.8086707592</v>
      </c>
      <c r="S44" s="429">
        <v>8.1989770983000003</v>
      </c>
      <c r="T44" s="429">
        <v>8.7105879702000006</v>
      </c>
      <c r="U44" s="429">
        <v>9.1837315897000007</v>
      </c>
      <c r="V44" s="429">
        <v>9.4516428053000006</v>
      </c>
      <c r="W44" s="429">
        <v>8.9872132330000003</v>
      </c>
      <c r="X44" s="429">
        <v>8.2300072918999998</v>
      </c>
      <c r="Y44" s="429">
        <v>8.0932084025000002</v>
      </c>
      <c r="Z44" s="429">
        <v>8.7473167956999998</v>
      </c>
      <c r="AA44" s="429">
        <v>8.5849668979999993</v>
      </c>
      <c r="AB44" s="429">
        <v>8.1490065123999997</v>
      </c>
      <c r="AC44" s="429">
        <v>7.8799242027999998</v>
      </c>
      <c r="AD44" s="429">
        <v>7.8052256118000001</v>
      </c>
      <c r="AE44" s="429">
        <v>7.7685141912000004</v>
      </c>
      <c r="AF44" s="429">
        <v>7.8095769527999996</v>
      </c>
      <c r="AG44" s="429">
        <v>7.9646367897000001</v>
      </c>
      <c r="AH44" s="429">
        <v>7.8899699427999996</v>
      </c>
      <c r="AI44" s="429">
        <v>7.7599517228000003</v>
      </c>
      <c r="AJ44" s="429">
        <v>7.7215963662</v>
      </c>
      <c r="AK44" s="429">
        <v>7.7734536962999998</v>
      </c>
      <c r="AL44" s="429">
        <v>7.7612444983</v>
      </c>
      <c r="AM44" s="429">
        <v>8.5100237875999998</v>
      </c>
      <c r="AN44" s="429">
        <v>8.6084642007000003</v>
      </c>
      <c r="AO44" s="429">
        <v>8.1947118367999998</v>
      </c>
      <c r="AP44" s="429">
        <v>7.9119613682000001</v>
      </c>
      <c r="AQ44" s="429">
        <v>8.2385773731</v>
      </c>
      <c r="AR44" s="429">
        <v>8.5190992479999998</v>
      </c>
      <c r="AS44" s="429">
        <v>8.7769123299</v>
      </c>
      <c r="AT44" s="429">
        <v>8.9011462762000004</v>
      </c>
      <c r="AU44" s="429">
        <v>8.5430981201999998</v>
      </c>
      <c r="AV44" s="429">
        <v>8.4686802096000005</v>
      </c>
      <c r="AW44" s="429">
        <v>8.3706248541000008</v>
      </c>
      <c r="AX44" s="429">
        <v>8.8323302069</v>
      </c>
      <c r="AY44" s="870">
        <v>10.020083725999999</v>
      </c>
      <c r="AZ44" s="870">
        <v>10.305828215</v>
      </c>
      <c r="BA44" s="870">
        <v>9.2450130562999995</v>
      </c>
      <c r="BB44" s="870">
        <v>9.0454097338999997</v>
      </c>
      <c r="BC44" s="870">
        <v>9.0699241258000001</v>
      </c>
      <c r="BD44" s="870">
        <v>10.050000000000001</v>
      </c>
      <c r="BE44" s="870">
        <v>10.33</v>
      </c>
      <c r="BF44" s="870">
        <v>9.9983679999999993</v>
      </c>
      <c r="BG44" s="870">
        <v>9.4564319999999995</v>
      </c>
      <c r="BH44" s="352">
        <v>9.1260770000000004</v>
      </c>
      <c r="BI44" s="352">
        <v>9.0291010000000007</v>
      </c>
      <c r="BJ44" s="352">
        <v>9.2734290000000001</v>
      </c>
      <c r="BK44" s="352">
        <v>10.14228</v>
      </c>
      <c r="BL44" s="352">
        <v>10.53884</v>
      </c>
      <c r="BM44" s="352">
        <v>9.4550789999999996</v>
      </c>
      <c r="BN44" s="352">
        <v>9.2250040000000002</v>
      </c>
      <c r="BO44" s="352">
        <v>9.25624</v>
      </c>
      <c r="BP44" s="352">
        <v>9.9948999999999995</v>
      </c>
      <c r="BQ44" s="352">
        <v>10.059760000000001</v>
      </c>
      <c r="BR44" s="352">
        <v>10.22026</v>
      </c>
      <c r="BS44" s="352">
        <v>9.5797919999999994</v>
      </c>
      <c r="BT44" s="352">
        <v>9.2160200000000003</v>
      </c>
      <c r="BU44" s="352">
        <v>9.1240000000000006</v>
      </c>
      <c r="BV44" s="352">
        <v>9.3505660000000006</v>
      </c>
    </row>
    <row r="45" spans="1:74" ht="11.05" customHeight="1" x14ac:dyDescent="0.2">
      <c r="A45" s="58" t="s">
        <v>346</v>
      </c>
      <c r="B45" s="742" t="s">
        <v>1014</v>
      </c>
      <c r="C45" s="429">
        <v>6.5946683356999998</v>
      </c>
      <c r="D45" s="429">
        <v>7.3473519191000003</v>
      </c>
      <c r="E45" s="429">
        <v>6.8314690316000002</v>
      </c>
      <c r="F45" s="429">
        <v>6.7411302057000002</v>
      </c>
      <c r="G45" s="429">
        <v>6.8480583908000003</v>
      </c>
      <c r="H45" s="429">
        <v>7.1637419305999996</v>
      </c>
      <c r="I45" s="429">
        <v>7.2952575303999998</v>
      </c>
      <c r="J45" s="429">
        <v>7.3259164397000003</v>
      </c>
      <c r="K45" s="429">
        <v>7.45402874</v>
      </c>
      <c r="L45" s="429">
        <v>7.6804445053999997</v>
      </c>
      <c r="M45" s="429">
        <v>7.7885547268000002</v>
      </c>
      <c r="N45" s="429">
        <v>7.5053069775000001</v>
      </c>
      <c r="O45" s="429">
        <v>7.4423024396999997</v>
      </c>
      <c r="P45" s="429">
        <v>7.6354207839999999</v>
      </c>
      <c r="Q45" s="429">
        <v>7.4951994691000001</v>
      </c>
      <c r="R45" s="429">
        <v>7.8827468553999998</v>
      </c>
      <c r="S45" s="429">
        <v>8.3858649539000005</v>
      </c>
      <c r="T45" s="429">
        <v>8.7535488104999999</v>
      </c>
      <c r="U45" s="429">
        <v>8.7969761858000002</v>
      </c>
      <c r="V45" s="429">
        <v>8.9437379590999999</v>
      </c>
      <c r="W45" s="429">
        <v>8.5451066675000007</v>
      </c>
      <c r="X45" s="429">
        <v>8.4634214650999997</v>
      </c>
      <c r="Y45" s="429">
        <v>8.1296094663999998</v>
      </c>
      <c r="Z45" s="429">
        <v>8.2563320495999992</v>
      </c>
      <c r="AA45" s="429">
        <v>8.2691640669000002</v>
      </c>
      <c r="AB45" s="429">
        <v>8.3066494593000009</v>
      </c>
      <c r="AC45" s="429">
        <v>8.0804115768999996</v>
      </c>
      <c r="AD45" s="429">
        <v>7.8212898513000004</v>
      </c>
      <c r="AE45" s="429">
        <v>7.8185341629999998</v>
      </c>
      <c r="AF45" s="429">
        <v>7.8577209823</v>
      </c>
      <c r="AG45" s="429">
        <v>7.9504749827000003</v>
      </c>
      <c r="AH45" s="429">
        <v>8.0444041931000001</v>
      </c>
      <c r="AI45" s="429">
        <v>7.8264463874999999</v>
      </c>
      <c r="AJ45" s="429">
        <v>7.8629280076999999</v>
      </c>
      <c r="AK45" s="429">
        <v>7.779849682</v>
      </c>
      <c r="AL45" s="429">
        <v>7.7232401708999996</v>
      </c>
      <c r="AM45" s="429">
        <v>8.1647229060999997</v>
      </c>
      <c r="AN45" s="429">
        <v>8.0011461921000002</v>
      </c>
      <c r="AO45" s="429">
        <v>7.7455735617999997</v>
      </c>
      <c r="AP45" s="429">
        <v>7.9306077579999998</v>
      </c>
      <c r="AQ45" s="429">
        <v>7.9439470452999998</v>
      </c>
      <c r="AR45" s="429">
        <v>8.2672481807999993</v>
      </c>
      <c r="AS45" s="429">
        <v>8.4478405605999995</v>
      </c>
      <c r="AT45" s="429">
        <v>8.2732279013000003</v>
      </c>
      <c r="AU45" s="429">
        <v>8.2801910718999991</v>
      </c>
      <c r="AV45" s="429">
        <v>8.1706724908999995</v>
      </c>
      <c r="AW45" s="429">
        <v>8.1849425467000003</v>
      </c>
      <c r="AX45" s="429">
        <v>8.1777598744999995</v>
      </c>
      <c r="AY45" s="870">
        <v>8.6438064051999994</v>
      </c>
      <c r="AZ45" s="870">
        <v>8.8147312562</v>
      </c>
      <c r="BA45" s="870">
        <v>8.6958133954000001</v>
      </c>
      <c r="BB45" s="870">
        <v>8.7217970527999995</v>
      </c>
      <c r="BC45" s="870">
        <v>8.4511019248999997</v>
      </c>
      <c r="BD45" s="870">
        <v>8.94</v>
      </c>
      <c r="BE45" s="870">
        <v>9.4600000000000009</v>
      </c>
      <c r="BF45" s="870">
        <v>8.9564369999999993</v>
      </c>
      <c r="BG45" s="870">
        <v>8.9650320000000008</v>
      </c>
      <c r="BH45" s="352">
        <v>8.6825969999999995</v>
      </c>
      <c r="BI45" s="352">
        <v>8.7322989999999994</v>
      </c>
      <c r="BJ45" s="352">
        <v>8.6868979999999993</v>
      </c>
      <c r="BK45" s="352">
        <v>8.9066989999999997</v>
      </c>
      <c r="BL45" s="352">
        <v>9.1201930000000004</v>
      </c>
      <c r="BM45" s="352">
        <v>9.021115</v>
      </c>
      <c r="BN45" s="352">
        <v>9.0490220000000008</v>
      </c>
      <c r="BO45" s="352">
        <v>8.7017050000000005</v>
      </c>
      <c r="BP45" s="352">
        <v>9.0036850000000008</v>
      </c>
      <c r="BQ45" s="352">
        <v>9.4031400000000005</v>
      </c>
      <c r="BR45" s="352">
        <v>9.2253609999999995</v>
      </c>
      <c r="BS45" s="352">
        <v>9.1344969999999996</v>
      </c>
      <c r="BT45" s="352">
        <v>8.8999950000000005</v>
      </c>
      <c r="BU45" s="352">
        <v>8.9595800000000008</v>
      </c>
      <c r="BV45" s="352">
        <v>8.8831009999999999</v>
      </c>
    </row>
    <row r="46" spans="1:74" ht="11.05" customHeight="1" x14ac:dyDescent="0.2">
      <c r="A46" s="58" t="s">
        <v>347</v>
      </c>
      <c r="B46" s="742" t="s">
        <v>1015</v>
      </c>
      <c r="C46" s="429">
        <v>6.5390085628000003</v>
      </c>
      <c r="D46" s="429">
        <v>7.6887506858999997</v>
      </c>
      <c r="E46" s="429">
        <v>6.7081519269000003</v>
      </c>
      <c r="F46" s="429">
        <v>6.9985164012999999</v>
      </c>
      <c r="G46" s="429">
        <v>6.8622900054000002</v>
      </c>
      <c r="H46" s="429">
        <v>8.0045221544</v>
      </c>
      <c r="I46" s="429">
        <v>8.0217404806000001</v>
      </c>
      <c r="J46" s="429">
        <v>7.9719006506000003</v>
      </c>
      <c r="K46" s="429">
        <v>7.9769041450999998</v>
      </c>
      <c r="L46" s="429">
        <v>7.1558948824000002</v>
      </c>
      <c r="M46" s="429">
        <v>7.0771081061999999</v>
      </c>
      <c r="N46" s="429">
        <v>6.9497268762999997</v>
      </c>
      <c r="O46" s="429">
        <v>7.0697299444999997</v>
      </c>
      <c r="P46" s="429">
        <v>7.1843274207999999</v>
      </c>
      <c r="Q46" s="429">
        <v>7.0633141728000002</v>
      </c>
      <c r="R46" s="429">
        <v>7.3094850137999998</v>
      </c>
      <c r="S46" s="429">
        <v>7.7037813721999999</v>
      </c>
      <c r="T46" s="429">
        <v>8.7449701041000001</v>
      </c>
      <c r="U46" s="429">
        <v>8.7349333631999997</v>
      </c>
      <c r="V46" s="429">
        <v>8.7221187454999995</v>
      </c>
      <c r="W46" s="429">
        <v>8.5248511838999992</v>
      </c>
      <c r="X46" s="429">
        <v>7.5772113161999997</v>
      </c>
      <c r="Y46" s="429">
        <v>7.3810858010000002</v>
      </c>
      <c r="Z46" s="429">
        <v>7.4567666406999997</v>
      </c>
      <c r="AA46" s="429">
        <v>7.4571500224999996</v>
      </c>
      <c r="AB46" s="429">
        <v>7.4547185177999999</v>
      </c>
      <c r="AC46" s="429">
        <v>7.3798671514</v>
      </c>
      <c r="AD46" s="429">
        <v>7.4196507683000004</v>
      </c>
      <c r="AE46" s="429">
        <v>7.4529019063000002</v>
      </c>
      <c r="AF46" s="429">
        <v>8.6129269997000009</v>
      </c>
      <c r="AG46" s="429">
        <v>8.5138368460000002</v>
      </c>
      <c r="AH46" s="429">
        <v>8.6230633931000007</v>
      </c>
      <c r="AI46" s="429">
        <v>8.3072812784999996</v>
      </c>
      <c r="AJ46" s="429">
        <v>7.4004393978999996</v>
      </c>
      <c r="AK46" s="429">
        <v>7.2776281762000004</v>
      </c>
      <c r="AL46" s="429">
        <v>7.1608621119000002</v>
      </c>
      <c r="AM46" s="429">
        <v>7.6011576115999997</v>
      </c>
      <c r="AN46" s="429">
        <v>7.2954780374999997</v>
      </c>
      <c r="AO46" s="429">
        <v>7.3677902593000004</v>
      </c>
      <c r="AP46" s="429">
        <v>7.4518941795</v>
      </c>
      <c r="AQ46" s="429">
        <v>7.4702150156</v>
      </c>
      <c r="AR46" s="429">
        <v>8.4456635700000007</v>
      </c>
      <c r="AS46" s="429">
        <v>8.4469227215</v>
      </c>
      <c r="AT46" s="429">
        <v>8.2943428408000006</v>
      </c>
      <c r="AU46" s="429">
        <v>8.1894141858000005</v>
      </c>
      <c r="AV46" s="429">
        <v>7.4913840587999996</v>
      </c>
      <c r="AW46" s="429">
        <v>7.3215218587999997</v>
      </c>
      <c r="AX46" s="429">
        <v>7.3375941420000004</v>
      </c>
      <c r="AY46" s="870">
        <v>7.5693375958000004</v>
      </c>
      <c r="AZ46" s="870">
        <v>7.6616973558000003</v>
      </c>
      <c r="BA46" s="870">
        <v>7.4747947994999997</v>
      </c>
      <c r="BB46" s="870">
        <v>7.3761354763</v>
      </c>
      <c r="BC46" s="870">
        <v>7.8399281084999997</v>
      </c>
      <c r="BD46" s="870">
        <v>8.7200000000000006</v>
      </c>
      <c r="BE46" s="870">
        <v>8.9600000000000009</v>
      </c>
      <c r="BF46" s="870">
        <v>8.5036939999999994</v>
      </c>
      <c r="BG46" s="870">
        <v>8.3045469999999995</v>
      </c>
      <c r="BH46" s="352">
        <v>7.5089480000000002</v>
      </c>
      <c r="BI46" s="352">
        <v>7.4818259999999999</v>
      </c>
      <c r="BJ46" s="352">
        <v>7.574522</v>
      </c>
      <c r="BK46" s="352">
        <v>7.641006</v>
      </c>
      <c r="BL46" s="352">
        <v>7.7290299999999998</v>
      </c>
      <c r="BM46" s="352">
        <v>7.7727940000000002</v>
      </c>
      <c r="BN46" s="352">
        <v>7.550065</v>
      </c>
      <c r="BO46" s="352">
        <v>7.9695530000000003</v>
      </c>
      <c r="BP46" s="352">
        <v>8.8351019999999991</v>
      </c>
      <c r="BQ46" s="352">
        <v>9.0145759999999999</v>
      </c>
      <c r="BR46" s="352">
        <v>8.7043730000000004</v>
      </c>
      <c r="BS46" s="352">
        <v>8.4897589999999994</v>
      </c>
      <c r="BT46" s="352">
        <v>7.6458269999999997</v>
      </c>
      <c r="BU46" s="352">
        <v>7.6373499999999996</v>
      </c>
      <c r="BV46" s="352">
        <v>7.7208810000000003</v>
      </c>
    </row>
    <row r="47" spans="1:74" ht="11.05" customHeight="1" x14ac:dyDescent="0.2">
      <c r="A47" s="58" t="s">
        <v>348</v>
      </c>
      <c r="B47" s="742" t="s">
        <v>1016</v>
      </c>
      <c r="C47" s="429">
        <v>5.8947251439999997</v>
      </c>
      <c r="D47" s="429">
        <v>6.4352609333000004</v>
      </c>
      <c r="E47" s="429">
        <v>6.0460772943999999</v>
      </c>
      <c r="F47" s="429">
        <v>5.9640857099</v>
      </c>
      <c r="G47" s="429">
        <v>6.1967561717999997</v>
      </c>
      <c r="H47" s="429">
        <v>6.3687729852999997</v>
      </c>
      <c r="I47" s="429">
        <v>6.8072164721000004</v>
      </c>
      <c r="J47" s="429">
        <v>6.9542200309000002</v>
      </c>
      <c r="K47" s="429">
        <v>6.9978518759000004</v>
      </c>
      <c r="L47" s="429">
        <v>6.7959541619000001</v>
      </c>
      <c r="M47" s="429">
        <v>6.7056289057000003</v>
      </c>
      <c r="N47" s="429">
        <v>6.7264747498000004</v>
      </c>
      <c r="O47" s="429">
        <v>6.4826409815000003</v>
      </c>
      <c r="P47" s="429">
        <v>6.4598519705999999</v>
      </c>
      <c r="Q47" s="429">
        <v>6.7764387645999999</v>
      </c>
      <c r="R47" s="429">
        <v>7.0373198672999999</v>
      </c>
      <c r="S47" s="429">
        <v>7.6839572647000001</v>
      </c>
      <c r="T47" s="429">
        <v>8.9371481737000007</v>
      </c>
      <c r="U47" s="429">
        <v>8.8777604150999991</v>
      </c>
      <c r="V47" s="429">
        <v>9.0875493835000007</v>
      </c>
      <c r="W47" s="429">
        <v>8.4838947354999998</v>
      </c>
      <c r="X47" s="429">
        <v>7.7145927936999996</v>
      </c>
      <c r="Y47" s="429">
        <v>7.5433864682999996</v>
      </c>
      <c r="Z47" s="429">
        <v>8.1532663414000002</v>
      </c>
      <c r="AA47" s="429">
        <v>7.9072527124</v>
      </c>
      <c r="AB47" s="429">
        <v>7.6350554262000001</v>
      </c>
      <c r="AC47" s="429">
        <v>7.2764454558000002</v>
      </c>
      <c r="AD47" s="429">
        <v>7.2276741351</v>
      </c>
      <c r="AE47" s="429">
        <v>7.2000662018000003</v>
      </c>
      <c r="AF47" s="429">
        <v>7.4173951416000001</v>
      </c>
      <c r="AG47" s="429">
        <v>8.0818904914999994</v>
      </c>
      <c r="AH47" s="429">
        <v>8.0454649297999996</v>
      </c>
      <c r="AI47" s="429">
        <v>7.8115812545000001</v>
      </c>
      <c r="AJ47" s="429">
        <v>7.4557354511999998</v>
      </c>
      <c r="AK47" s="429">
        <v>7.4339230423</v>
      </c>
      <c r="AL47" s="429">
        <v>7.4753378900999996</v>
      </c>
      <c r="AM47" s="429">
        <v>7.9080080587000001</v>
      </c>
      <c r="AN47" s="429">
        <v>7.4597346404999998</v>
      </c>
      <c r="AO47" s="429">
        <v>7.2865625111999996</v>
      </c>
      <c r="AP47" s="429">
        <v>7.3423775809</v>
      </c>
      <c r="AQ47" s="429">
        <v>7.3581762534999999</v>
      </c>
      <c r="AR47" s="429">
        <v>8.0678348536000009</v>
      </c>
      <c r="AS47" s="429">
        <v>8.2375257860000008</v>
      </c>
      <c r="AT47" s="429">
        <v>8.3517443385999997</v>
      </c>
      <c r="AU47" s="429">
        <v>7.8198324646000001</v>
      </c>
      <c r="AV47" s="429">
        <v>7.6533046438000003</v>
      </c>
      <c r="AW47" s="429">
        <v>7.4239938897000002</v>
      </c>
      <c r="AX47" s="429">
        <v>7.6279300445000002</v>
      </c>
      <c r="AY47" s="870">
        <v>8.4237227887999993</v>
      </c>
      <c r="AZ47" s="870">
        <v>7.7419996834000004</v>
      </c>
      <c r="BA47" s="870">
        <v>7.7618352982000003</v>
      </c>
      <c r="BB47" s="870">
        <v>7.8007687787000002</v>
      </c>
      <c r="BC47" s="870">
        <v>7.7146418609999996</v>
      </c>
      <c r="BD47" s="870">
        <v>8.5500000000000007</v>
      </c>
      <c r="BE47" s="870">
        <v>9.08</v>
      </c>
      <c r="BF47" s="870">
        <v>8.6262209999999993</v>
      </c>
      <c r="BG47" s="870">
        <v>8.0659709999999993</v>
      </c>
      <c r="BH47" s="352">
        <v>7.838457</v>
      </c>
      <c r="BI47" s="352">
        <v>7.696256</v>
      </c>
      <c r="BJ47" s="352">
        <v>7.9026199999999998</v>
      </c>
      <c r="BK47" s="352">
        <v>8.4000319999999995</v>
      </c>
      <c r="BL47" s="352">
        <v>7.6081560000000001</v>
      </c>
      <c r="BM47" s="352">
        <v>7.788208</v>
      </c>
      <c r="BN47" s="352">
        <v>7.7742100000000001</v>
      </c>
      <c r="BO47" s="352">
        <v>7.7019900000000003</v>
      </c>
      <c r="BP47" s="352">
        <v>8.5235760000000003</v>
      </c>
      <c r="BQ47" s="352">
        <v>8.8539340000000006</v>
      </c>
      <c r="BR47" s="352">
        <v>8.9062140000000003</v>
      </c>
      <c r="BS47" s="352">
        <v>8.2446190000000001</v>
      </c>
      <c r="BT47" s="352">
        <v>7.9759820000000001</v>
      </c>
      <c r="BU47" s="352">
        <v>7.8355059999999996</v>
      </c>
      <c r="BV47" s="352">
        <v>8.0076199999999993</v>
      </c>
    </row>
    <row r="48" spans="1:74" ht="11.05" customHeight="1" x14ac:dyDescent="0.2">
      <c r="A48" s="58" t="s">
        <v>349</v>
      </c>
      <c r="B48" s="742" t="s">
        <v>1017</v>
      </c>
      <c r="C48" s="429">
        <v>5.4256635254000001</v>
      </c>
      <c r="D48" s="429">
        <v>6.0731565225999997</v>
      </c>
      <c r="E48" s="429">
        <v>5.5783862064000003</v>
      </c>
      <c r="F48" s="429">
        <v>5.7447058860000002</v>
      </c>
      <c r="G48" s="429">
        <v>5.6707102346999996</v>
      </c>
      <c r="H48" s="429">
        <v>5.9716769947000001</v>
      </c>
      <c r="I48" s="429">
        <v>6.2153885197000003</v>
      </c>
      <c r="J48" s="429">
        <v>6.1996615134999997</v>
      </c>
      <c r="K48" s="429">
        <v>6.1895866870000003</v>
      </c>
      <c r="L48" s="429">
        <v>6.2250311070000004</v>
      </c>
      <c r="M48" s="429">
        <v>6.4528558184999998</v>
      </c>
      <c r="N48" s="429">
        <v>5.8824351067</v>
      </c>
      <c r="O48" s="429">
        <v>6.4334290622000001</v>
      </c>
      <c r="P48" s="429">
        <v>6.0574071904000002</v>
      </c>
      <c r="Q48" s="429">
        <v>5.9705374535000004</v>
      </c>
      <c r="R48" s="429">
        <v>6.6269019350000002</v>
      </c>
      <c r="S48" s="429">
        <v>6.9878694500999998</v>
      </c>
      <c r="T48" s="429">
        <v>7.7764275499000002</v>
      </c>
      <c r="U48" s="429">
        <v>8.0308405934000007</v>
      </c>
      <c r="V48" s="429">
        <v>8.5870602300000005</v>
      </c>
      <c r="W48" s="429">
        <v>7.8234963236999997</v>
      </c>
      <c r="X48" s="429">
        <v>7.1991602264000001</v>
      </c>
      <c r="Y48" s="429">
        <v>7.4240153320999998</v>
      </c>
      <c r="Z48" s="429">
        <v>7.3124088721999998</v>
      </c>
      <c r="AA48" s="429">
        <v>6.9751485402000002</v>
      </c>
      <c r="AB48" s="429">
        <v>7.1069914132000003</v>
      </c>
      <c r="AC48" s="429">
        <v>6.5590347520999996</v>
      </c>
      <c r="AD48" s="429">
        <v>6.2925949116000002</v>
      </c>
      <c r="AE48" s="429">
        <v>6.6190525795999999</v>
      </c>
      <c r="AF48" s="429">
        <v>6.7802768365999997</v>
      </c>
      <c r="AG48" s="429">
        <v>6.8915270835999998</v>
      </c>
      <c r="AH48" s="429">
        <v>6.9007625248000002</v>
      </c>
      <c r="AI48" s="429">
        <v>6.6186914106000003</v>
      </c>
      <c r="AJ48" s="429">
        <v>6.7011190679999997</v>
      </c>
      <c r="AK48" s="429">
        <v>6.6991516456999998</v>
      </c>
      <c r="AL48" s="429">
        <v>6.5096347623000002</v>
      </c>
      <c r="AM48" s="429">
        <v>6.8694980743</v>
      </c>
      <c r="AN48" s="429">
        <v>6.4230844376</v>
      </c>
      <c r="AO48" s="429">
        <v>6.7257378862000001</v>
      </c>
      <c r="AP48" s="429">
        <v>6.6859592113000001</v>
      </c>
      <c r="AQ48" s="429">
        <v>6.3980256010999996</v>
      </c>
      <c r="AR48" s="429">
        <v>6.7891753577999996</v>
      </c>
      <c r="AS48" s="429">
        <v>6.8065743732000001</v>
      </c>
      <c r="AT48" s="429">
        <v>6.7913444366000002</v>
      </c>
      <c r="AU48" s="429">
        <v>6.6766950861999996</v>
      </c>
      <c r="AV48" s="429">
        <v>6.7343048877999996</v>
      </c>
      <c r="AW48" s="429">
        <v>6.6861892766000004</v>
      </c>
      <c r="AX48" s="429">
        <v>6.9332187739000002</v>
      </c>
      <c r="AY48" s="870">
        <v>7.0227280228</v>
      </c>
      <c r="AZ48" s="870">
        <v>7.0386702977000004</v>
      </c>
      <c r="BA48" s="870">
        <v>7.1013772866</v>
      </c>
      <c r="BB48" s="870">
        <v>7.2520757635999997</v>
      </c>
      <c r="BC48" s="870">
        <v>7.0929057915999998</v>
      </c>
      <c r="BD48" s="870">
        <v>7.41</v>
      </c>
      <c r="BE48" s="870">
        <v>7.48</v>
      </c>
      <c r="BF48" s="870">
        <v>7.13741</v>
      </c>
      <c r="BG48" s="870">
        <v>6.993722</v>
      </c>
      <c r="BH48" s="352">
        <v>6.962872</v>
      </c>
      <c r="BI48" s="352">
        <v>6.9974800000000004</v>
      </c>
      <c r="BJ48" s="352">
        <v>7.2351910000000004</v>
      </c>
      <c r="BK48" s="352">
        <v>7.0653769999999998</v>
      </c>
      <c r="BL48" s="352">
        <v>7.0380950000000002</v>
      </c>
      <c r="BM48" s="352">
        <v>7.1865139999999998</v>
      </c>
      <c r="BN48" s="352">
        <v>7.2767080000000002</v>
      </c>
      <c r="BO48" s="352">
        <v>7.1465779999999999</v>
      </c>
      <c r="BP48" s="352">
        <v>7.4121839999999999</v>
      </c>
      <c r="BQ48" s="352">
        <v>7.3837429999999999</v>
      </c>
      <c r="BR48" s="352">
        <v>7.3347480000000003</v>
      </c>
      <c r="BS48" s="352">
        <v>7.1269220000000004</v>
      </c>
      <c r="BT48" s="352">
        <v>7.1039709999999996</v>
      </c>
      <c r="BU48" s="352">
        <v>7.149375</v>
      </c>
      <c r="BV48" s="352">
        <v>7.3743590000000001</v>
      </c>
    </row>
    <row r="49" spans="1:74" ht="11.05" customHeight="1" x14ac:dyDescent="0.2">
      <c r="A49" s="58" t="s">
        <v>350</v>
      </c>
      <c r="B49" s="742" t="s">
        <v>1018</v>
      </c>
      <c r="C49" s="429">
        <v>4.9772134049999996</v>
      </c>
      <c r="D49" s="429">
        <v>9.4185719832999997</v>
      </c>
      <c r="E49" s="429">
        <v>7.1690529208999996</v>
      </c>
      <c r="F49" s="429">
        <v>5.9697717267000003</v>
      </c>
      <c r="G49" s="429">
        <v>5.0351350303000002</v>
      </c>
      <c r="H49" s="429">
        <v>5.5897180615000002</v>
      </c>
      <c r="I49" s="429">
        <v>5.5672263601000003</v>
      </c>
      <c r="J49" s="429">
        <v>6.0743497634999999</v>
      </c>
      <c r="K49" s="429">
        <v>6.1856699822000003</v>
      </c>
      <c r="L49" s="429">
        <v>6.2185564420999997</v>
      </c>
      <c r="M49" s="429">
        <v>6.1771899598999997</v>
      </c>
      <c r="N49" s="429">
        <v>5.8008095613000004</v>
      </c>
      <c r="O49" s="429">
        <v>5.9521204727999999</v>
      </c>
      <c r="P49" s="429">
        <v>6.0527928467000001</v>
      </c>
      <c r="Q49" s="429">
        <v>6.2638458658999996</v>
      </c>
      <c r="R49" s="429">
        <v>6.6060261669999996</v>
      </c>
      <c r="S49" s="429">
        <v>7.5515022987</v>
      </c>
      <c r="T49" s="429">
        <v>7.5164522445999999</v>
      </c>
      <c r="U49" s="429">
        <v>8.6176112499999995</v>
      </c>
      <c r="V49" s="429">
        <v>8.0096406492999996</v>
      </c>
      <c r="W49" s="429">
        <v>7.7668885367999998</v>
      </c>
      <c r="X49" s="429">
        <v>7.3270076301999998</v>
      </c>
      <c r="Y49" s="429">
        <v>7.1419396679</v>
      </c>
      <c r="Z49" s="429">
        <v>7.2893665729999997</v>
      </c>
      <c r="AA49" s="429">
        <v>6.6181676343999998</v>
      </c>
      <c r="AB49" s="429">
        <v>6.5289601033000002</v>
      </c>
      <c r="AC49" s="429">
        <v>6.2273772816999999</v>
      </c>
      <c r="AD49" s="429">
        <v>5.6263214485999997</v>
      </c>
      <c r="AE49" s="429">
        <v>5.8256836681999999</v>
      </c>
      <c r="AF49" s="429">
        <v>6.4022329821000001</v>
      </c>
      <c r="AG49" s="429">
        <v>6.4564773698</v>
      </c>
      <c r="AH49" s="429">
        <v>8.2663762521000006</v>
      </c>
      <c r="AI49" s="429">
        <v>7.1686817313000004</v>
      </c>
      <c r="AJ49" s="429">
        <v>6.3832824726000004</v>
      </c>
      <c r="AK49" s="429">
        <v>6.0511666583999997</v>
      </c>
      <c r="AL49" s="429">
        <v>5.7985992689000003</v>
      </c>
      <c r="AM49" s="429">
        <v>6.3311053176999996</v>
      </c>
      <c r="AN49" s="429">
        <v>5.9097044989</v>
      </c>
      <c r="AO49" s="429">
        <v>5.8610269758999998</v>
      </c>
      <c r="AP49" s="429">
        <v>5.9818634034000002</v>
      </c>
      <c r="AQ49" s="429">
        <v>6.0601589710999999</v>
      </c>
      <c r="AR49" s="429">
        <v>6.2519429233999997</v>
      </c>
      <c r="AS49" s="429">
        <v>6.2876447688999999</v>
      </c>
      <c r="AT49" s="429">
        <v>6.4109166882000004</v>
      </c>
      <c r="AU49" s="429">
        <v>6.1851026540999996</v>
      </c>
      <c r="AV49" s="429">
        <v>5.9684189127999998</v>
      </c>
      <c r="AW49" s="429">
        <v>5.9936369869000004</v>
      </c>
      <c r="AX49" s="429">
        <v>6.1133133967999997</v>
      </c>
      <c r="AY49" s="870">
        <v>6.2629951758000004</v>
      </c>
      <c r="AZ49" s="870">
        <v>5.9392326328999996</v>
      </c>
      <c r="BA49" s="870">
        <v>6.3921218916999996</v>
      </c>
      <c r="BB49" s="870">
        <v>6.4743928056</v>
      </c>
      <c r="BC49" s="870">
        <v>6.5577812282999997</v>
      </c>
      <c r="BD49" s="870">
        <v>6.39</v>
      </c>
      <c r="BE49" s="870">
        <v>6.69</v>
      </c>
      <c r="BF49" s="870">
        <v>6.580457</v>
      </c>
      <c r="BG49" s="870">
        <v>6.1896639999999996</v>
      </c>
      <c r="BH49" s="352">
        <v>5.8079039999999997</v>
      </c>
      <c r="BI49" s="352">
        <v>6.1002320000000001</v>
      </c>
      <c r="BJ49" s="352">
        <v>6.7664980000000003</v>
      </c>
      <c r="BK49" s="352">
        <v>6.2861700000000003</v>
      </c>
      <c r="BL49" s="352">
        <v>6.1719419999999996</v>
      </c>
      <c r="BM49" s="352">
        <v>6.8296919999999997</v>
      </c>
      <c r="BN49" s="352">
        <v>6.5159659999999997</v>
      </c>
      <c r="BO49" s="352">
        <v>6.4101540000000004</v>
      </c>
      <c r="BP49" s="352">
        <v>6.7298039999999997</v>
      </c>
      <c r="BQ49" s="352">
        <v>6.7354640000000003</v>
      </c>
      <c r="BR49" s="352">
        <v>6.6092979999999999</v>
      </c>
      <c r="BS49" s="352">
        <v>6.2681969999999998</v>
      </c>
      <c r="BT49" s="352">
        <v>5.9152120000000004</v>
      </c>
      <c r="BU49" s="352">
        <v>6.0261430000000002</v>
      </c>
      <c r="BV49" s="352">
        <v>6.6457119999999996</v>
      </c>
    </row>
    <row r="50" spans="1:74" ht="11.05" customHeight="1" x14ac:dyDescent="0.2">
      <c r="A50" s="58" t="s">
        <v>351</v>
      </c>
      <c r="B50" s="742" t="s">
        <v>1019</v>
      </c>
      <c r="C50" s="429">
        <v>5.8790266619000002</v>
      </c>
      <c r="D50" s="429">
        <v>6.4948404327000002</v>
      </c>
      <c r="E50" s="429">
        <v>6.2384845702999998</v>
      </c>
      <c r="F50" s="429">
        <v>6.1815313331999997</v>
      </c>
      <c r="G50" s="429">
        <v>6.4293646671999998</v>
      </c>
      <c r="H50" s="429">
        <v>7.0885033223000002</v>
      </c>
      <c r="I50" s="429">
        <v>7.4297416105999998</v>
      </c>
      <c r="J50" s="429">
        <v>7.3221921175000002</v>
      </c>
      <c r="K50" s="429">
        <v>7.2697758438999998</v>
      </c>
      <c r="L50" s="429">
        <v>6.6359548759999996</v>
      </c>
      <c r="M50" s="429">
        <v>6.4617150443</v>
      </c>
      <c r="N50" s="429">
        <v>6.3472505529000003</v>
      </c>
      <c r="O50" s="429">
        <v>6.4751116883000002</v>
      </c>
      <c r="P50" s="429">
        <v>6.5611300379999999</v>
      </c>
      <c r="Q50" s="429">
        <v>6.6008459177000001</v>
      </c>
      <c r="R50" s="429">
        <v>6.9490500014999999</v>
      </c>
      <c r="S50" s="429">
        <v>7.0815223437999997</v>
      </c>
      <c r="T50" s="429">
        <v>7.6462824157</v>
      </c>
      <c r="U50" s="429">
        <v>8.1058411166000006</v>
      </c>
      <c r="V50" s="429">
        <v>8.5497605766000007</v>
      </c>
      <c r="W50" s="429">
        <v>8.6886644089999994</v>
      </c>
      <c r="X50" s="429">
        <v>7.5300955960999998</v>
      </c>
      <c r="Y50" s="429">
        <v>7.4288249898999998</v>
      </c>
      <c r="Z50" s="429">
        <v>8.575188313</v>
      </c>
      <c r="AA50" s="429">
        <v>8.0516073247000008</v>
      </c>
      <c r="AB50" s="429">
        <v>7.4506369221000002</v>
      </c>
      <c r="AC50" s="429">
        <v>7.4600389363000001</v>
      </c>
      <c r="AD50" s="429">
        <v>7.4975533570000001</v>
      </c>
      <c r="AE50" s="429">
        <v>7.2634405704000002</v>
      </c>
      <c r="AF50" s="429">
        <v>8.2254742825000005</v>
      </c>
      <c r="AG50" s="429">
        <v>8.5323755134999999</v>
      </c>
      <c r="AH50" s="429">
        <v>8.6848988209000009</v>
      </c>
      <c r="AI50" s="429">
        <v>8.3297154278000001</v>
      </c>
      <c r="AJ50" s="429">
        <v>7.5287930095000002</v>
      </c>
      <c r="AK50" s="429">
        <v>7.5366580814999997</v>
      </c>
      <c r="AL50" s="429">
        <v>7.1551280954000003</v>
      </c>
      <c r="AM50" s="429">
        <v>7.7693678063</v>
      </c>
      <c r="AN50" s="429">
        <v>7.4539386851999998</v>
      </c>
      <c r="AO50" s="429">
        <v>7.2007304786999997</v>
      </c>
      <c r="AP50" s="429">
        <v>7.2384329668999996</v>
      </c>
      <c r="AQ50" s="429">
        <v>7.3698692444000002</v>
      </c>
      <c r="AR50" s="429">
        <v>8.3264371905000001</v>
      </c>
      <c r="AS50" s="429">
        <v>8.3419323767000009</v>
      </c>
      <c r="AT50" s="429">
        <v>8.2946208347999999</v>
      </c>
      <c r="AU50" s="429">
        <v>8.0952729594000008</v>
      </c>
      <c r="AV50" s="429">
        <v>7.2995543130999998</v>
      </c>
      <c r="AW50" s="429">
        <v>7.0748121485000004</v>
      </c>
      <c r="AX50" s="429">
        <v>7.1128410043999999</v>
      </c>
      <c r="AY50" s="870">
        <v>7.3956696380000002</v>
      </c>
      <c r="AZ50" s="870">
        <v>7.5411683909000002</v>
      </c>
      <c r="BA50" s="870">
        <v>7.7581151352999997</v>
      </c>
      <c r="BB50" s="870">
        <v>7.6909306544999998</v>
      </c>
      <c r="BC50" s="870">
        <v>7.7624524131000001</v>
      </c>
      <c r="BD50" s="870">
        <v>8.6300000000000008</v>
      </c>
      <c r="BE50" s="870">
        <v>8.6</v>
      </c>
      <c r="BF50" s="870">
        <v>8.6770110000000003</v>
      </c>
      <c r="BG50" s="870">
        <v>8.4370010000000004</v>
      </c>
      <c r="BH50" s="352">
        <v>7.5440690000000004</v>
      </c>
      <c r="BI50" s="352">
        <v>7.3779329999999996</v>
      </c>
      <c r="BJ50" s="352">
        <v>7.374091</v>
      </c>
      <c r="BK50" s="352">
        <v>7.6454490000000002</v>
      </c>
      <c r="BL50" s="352">
        <v>7.7901509999999998</v>
      </c>
      <c r="BM50" s="352">
        <v>8.0570339999999998</v>
      </c>
      <c r="BN50" s="352">
        <v>8.0460460000000005</v>
      </c>
      <c r="BO50" s="352">
        <v>8.0344759999999997</v>
      </c>
      <c r="BP50" s="352">
        <v>8.7750520000000005</v>
      </c>
      <c r="BQ50" s="352">
        <v>8.8006700000000002</v>
      </c>
      <c r="BR50" s="352">
        <v>8.851388</v>
      </c>
      <c r="BS50" s="352">
        <v>8.5983040000000006</v>
      </c>
      <c r="BT50" s="352">
        <v>7.7018709999999997</v>
      </c>
      <c r="BU50" s="352">
        <v>7.5548859999999998</v>
      </c>
      <c r="BV50" s="352">
        <v>7.5333550000000002</v>
      </c>
    </row>
    <row r="51" spans="1:74" s="539" customFormat="1" ht="11.05" customHeight="1" x14ac:dyDescent="0.2">
      <c r="A51" s="108" t="s">
        <v>352</v>
      </c>
      <c r="B51" s="744" t="s">
        <v>1022</v>
      </c>
      <c r="C51" s="431">
        <v>9.2251632996000001</v>
      </c>
      <c r="D51" s="431">
        <v>9.5480661790999992</v>
      </c>
      <c r="E51" s="431">
        <v>9.5708327228000005</v>
      </c>
      <c r="F51" s="431">
        <v>9.5368771658</v>
      </c>
      <c r="G51" s="431">
        <v>10.104942889</v>
      </c>
      <c r="H51" s="431">
        <v>11.43432844</v>
      </c>
      <c r="I51" s="431">
        <v>12.334630693999999</v>
      </c>
      <c r="J51" s="431">
        <v>12.115348915</v>
      </c>
      <c r="K51" s="431">
        <v>12.333805347</v>
      </c>
      <c r="L51" s="431">
        <v>11.663353792000001</v>
      </c>
      <c r="M51" s="431">
        <v>10.677790781000001</v>
      </c>
      <c r="N51" s="431">
        <v>9.8740512949999992</v>
      </c>
      <c r="O51" s="431">
        <v>9.7656399244000003</v>
      </c>
      <c r="P51" s="431">
        <v>10.159812126</v>
      </c>
      <c r="Q51" s="431">
        <v>10.858365727000001</v>
      </c>
      <c r="R51" s="431">
        <v>11.160845533</v>
      </c>
      <c r="S51" s="431">
        <v>11.672558184</v>
      </c>
      <c r="T51" s="431">
        <v>12.593171904</v>
      </c>
      <c r="U51" s="431">
        <v>13.7817401</v>
      </c>
      <c r="V51" s="431">
        <v>13.942163294</v>
      </c>
      <c r="W51" s="431">
        <v>14.069939803</v>
      </c>
      <c r="X51" s="431">
        <v>13.299305448</v>
      </c>
      <c r="Y51" s="431">
        <v>11.722324325000001</v>
      </c>
      <c r="Z51" s="431">
        <v>12.371943885</v>
      </c>
      <c r="AA51" s="431">
        <v>12.068874031</v>
      </c>
      <c r="AB51" s="431">
        <v>11.671845427999999</v>
      </c>
      <c r="AC51" s="431">
        <v>12.198131534</v>
      </c>
      <c r="AD51" s="431">
        <v>11.734918455000001</v>
      </c>
      <c r="AE51" s="431">
        <v>12.635522259</v>
      </c>
      <c r="AF51" s="431">
        <v>13.589027700000001</v>
      </c>
      <c r="AG51" s="431">
        <v>14.723194606</v>
      </c>
      <c r="AH51" s="431">
        <v>15.582561696999999</v>
      </c>
      <c r="AI51" s="431">
        <v>14.858130428999999</v>
      </c>
      <c r="AJ51" s="431">
        <v>14.549808603000001</v>
      </c>
      <c r="AK51" s="431">
        <v>13.077131165999999</v>
      </c>
      <c r="AL51" s="431">
        <v>12.617541348</v>
      </c>
      <c r="AM51" s="431">
        <v>13.002557156</v>
      </c>
      <c r="AN51" s="431">
        <v>13.135182831</v>
      </c>
      <c r="AO51" s="431">
        <v>13.219901968</v>
      </c>
      <c r="AP51" s="431">
        <v>13.507828164999999</v>
      </c>
      <c r="AQ51" s="431">
        <v>14.733321955999999</v>
      </c>
      <c r="AR51" s="431">
        <v>15.894466488000001</v>
      </c>
      <c r="AS51" s="431">
        <v>18.057940824999999</v>
      </c>
      <c r="AT51" s="431">
        <v>17.295972331000002</v>
      </c>
      <c r="AU51" s="431">
        <v>16.952918754999999</v>
      </c>
      <c r="AV51" s="431">
        <v>16.638892240000001</v>
      </c>
      <c r="AW51" s="431">
        <v>13.571592212000001</v>
      </c>
      <c r="AX51" s="431">
        <v>13.737097793</v>
      </c>
      <c r="AY51" s="883">
        <v>13.226739413000001</v>
      </c>
      <c r="AZ51" s="883">
        <v>13.306231116999999</v>
      </c>
      <c r="BA51" s="883">
        <v>13.506826336</v>
      </c>
      <c r="BB51" s="883">
        <v>12.749423917</v>
      </c>
      <c r="BC51" s="883">
        <v>14.105211213</v>
      </c>
      <c r="BD51" s="883">
        <v>15.61</v>
      </c>
      <c r="BE51" s="883">
        <v>17.399999999999999</v>
      </c>
      <c r="BF51" s="883">
        <v>17.203600000000002</v>
      </c>
      <c r="BG51" s="883">
        <v>17.108000000000001</v>
      </c>
      <c r="BH51" s="378">
        <v>16.91554</v>
      </c>
      <c r="BI51" s="378">
        <v>13.97329</v>
      </c>
      <c r="BJ51" s="378">
        <v>14.191890000000001</v>
      </c>
      <c r="BK51" s="378">
        <v>13.72142</v>
      </c>
      <c r="BL51" s="378">
        <v>13.899760000000001</v>
      </c>
      <c r="BM51" s="378">
        <v>14.156840000000001</v>
      </c>
      <c r="BN51" s="378">
        <v>13.436529999999999</v>
      </c>
      <c r="BO51" s="378">
        <v>14.830500000000001</v>
      </c>
      <c r="BP51" s="378">
        <v>16.260449999999999</v>
      </c>
      <c r="BQ51" s="378">
        <v>18.208100000000002</v>
      </c>
      <c r="BR51" s="378">
        <v>17.97176</v>
      </c>
      <c r="BS51" s="378">
        <v>17.884350000000001</v>
      </c>
      <c r="BT51" s="378">
        <v>17.700949999999999</v>
      </c>
      <c r="BU51" s="378">
        <v>14.650980000000001</v>
      </c>
      <c r="BV51" s="378">
        <v>14.87025</v>
      </c>
    </row>
    <row r="52" spans="1:74" s="336" customFormat="1" ht="11.95" customHeight="1" x14ac:dyDescent="0.2">
      <c r="A52" s="335"/>
      <c r="B52" s="1061" t="s">
        <v>1439</v>
      </c>
      <c r="C52" s="1061"/>
      <c r="D52" s="1061"/>
      <c r="E52" s="1061"/>
      <c r="F52" s="1061"/>
      <c r="G52" s="1061"/>
      <c r="H52" s="1061"/>
      <c r="I52" s="1061"/>
      <c r="J52" s="1061"/>
      <c r="K52" s="1061"/>
      <c r="L52" s="1061"/>
      <c r="M52" s="1061"/>
      <c r="N52" s="1061"/>
      <c r="O52" s="1061"/>
      <c r="P52" s="1061"/>
      <c r="Q52" s="1061"/>
      <c r="R52" s="781"/>
      <c r="AY52" s="339"/>
      <c r="AZ52" s="339"/>
      <c r="BA52" s="339"/>
      <c r="BB52" s="339"/>
      <c r="BC52" s="339"/>
      <c r="BD52" s="339"/>
      <c r="BE52" s="339"/>
      <c r="BF52" s="339"/>
      <c r="BG52" s="339"/>
      <c r="BH52" s="339"/>
      <c r="BI52" s="339"/>
    </row>
    <row r="53" spans="1:74" s="186" customFormat="1" x14ac:dyDescent="0.2">
      <c r="A53" s="185"/>
      <c r="B53" s="776" t="s">
        <v>813</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85" x14ac:dyDescent="0.2">
      <c r="A54" s="185"/>
      <c r="B54" s="995" t="str">
        <f>Dates!$G$2</f>
        <v>EIA completed modeling and analysis for this report on Thursday, October 2, 2025.</v>
      </c>
      <c r="C54" s="996"/>
      <c r="D54" s="996"/>
      <c r="E54" s="996"/>
      <c r="F54" s="996"/>
      <c r="G54" s="996"/>
      <c r="H54" s="996"/>
      <c r="I54" s="996"/>
      <c r="J54" s="996"/>
      <c r="K54" s="996"/>
      <c r="L54" s="996"/>
      <c r="M54" s="996"/>
      <c r="N54" s="996"/>
      <c r="O54" s="996"/>
      <c r="P54" s="996"/>
      <c r="Q54" s="996"/>
      <c r="R54" s="779"/>
      <c r="AY54" s="835"/>
      <c r="AZ54" s="835"/>
      <c r="BA54" s="835"/>
      <c r="BB54" s="835"/>
      <c r="BC54" s="835"/>
      <c r="BD54" s="679"/>
      <c r="BE54" s="679"/>
      <c r="BF54" s="679"/>
      <c r="BG54" s="835"/>
      <c r="BH54" s="835"/>
      <c r="BI54" s="835"/>
      <c r="BJ54" s="204"/>
    </row>
    <row r="55" spans="1:74" s="186" customFormat="1" ht="12.85" x14ac:dyDescent="0.2">
      <c r="A55" s="185"/>
      <c r="B55" s="986" t="s">
        <v>1418</v>
      </c>
      <c r="C55" s="987"/>
      <c r="D55" s="987"/>
      <c r="E55" s="987"/>
      <c r="F55" s="987"/>
      <c r="G55" s="987"/>
      <c r="H55" s="987"/>
      <c r="I55" s="987"/>
      <c r="J55" s="987"/>
      <c r="K55" s="987"/>
      <c r="L55" s="987"/>
      <c r="M55" s="987"/>
      <c r="N55" s="987"/>
      <c r="O55" s="987"/>
      <c r="P55" s="987"/>
      <c r="Q55" s="987"/>
      <c r="R55" s="781"/>
      <c r="AY55" s="835"/>
      <c r="AZ55" s="835"/>
      <c r="BA55" s="835"/>
      <c r="BB55" s="835"/>
      <c r="BC55" s="835"/>
      <c r="BD55" s="679"/>
      <c r="BE55" s="679"/>
      <c r="BF55" s="679"/>
      <c r="BG55" s="835"/>
      <c r="BH55" s="835"/>
      <c r="BI55" s="835"/>
      <c r="BJ55" s="204"/>
    </row>
    <row r="56" spans="1:74" s="186" customFormat="1" ht="23.2" customHeight="1" x14ac:dyDescent="0.2">
      <c r="A56" s="185"/>
      <c r="B56" s="1067" t="s">
        <v>1438</v>
      </c>
      <c r="C56" s="1073"/>
      <c r="D56" s="1073"/>
      <c r="E56" s="1073"/>
      <c r="F56" s="1073"/>
      <c r="G56" s="1073"/>
      <c r="H56" s="1073"/>
      <c r="I56" s="1073"/>
      <c r="J56" s="1073"/>
      <c r="K56" s="1073"/>
      <c r="L56" s="1073"/>
      <c r="M56" s="1073"/>
      <c r="N56" s="1073"/>
      <c r="O56" s="1073"/>
      <c r="P56" s="1073"/>
      <c r="Q56" s="1073"/>
      <c r="R56" s="781"/>
      <c r="AY56" s="835"/>
      <c r="AZ56" s="835"/>
      <c r="BA56" s="835"/>
      <c r="BB56" s="835"/>
      <c r="BC56" s="835"/>
      <c r="BD56" s="679"/>
      <c r="BE56" s="679"/>
      <c r="BF56" s="679"/>
      <c r="BG56" s="835"/>
      <c r="BH56" s="835"/>
      <c r="BI56" s="835"/>
      <c r="BJ56" s="204"/>
    </row>
    <row r="57" spans="1:74" s="186" customFormat="1" ht="10.55" customHeight="1" x14ac:dyDescent="0.2">
      <c r="A57" s="185"/>
      <c r="B57" s="994" t="s">
        <v>67</v>
      </c>
      <c r="C57" s="987"/>
      <c r="D57" s="987"/>
      <c r="E57" s="987"/>
      <c r="F57" s="987"/>
      <c r="G57" s="987"/>
      <c r="H57" s="987"/>
      <c r="I57" s="987"/>
      <c r="J57" s="987"/>
      <c r="K57" s="987"/>
      <c r="L57" s="987"/>
      <c r="M57" s="987"/>
      <c r="N57" s="987"/>
      <c r="O57" s="987"/>
      <c r="P57" s="987"/>
      <c r="Q57" s="987"/>
      <c r="R57" s="781"/>
      <c r="AY57" s="835"/>
      <c r="AZ57" s="835"/>
      <c r="BA57" s="835"/>
      <c r="BB57" s="835"/>
      <c r="BC57" s="835"/>
      <c r="BD57" s="679"/>
      <c r="BE57" s="679"/>
      <c r="BF57" s="679"/>
      <c r="BG57" s="835"/>
      <c r="BH57" s="835"/>
      <c r="BI57" s="835"/>
      <c r="BJ57" s="204"/>
    </row>
    <row r="58" spans="1:74" s="186" customFormat="1" ht="10.55" customHeight="1" x14ac:dyDescent="0.2">
      <c r="A58" s="185"/>
      <c r="B58" s="1067" t="s">
        <v>806</v>
      </c>
      <c r="C58" s="1067"/>
      <c r="D58" s="1067"/>
      <c r="E58" s="1067"/>
      <c r="F58" s="1067"/>
      <c r="G58" s="1067"/>
      <c r="H58" s="1067"/>
      <c r="I58" s="1067"/>
      <c r="J58" s="1067"/>
      <c r="K58" s="1067"/>
      <c r="L58" s="1067"/>
      <c r="M58" s="1067"/>
      <c r="N58" s="1067"/>
      <c r="O58" s="1067"/>
      <c r="P58" s="1067"/>
      <c r="Q58" s="1067"/>
      <c r="R58" s="781"/>
      <c r="AY58" s="835"/>
      <c r="AZ58" s="835"/>
      <c r="BA58" s="835"/>
      <c r="BB58" s="835"/>
      <c r="BC58" s="835"/>
      <c r="BD58" s="679"/>
      <c r="BE58" s="679"/>
      <c r="BF58" s="679"/>
      <c r="BG58" s="835"/>
      <c r="BH58" s="835"/>
      <c r="BI58" s="835"/>
      <c r="BJ58" s="204"/>
    </row>
    <row r="59" spans="1:74" s="186" customFormat="1" ht="12.65" customHeight="1" x14ac:dyDescent="0.2">
      <c r="A59" s="185"/>
      <c r="B59" s="975" t="s">
        <v>827</v>
      </c>
      <c r="C59" s="975"/>
      <c r="D59" s="975"/>
      <c r="E59" s="975"/>
      <c r="F59" s="975"/>
      <c r="G59" s="975"/>
      <c r="H59" s="975"/>
      <c r="I59" s="975"/>
      <c r="J59" s="975"/>
      <c r="K59" s="975"/>
      <c r="L59" s="975"/>
      <c r="M59" s="975"/>
      <c r="N59" s="975"/>
      <c r="O59" s="975"/>
      <c r="P59" s="975"/>
      <c r="Q59" s="975"/>
      <c r="R59" s="975"/>
      <c r="AY59" s="835"/>
      <c r="AZ59" s="835"/>
      <c r="BA59" s="835"/>
      <c r="BB59" s="835"/>
      <c r="BC59" s="835"/>
      <c r="BD59" s="679"/>
      <c r="BE59" s="679"/>
      <c r="BF59" s="679"/>
      <c r="BG59" s="835"/>
      <c r="BH59" s="835"/>
      <c r="BI59" s="835"/>
      <c r="BJ59" s="204"/>
    </row>
    <row r="60" spans="1:74" s="186" customFormat="1" ht="12.85" x14ac:dyDescent="0.2">
      <c r="A60" s="185"/>
      <c r="B60" s="1067" t="s">
        <v>1435</v>
      </c>
      <c r="C60" s="982"/>
      <c r="D60" s="982"/>
      <c r="E60" s="982"/>
      <c r="F60" s="982"/>
      <c r="G60" s="982"/>
      <c r="H60" s="982"/>
      <c r="I60" s="982"/>
      <c r="J60" s="982"/>
      <c r="K60" s="982"/>
      <c r="L60" s="982"/>
      <c r="M60" s="982"/>
      <c r="N60" s="982"/>
      <c r="O60" s="982"/>
      <c r="P60" s="982"/>
      <c r="Q60" s="983"/>
      <c r="R60" s="781"/>
      <c r="AY60" s="835"/>
      <c r="AZ60" s="835"/>
      <c r="BA60" s="835"/>
      <c r="BB60" s="835"/>
      <c r="BC60" s="835"/>
      <c r="BD60" s="679"/>
      <c r="BE60" s="679"/>
      <c r="BF60" s="679"/>
      <c r="BG60" s="835"/>
      <c r="BH60" s="835"/>
      <c r="BI60" s="835"/>
      <c r="BJ60" s="204"/>
    </row>
    <row r="61" spans="1:74" s="186" customFormat="1" ht="13.55" x14ac:dyDescent="0.2">
      <c r="A61" s="185"/>
      <c r="B61" s="981" t="s">
        <v>804</v>
      </c>
      <c r="C61" s="983"/>
      <c r="D61" s="983"/>
      <c r="E61" s="983"/>
      <c r="F61" s="983"/>
      <c r="G61" s="983"/>
      <c r="H61" s="983"/>
      <c r="I61" s="983"/>
      <c r="J61" s="983"/>
      <c r="K61" s="983"/>
      <c r="L61" s="983"/>
      <c r="M61" s="983"/>
      <c r="N61" s="983"/>
      <c r="O61" s="983"/>
      <c r="P61" s="983"/>
      <c r="Q61" s="1068"/>
      <c r="R61" s="781"/>
      <c r="AY61" s="835"/>
      <c r="AZ61" s="835"/>
      <c r="BA61" s="835"/>
      <c r="BB61" s="835"/>
      <c r="BC61" s="835"/>
      <c r="BD61" s="679"/>
      <c r="BE61" s="679"/>
      <c r="BF61" s="679"/>
      <c r="BG61" s="835"/>
      <c r="BH61" s="835"/>
      <c r="BI61" s="835"/>
      <c r="BJ61" s="204"/>
    </row>
    <row r="62" spans="1:74" s="182" customFormat="1" ht="11.95" customHeight="1" x14ac:dyDescent="0.2">
      <c r="A62" s="185"/>
      <c r="B62" s="1069" t="s">
        <v>1436</v>
      </c>
      <c r="C62" s="983"/>
      <c r="D62" s="983"/>
      <c r="E62" s="983"/>
      <c r="F62" s="983"/>
      <c r="G62" s="983"/>
      <c r="H62" s="983"/>
      <c r="I62" s="983"/>
      <c r="J62" s="983"/>
      <c r="K62" s="983"/>
      <c r="L62" s="983"/>
      <c r="M62" s="983"/>
      <c r="N62" s="983"/>
      <c r="O62" s="983"/>
      <c r="P62" s="983"/>
      <c r="Q62" s="983"/>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heetViews>
  <sheetFormatPr defaultColWidth="8.5" defaultRowHeight="12.85" x14ac:dyDescent="0.2"/>
  <cols>
    <col min="1" max="1" width="13.5" style="118" customWidth="1"/>
    <col min="2" max="2" width="90" style="118" customWidth="1"/>
    <col min="3" max="16384" width="8.5" style="118"/>
  </cols>
  <sheetData>
    <row r="1" spans="1:18" x14ac:dyDescent="0.2">
      <c r="A1" s="118" t="s">
        <v>237</v>
      </c>
    </row>
    <row r="6" spans="1:18" ht="15.7" x14ac:dyDescent="0.25">
      <c r="B6" s="119" t="str">
        <f>"Short-Term Energy Outlook, "&amp;Dates!D1</f>
        <v>Short-Term Energy Outlook, October 2025</v>
      </c>
    </row>
    <row r="8" spans="1:18" ht="15" customHeight="1" x14ac:dyDescent="0.2">
      <c r="A8" s="120"/>
      <c r="B8" s="121" t="s">
        <v>142</v>
      </c>
      <c r="C8" s="120"/>
      <c r="D8" s="120"/>
      <c r="E8" s="120"/>
      <c r="F8" s="120"/>
      <c r="G8" s="120"/>
      <c r="H8" s="120"/>
      <c r="I8" s="120"/>
      <c r="J8" s="120"/>
      <c r="K8" s="120"/>
      <c r="L8" s="120"/>
      <c r="M8" s="120"/>
      <c r="N8" s="120"/>
      <c r="O8" s="120"/>
      <c r="P8" s="120"/>
      <c r="Q8" s="120"/>
      <c r="R8" s="120"/>
    </row>
    <row r="9" spans="1:18" ht="15" customHeight="1" x14ac:dyDescent="0.2">
      <c r="A9" s="120"/>
      <c r="B9" s="121" t="s">
        <v>765</v>
      </c>
      <c r="C9" s="120"/>
      <c r="D9" s="120"/>
      <c r="E9" s="120"/>
      <c r="F9" s="120"/>
      <c r="G9" s="120"/>
      <c r="H9" s="120"/>
      <c r="I9" s="120"/>
      <c r="J9" s="120"/>
      <c r="K9" s="120"/>
      <c r="L9" s="120"/>
      <c r="M9" s="120"/>
      <c r="N9" s="120"/>
      <c r="O9" s="120"/>
      <c r="P9" s="120"/>
      <c r="Q9" s="120"/>
      <c r="R9" s="120"/>
    </row>
    <row r="10" spans="1:18" ht="15" customHeight="1" x14ac:dyDescent="0.2">
      <c r="A10" s="120"/>
      <c r="B10" s="121" t="s">
        <v>893</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902</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901</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900</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899</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892</v>
      </c>
      <c r="C15" s="84"/>
      <c r="D15" s="84"/>
      <c r="E15" s="84"/>
      <c r="F15" s="84"/>
      <c r="G15" s="84"/>
      <c r="H15" s="84"/>
      <c r="I15" s="84"/>
      <c r="J15" s="84"/>
      <c r="K15" s="84"/>
      <c r="L15" s="84"/>
      <c r="M15" s="84"/>
      <c r="N15" s="84"/>
      <c r="O15" s="84"/>
      <c r="P15" s="84"/>
      <c r="Q15" s="84"/>
      <c r="R15" s="84"/>
    </row>
    <row r="16" spans="1:18" ht="15" customHeight="1" x14ac:dyDescent="0.2">
      <c r="A16" s="120"/>
      <c r="B16" s="121" t="s">
        <v>539</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903</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1552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143</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904</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144</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481</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905</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906</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907</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908</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909</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910</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60</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748</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749</v>
      </c>
      <c r="C31" s="128"/>
      <c r="D31" s="128"/>
      <c r="E31" s="128"/>
      <c r="F31" s="128"/>
      <c r="G31" s="128"/>
      <c r="H31" s="128"/>
      <c r="I31" s="128"/>
      <c r="J31" s="128"/>
      <c r="K31" s="128"/>
      <c r="L31" s="128"/>
      <c r="M31" s="128"/>
      <c r="N31" s="128"/>
      <c r="O31" s="128"/>
      <c r="P31" s="128"/>
      <c r="Q31" s="128"/>
      <c r="R31" s="128"/>
    </row>
    <row r="32" spans="1:18" ht="15" customHeight="1" x14ac:dyDescent="0.2">
      <c r="B32" s="121" t="s">
        <v>1231</v>
      </c>
    </row>
    <row r="33" spans="2:2" ht="15" customHeight="1" x14ac:dyDescent="0.2">
      <c r="B33" s="121" t="s">
        <v>1307</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A10" sqref="BA10"/>
    </sheetView>
  </sheetViews>
  <sheetFormatPr defaultColWidth="11" defaultRowHeight="10.7" x14ac:dyDescent="0.2"/>
  <cols>
    <col min="1" max="1" width="10.5" style="227" customWidth="1"/>
    <col min="2" max="2" width="27" style="227" customWidth="1"/>
    <col min="3" max="50" width="6.5" style="227" customWidth="1"/>
    <col min="51" max="55" width="6.5" style="704" customWidth="1"/>
    <col min="56" max="58" width="6.5" style="693" customWidth="1"/>
    <col min="59" max="61" width="6.5" style="704" customWidth="1"/>
    <col min="62" max="74" width="6.5" style="227" customWidth="1"/>
    <col min="75" max="238" width="11" style="227"/>
    <col min="239" max="239" width="1.5" style="227" customWidth="1"/>
    <col min="240" max="16384" width="11" style="227"/>
  </cols>
  <sheetData>
    <row r="1" spans="1:74" ht="12.85" customHeight="1" x14ac:dyDescent="0.2">
      <c r="A1" s="997" t="s">
        <v>479</v>
      </c>
      <c r="B1" s="226" t="s">
        <v>741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85" customHeight="1" x14ac:dyDescent="0.2">
      <c r="A2" s="998"/>
      <c r="B2" s="222"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85" customHeight="1" x14ac:dyDescent="0.2">
      <c r="A3" s="316" t="s">
        <v>764</v>
      </c>
      <c r="B3" s="230"/>
      <c r="C3" s="1093">
        <f>Dates!D3</f>
        <v>2021</v>
      </c>
      <c r="D3" s="1001"/>
      <c r="E3" s="1001"/>
      <c r="F3" s="1001"/>
      <c r="G3" s="1001"/>
      <c r="H3" s="1001"/>
      <c r="I3" s="1001"/>
      <c r="J3" s="1001"/>
      <c r="K3" s="1001"/>
      <c r="L3" s="1001"/>
      <c r="M3" s="1001"/>
      <c r="N3" s="1078"/>
      <c r="O3" s="1000">
        <f>C3+1</f>
        <v>2022</v>
      </c>
      <c r="P3" s="1001"/>
      <c r="Q3" s="1001"/>
      <c r="R3" s="1001"/>
      <c r="S3" s="1001"/>
      <c r="T3" s="1001"/>
      <c r="U3" s="1001"/>
      <c r="V3" s="1001"/>
      <c r="W3" s="1001"/>
      <c r="X3" s="1001"/>
      <c r="Y3" s="1001"/>
      <c r="Z3" s="1078"/>
      <c r="AA3" s="1000">
        <f>O3+1</f>
        <v>2023</v>
      </c>
      <c r="AB3" s="1001"/>
      <c r="AC3" s="1001"/>
      <c r="AD3" s="1001"/>
      <c r="AE3" s="1001"/>
      <c r="AF3" s="1001"/>
      <c r="AG3" s="1001"/>
      <c r="AH3" s="1001"/>
      <c r="AI3" s="1001"/>
      <c r="AJ3" s="1001"/>
      <c r="AK3" s="1001"/>
      <c r="AL3" s="1078"/>
      <c r="AM3" s="1000">
        <f>AA3+1</f>
        <v>2024</v>
      </c>
      <c r="AN3" s="1001"/>
      <c r="AO3" s="1001"/>
      <c r="AP3" s="1001"/>
      <c r="AQ3" s="1001"/>
      <c r="AR3" s="1001"/>
      <c r="AS3" s="1001"/>
      <c r="AT3" s="1001"/>
      <c r="AU3" s="1001"/>
      <c r="AV3" s="1001"/>
      <c r="AW3" s="1001"/>
      <c r="AX3" s="1078"/>
      <c r="AY3" s="1000">
        <f>AM3+1</f>
        <v>2025</v>
      </c>
      <c r="AZ3" s="1001"/>
      <c r="BA3" s="1001"/>
      <c r="BB3" s="1001"/>
      <c r="BC3" s="1001"/>
      <c r="BD3" s="1001"/>
      <c r="BE3" s="1001"/>
      <c r="BF3" s="1001"/>
      <c r="BG3" s="1001"/>
      <c r="BH3" s="1001"/>
      <c r="BI3" s="1001"/>
      <c r="BJ3" s="1078"/>
      <c r="BK3" s="1000">
        <f>AY3+1</f>
        <v>2026</v>
      </c>
      <c r="BL3" s="1001"/>
      <c r="BM3" s="1001"/>
      <c r="BN3" s="1001"/>
      <c r="BO3" s="1001"/>
      <c r="BP3" s="1001"/>
      <c r="BQ3" s="1001"/>
      <c r="BR3" s="1001"/>
      <c r="BS3" s="1001"/>
      <c r="BT3" s="1001"/>
      <c r="BU3" s="1001"/>
      <c r="BV3" s="1078"/>
    </row>
    <row r="4" spans="1:74" ht="12.85" customHeight="1" x14ac:dyDescent="0.2">
      <c r="A4" s="322" t="str">
        <f>TEXT(Dates!$D$2,"dddd, mmmm d, yyyy")</f>
        <v>Thursday, October 2,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29"/>
      <c r="B5" s="66" t="s">
        <v>196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1"/>
      <c r="AZ5" s="948"/>
      <c r="BA5" s="948"/>
      <c r="BB5" s="948"/>
      <c r="BC5" s="948"/>
      <c r="BD5" s="964"/>
      <c r="BE5" s="964"/>
      <c r="BF5" s="964"/>
      <c r="BG5" s="964"/>
      <c r="BH5" s="471"/>
      <c r="BI5" s="471"/>
      <c r="BJ5" s="472"/>
      <c r="BK5" s="473"/>
      <c r="BL5" s="471"/>
      <c r="BM5" s="471"/>
      <c r="BN5" s="471"/>
      <c r="BO5" s="471"/>
      <c r="BP5" s="471"/>
      <c r="BQ5" s="471"/>
      <c r="BR5" s="471"/>
      <c r="BS5" s="471"/>
      <c r="BT5" s="471"/>
      <c r="BU5" s="471"/>
      <c r="BV5" s="472"/>
    </row>
    <row r="6" spans="1:74" s="285" customFormat="1" ht="11.05" customHeight="1" x14ac:dyDescent="0.2">
      <c r="A6" s="475" t="s">
        <v>653</v>
      </c>
      <c r="B6" s="477" t="s">
        <v>1035</v>
      </c>
      <c r="C6" s="301">
        <v>335.54450566999998</v>
      </c>
      <c r="D6" s="301">
        <v>312.82397400000002</v>
      </c>
      <c r="E6" s="301">
        <v>299.43972543000001</v>
      </c>
      <c r="F6" s="301">
        <v>281.76440786000001</v>
      </c>
      <c r="G6" s="301">
        <v>308.07916817</v>
      </c>
      <c r="H6" s="301">
        <v>360.95851453</v>
      </c>
      <c r="I6" s="301">
        <v>391.74394611999998</v>
      </c>
      <c r="J6" s="301">
        <v>399.08334783999999</v>
      </c>
      <c r="K6" s="301">
        <v>335.27434204999997</v>
      </c>
      <c r="L6" s="301">
        <v>307.60663363999998</v>
      </c>
      <c r="M6" s="301">
        <v>301.49915786999998</v>
      </c>
      <c r="N6" s="301">
        <v>323.80524208000003</v>
      </c>
      <c r="O6" s="301">
        <v>359.89880987999999</v>
      </c>
      <c r="P6" s="301">
        <v>312.19729424000002</v>
      </c>
      <c r="Q6" s="301">
        <v>311.57273153</v>
      </c>
      <c r="R6" s="301">
        <v>291.85653943</v>
      </c>
      <c r="S6" s="301">
        <v>329.36103334000001</v>
      </c>
      <c r="T6" s="301">
        <v>366.04944711000002</v>
      </c>
      <c r="U6" s="301">
        <v>408.87904471000002</v>
      </c>
      <c r="V6" s="301">
        <v>398.08290535999998</v>
      </c>
      <c r="W6" s="301">
        <v>339.00722302000003</v>
      </c>
      <c r="X6" s="301">
        <v>301.45761539</v>
      </c>
      <c r="Y6" s="301">
        <v>308.85440445</v>
      </c>
      <c r="Z6" s="301">
        <v>347.12433308999999</v>
      </c>
      <c r="AA6" s="301">
        <v>335.08068580999998</v>
      </c>
      <c r="AB6" s="301">
        <v>298.94279057</v>
      </c>
      <c r="AC6" s="301">
        <v>318.86784363999999</v>
      </c>
      <c r="AD6" s="301">
        <v>290.55486099000001</v>
      </c>
      <c r="AE6" s="301">
        <v>315.01966579999998</v>
      </c>
      <c r="AF6" s="301">
        <v>346.22020973000002</v>
      </c>
      <c r="AG6" s="301">
        <v>411.70976253999999</v>
      </c>
      <c r="AH6" s="301">
        <v>409.06421809</v>
      </c>
      <c r="AI6" s="301">
        <v>347.39793965000001</v>
      </c>
      <c r="AJ6" s="301">
        <v>314.07966888999999</v>
      </c>
      <c r="AK6" s="301">
        <v>307.89605180000001</v>
      </c>
      <c r="AL6" s="301">
        <v>334.18851698999998</v>
      </c>
      <c r="AM6" s="301">
        <v>366.34798425999998</v>
      </c>
      <c r="AN6" s="301">
        <v>308.43669353000001</v>
      </c>
      <c r="AO6" s="301">
        <v>311.84136789000001</v>
      </c>
      <c r="AP6" s="301">
        <v>297.07521343000002</v>
      </c>
      <c r="AQ6" s="301">
        <v>333.20568214999997</v>
      </c>
      <c r="AR6" s="301">
        <v>377.75360673</v>
      </c>
      <c r="AS6" s="301">
        <v>417.17008887999998</v>
      </c>
      <c r="AT6" s="301">
        <v>409.74614581999998</v>
      </c>
      <c r="AU6" s="301">
        <v>347.11848019000001</v>
      </c>
      <c r="AV6" s="301">
        <v>322.62234117999998</v>
      </c>
      <c r="AW6" s="301">
        <v>311.93539454</v>
      </c>
      <c r="AX6" s="301">
        <v>347.65360819</v>
      </c>
      <c r="AY6" s="915">
        <v>387.67829368999998</v>
      </c>
      <c r="AZ6" s="915">
        <v>327.02915883999998</v>
      </c>
      <c r="BA6" s="915">
        <v>321.01224796000002</v>
      </c>
      <c r="BB6" s="915">
        <v>309.45139554000002</v>
      </c>
      <c r="BC6" s="915">
        <v>331.51767537000001</v>
      </c>
      <c r="BD6" s="915">
        <v>380.46686714999998</v>
      </c>
      <c r="BE6" s="915">
        <v>433.48630462</v>
      </c>
      <c r="BF6" s="915">
        <v>404.56691114</v>
      </c>
      <c r="BG6" s="915">
        <v>353.46524404000002</v>
      </c>
      <c r="BH6" s="462">
        <v>329.80369999999999</v>
      </c>
      <c r="BI6" s="462">
        <v>320.36200000000002</v>
      </c>
      <c r="BJ6" s="462">
        <v>356.23</v>
      </c>
      <c r="BK6" s="462">
        <v>376.15280000000001</v>
      </c>
      <c r="BL6" s="462">
        <v>323.81599999999997</v>
      </c>
      <c r="BM6" s="462">
        <v>332.13830000000002</v>
      </c>
      <c r="BN6" s="462">
        <v>317.83069999999998</v>
      </c>
      <c r="BO6" s="462">
        <v>342.88630000000001</v>
      </c>
      <c r="BP6" s="462">
        <v>386.69819999999999</v>
      </c>
      <c r="BQ6" s="462">
        <v>439.9973</v>
      </c>
      <c r="BR6" s="462">
        <v>439.1961</v>
      </c>
      <c r="BS6" s="462">
        <v>375.43579999999997</v>
      </c>
      <c r="BT6" s="462">
        <v>343.82080000000002</v>
      </c>
      <c r="BU6" s="462">
        <v>332.87990000000002</v>
      </c>
      <c r="BV6" s="462">
        <v>369.47840000000002</v>
      </c>
    </row>
    <row r="7" spans="1:74" ht="11.05" customHeight="1" x14ac:dyDescent="0.2">
      <c r="A7" s="234" t="s">
        <v>642</v>
      </c>
      <c r="B7" s="478" t="s">
        <v>1029</v>
      </c>
      <c r="C7" s="468">
        <v>117.19118611</v>
      </c>
      <c r="D7" s="468">
        <v>103.85468902</v>
      </c>
      <c r="E7" s="468">
        <v>99.285066747000002</v>
      </c>
      <c r="F7" s="468">
        <v>99.825810603999997</v>
      </c>
      <c r="G7" s="468">
        <v>106.66888569</v>
      </c>
      <c r="H7" s="468">
        <v>140.55194931</v>
      </c>
      <c r="I7" s="468">
        <v>160.59254222999999</v>
      </c>
      <c r="J7" s="468">
        <v>163.21320660000001</v>
      </c>
      <c r="K7" s="468">
        <v>129.87243803000001</v>
      </c>
      <c r="L7" s="468">
        <v>123.31587689</v>
      </c>
      <c r="M7" s="468">
        <v>113.71243844999999</v>
      </c>
      <c r="N7" s="468">
        <v>118.51929825000001</v>
      </c>
      <c r="O7" s="468">
        <v>125.60921385</v>
      </c>
      <c r="P7" s="468">
        <v>106.94234478</v>
      </c>
      <c r="Q7" s="468">
        <v>103.94080399000001</v>
      </c>
      <c r="R7" s="468">
        <v>97.597024454000007</v>
      </c>
      <c r="S7" s="468">
        <v>118.69030687</v>
      </c>
      <c r="T7" s="468">
        <v>146.88079712999999</v>
      </c>
      <c r="U7" s="468">
        <v>179.5687442</v>
      </c>
      <c r="V7" s="468">
        <v>179.27903583</v>
      </c>
      <c r="W7" s="468">
        <v>148.41017607000001</v>
      </c>
      <c r="X7" s="468">
        <v>125.01715412999999</v>
      </c>
      <c r="Y7" s="468">
        <v>118.77826106000001</v>
      </c>
      <c r="Z7" s="468">
        <v>131.97310861</v>
      </c>
      <c r="AA7" s="468">
        <v>129.82597304999999</v>
      </c>
      <c r="AB7" s="468">
        <v>116.8667514</v>
      </c>
      <c r="AC7" s="468">
        <v>124.96183738000001</v>
      </c>
      <c r="AD7" s="468">
        <v>112.42687662</v>
      </c>
      <c r="AE7" s="468">
        <v>129.00889429</v>
      </c>
      <c r="AF7" s="468">
        <v>152.88903137</v>
      </c>
      <c r="AG7" s="468">
        <v>189.88408594000001</v>
      </c>
      <c r="AH7" s="468">
        <v>189.54469064</v>
      </c>
      <c r="AI7" s="468">
        <v>157.09405415000001</v>
      </c>
      <c r="AJ7" s="468">
        <v>132.02704395999999</v>
      </c>
      <c r="AK7" s="468">
        <v>126.62947991</v>
      </c>
      <c r="AL7" s="468">
        <v>138.69662586999999</v>
      </c>
      <c r="AM7" s="468">
        <v>150.33161140999999</v>
      </c>
      <c r="AN7" s="468">
        <v>122.31995718</v>
      </c>
      <c r="AO7" s="468">
        <v>122.05939186000001</v>
      </c>
      <c r="AP7" s="468">
        <v>112.82643711</v>
      </c>
      <c r="AQ7" s="468">
        <v>135.07937612000001</v>
      </c>
      <c r="AR7" s="468">
        <v>160.98291731</v>
      </c>
      <c r="AS7" s="468">
        <v>198.55498452</v>
      </c>
      <c r="AT7" s="468">
        <v>193.4549394</v>
      </c>
      <c r="AU7" s="468">
        <v>160.63855591000001</v>
      </c>
      <c r="AV7" s="468">
        <v>138.32962938</v>
      </c>
      <c r="AW7" s="468">
        <v>128.70689517</v>
      </c>
      <c r="AX7" s="468">
        <v>135.88047639999999</v>
      </c>
      <c r="AY7" s="890">
        <v>146.81189133999999</v>
      </c>
      <c r="AZ7" s="890">
        <v>124.04088716</v>
      </c>
      <c r="BA7" s="890">
        <v>110.0100181</v>
      </c>
      <c r="BB7" s="890">
        <v>107.73332843999999</v>
      </c>
      <c r="BC7" s="890">
        <v>126.71033989999999</v>
      </c>
      <c r="BD7" s="890">
        <v>156.49929062999999</v>
      </c>
      <c r="BE7" s="890">
        <v>193.49243594999999</v>
      </c>
      <c r="BF7" s="890">
        <v>183.56979999999999</v>
      </c>
      <c r="BG7" s="890">
        <v>156.27209999999999</v>
      </c>
      <c r="BH7" s="456">
        <v>135.8022</v>
      </c>
      <c r="BI7" s="456">
        <v>125.7651</v>
      </c>
      <c r="BJ7" s="456">
        <v>141.12639999999999</v>
      </c>
      <c r="BK7" s="456">
        <v>144.78819999999999</v>
      </c>
      <c r="BL7" s="456">
        <v>121.7373</v>
      </c>
      <c r="BM7" s="456">
        <v>117.5823</v>
      </c>
      <c r="BN7" s="456">
        <v>112.4075</v>
      </c>
      <c r="BO7" s="456">
        <v>127.0035</v>
      </c>
      <c r="BP7" s="456">
        <v>154.0102</v>
      </c>
      <c r="BQ7" s="456">
        <v>192.68729999999999</v>
      </c>
      <c r="BR7" s="456">
        <v>197.14959999999999</v>
      </c>
      <c r="BS7" s="456">
        <v>167.1497</v>
      </c>
      <c r="BT7" s="456">
        <v>139.26689999999999</v>
      </c>
      <c r="BU7" s="456">
        <v>131.20359999999999</v>
      </c>
      <c r="BV7" s="456">
        <v>145.06909999999999</v>
      </c>
    </row>
    <row r="8" spans="1:74" ht="11.05" customHeight="1" x14ac:dyDescent="0.2">
      <c r="A8" s="234" t="s">
        <v>643</v>
      </c>
      <c r="B8" s="478" t="s">
        <v>474</v>
      </c>
      <c r="C8" s="468">
        <v>80.764682875999995</v>
      </c>
      <c r="D8" s="468">
        <v>87.026807962999996</v>
      </c>
      <c r="E8" s="468">
        <v>61.446816099999999</v>
      </c>
      <c r="F8" s="468">
        <v>53.538657024000003</v>
      </c>
      <c r="G8" s="468">
        <v>63.416494448000002</v>
      </c>
      <c r="H8" s="468">
        <v>86.786683714999995</v>
      </c>
      <c r="I8" s="468">
        <v>101.05787642</v>
      </c>
      <c r="J8" s="468">
        <v>101.38283946999999</v>
      </c>
      <c r="K8" s="468">
        <v>78.387802363999995</v>
      </c>
      <c r="L8" s="468">
        <v>62.124099671000003</v>
      </c>
      <c r="M8" s="468">
        <v>56.941648342000001</v>
      </c>
      <c r="N8" s="468">
        <v>59.565573475999997</v>
      </c>
      <c r="O8" s="468">
        <v>87.114373004000001</v>
      </c>
      <c r="P8" s="468">
        <v>70.537893866999994</v>
      </c>
      <c r="Q8" s="468">
        <v>60.541362083999999</v>
      </c>
      <c r="R8" s="468">
        <v>54.914721806000003</v>
      </c>
      <c r="S8" s="468">
        <v>62.060548316000002</v>
      </c>
      <c r="T8" s="468">
        <v>72.986044285999995</v>
      </c>
      <c r="U8" s="468">
        <v>85.936298085000004</v>
      </c>
      <c r="V8" s="468">
        <v>84.733372063999994</v>
      </c>
      <c r="W8" s="468">
        <v>64.563982151999994</v>
      </c>
      <c r="X8" s="468">
        <v>53.804784716999997</v>
      </c>
      <c r="Y8" s="468">
        <v>55.977670740999997</v>
      </c>
      <c r="Z8" s="468">
        <v>72.925466881999995</v>
      </c>
      <c r="AA8" s="468">
        <v>60.915283737999999</v>
      </c>
      <c r="AB8" s="468">
        <v>45.994623335999997</v>
      </c>
      <c r="AC8" s="468">
        <v>49.732761232999998</v>
      </c>
      <c r="AD8" s="468">
        <v>39.877326361999998</v>
      </c>
      <c r="AE8" s="468">
        <v>43.427061698000003</v>
      </c>
      <c r="AF8" s="468">
        <v>57.400232672999998</v>
      </c>
      <c r="AG8" s="468">
        <v>78.504150812999995</v>
      </c>
      <c r="AH8" s="468">
        <v>77.734041091999998</v>
      </c>
      <c r="AI8" s="468">
        <v>59.586006408000003</v>
      </c>
      <c r="AJ8" s="468">
        <v>50.575069808999999</v>
      </c>
      <c r="AK8" s="468">
        <v>50.850967163</v>
      </c>
      <c r="AL8" s="468">
        <v>55.971041712999998</v>
      </c>
      <c r="AM8" s="468">
        <v>75.274862710999997</v>
      </c>
      <c r="AN8" s="468">
        <v>43.689300963999997</v>
      </c>
      <c r="AO8" s="468">
        <v>37.980776374999998</v>
      </c>
      <c r="AP8" s="468">
        <v>37.006858198000003</v>
      </c>
      <c r="AQ8" s="468">
        <v>45.558538984999998</v>
      </c>
      <c r="AR8" s="468">
        <v>61.016629303000002</v>
      </c>
      <c r="AS8" s="468">
        <v>71.273602479000004</v>
      </c>
      <c r="AT8" s="468">
        <v>68.434770882999999</v>
      </c>
      <c r="AU8" s="468">
        <v>54.259972539000003</v>
      </c>
      <c r="AV8" s="468">
        <v>46.591904202999999</v>
      </c>
      <c r="AW8" s="468">
        <v>44.620552320999998</v>
      </c>
      <c r="AX8" s="468">
        <v>62.484640872</v>
      </c>
      <c r="AY8" s="890">
        <v>82.702689046000003</v>
      </c>
      <c r="AZ8" s="890">
        <v>61.869897346999998</v>
      </c>
      <c r="BA8" s="890">
        <v>48.718268762999998</v>
      </c>
      <c r="BB8" s="890">
        <v>45.468014449000002</v>
      </c>
      <c r="BC8" s="890">
        <v>48.415890646999998</v>
      </c>
      <c r="BD8" s="890">
        <v>64.049280139999993</v>
      </c>
      <c r="BE8" s="890">
        <v>79.8267697</v>
      </c>
      <c r="BF8" s="890">
        <v>69.726680000000002</v>
      </c>
      <c r="BG8" s="890">
        <v>56.901389999999999</v>
      </c>
      <c r="BH8" s="456">
        <v>49.928049999999999</v>
      </c>
      <c r="BI8" s="456">
        <v>47.19502</v>
      </c>
      <c r="BJ8" s="456">
        <v>60.40034</v>
      </c>
      <c r="BK8" s="456">
        <v>68.179580000000001</v>
      </c>
      <c r="BL8" s="456">
        <v>54.60098</v>
      </c>
      <c r="BM8" s="456">
        <v>46.152769999999997</v>
      </c>
      <c r="BN8" s="456">
        <v>39.783369999999998</v>
      </c>
      <c r="BO8" s="456">
        <v>44.71631</v>
      </c>
      <c r="BP8" s="456">
        <v>58.058669999999999</v>
      </c>
      <c r="BQ8" s="456">
        <v>73.327259999999995</v>
      </c>
      <c r="BR8" s="456">
        <v>78.051699999999997</v>
      </c>
      <c r="BS8" s="456">
        <v>61.96331</v>
      </c>
      <c r="BT8" s="456">
        <v>49.373660000000001</v>
      </c>
      <c r="BU8" s="456">
        <v>52.161839999999998</v>
      </c>
      <c r="BV8" s="456">
        <v>64.131119999999996</v>
      </c>
    </row>
    <row r="9" spans="1:74" ht="11.05" customHeight="1" x14ac:dyDescent="0.2">
      <c r="A9" s="235" t="s">
        <v>644</v>
      </c>
      <c r="B9" s="446" t="s">
        <v>1030</v>
      </c>
      <c r="C9" s="468">
        <v>71.732462999999996</v>
      </c>
      <c r="D9" s="468">
        <v>62.954160000000002</v>
      </c>
      <c r="E9" s="468">
        <v>63.708238000000001</v>
      </c>
      <c r="F9" s="468">
        <v>57.092024000000002</v>
      </c>
      <c r="G9" s="468">
        <v>63.394114999999999</v>
      </c>
      <c r="H9" s="468">
        <v>66.070373000000004</v>
      </c>
      <c r="I9" s="468">
        <v>68.831592999999998</v>
      </c>
      <c r="J9" s="468">
        <v>69.471331000000006</v>
      </c>
      <c r="K9" s="468">
        <v>64.520031000000003</v>
      </c>
      <c r="L9" s="468">
        <v>58.401111999999998</v>
      </c>
      <c r="M9" s="468">
        <v>62.749318000000002</v>
      </c>
      <c r="N9" s="468">
        <v>70.719836999999998</v>
      </c>
      <c r="O9" s="468">
        <v>70.576875000000001</v>
      </c>
      <c r="P9" s="468">
        <v>61.852176999999998</v>
      </c>
      <c r="Q9" s="468">
        <v>63.153700999999998</v>
      </c>
      <c r="R9" s="468">
        <v>55.289540000000002</v>
      </c>
      <c r="S9" s="468">
        <v>63.38162449</v>
      </c>
      <c r="T9" s="468">
        <v>65.715419999999995</v>
      </c>
      <c r="U9" s="468">
        <v>68.856919000000005</v>
      </c>
      <c r="V9" s="468">
        <v>68.896917000000002</v>
      </c>
      <c r="W9" s="468">
        <v>63.733186000000003</v>
      </c>
      <c r="X9" s="468">
        <v>58.945383</v>
      </c>
      <c r="Y9" s="468">
        <v>62.041286999999997</v>
      </c>
      <c r="Z9" s="468">
        <v>69.094147000000007</v>
      </c>
      <c r="AA9" s="468">
        <v>70.870080000000002</v>
      </c>
      <c r="AB9" s="468">
        <v>60.806857000000001</v>
      </c>
      <c r="AC9" s="468">
        <v>62.820442999999997</v>
      </c>
      <c r="AD9" s="468">
        <v>56.662458000000001</v>
      </c>
      <c r="AE9" s="468">
        <v>61.155192999999997</v>
      </c>
      <c r="AF9" s="468">
        <v>64.819194999999993</v>
      </c>
      <c r="AG9" s="468">
        <v>69.887587999999994</v>
      </c>
      <c r="AH9" s="468">
        <v>69.744022999999999</v>
      </c>
      <c r="AI9" s="468">
        <v>65.559709999999995</v>
      </c>
      <c r="AJ9" s="468">
        <v>61.435631999999998</v>
      </c>
      <c r="AK9" s="468">
        <v>62.257643999999999</v>
      </c>
      <c r="AL9" s="468">
        <v>68.854346000000007</v>
      </c>
      <c r="AM9" s="468">
        <v>69.079734999999999</v>
      </c>
      <c r="AN9" s="468">
        <v>64.583811999999995</v>
      </c>
      <c r="AO9" s="468">
        <v>63.345768999999997</v>
      </c>
      <c r="AP9" s="468">
        <v>57.621498000000003</v>
      </c>
      <c r="AQ9" s="468">
        <v>64.972965000000002</v>
      </c>
      <c r="AR9" s="468">
        <v>68.192147000000006</v>
      </c>
      <c r="AS9" s="468">
        <v>69.885242000000005</v>
      </c>
      <c r="AT9" s="468">
        <v>69.760288000000003</v>
      </c>
      <c r="AU9" s="468">
        <v>62.660468000000002</v>
      </c>
      <c r="AV9" s="468">
        <v>58.773349000000003</v>
      </c>
      <c r="AW9" s="468">
        <v>61.904051000000003</v>
      </c>
      <c r="AX9" s="468">
        <v>71.200097999999997</v>
      </c>
      <c r="AY9" s="890">
        <v>71.738938000000005</v>
      </c>
      <c r="AZ9" s="890">
        <v>61.828502</v>
      </c>
      <c r="BA9" s="890">
        <v>62.456660999999997</v>
      </c>
      <c r="BB9" s="890">
        <v>57.892519</v>
      </c>
      <c r="BC9" s="890">
        <v>62.144818000000001</v>
      </c>
      <c r="BD9" s="890">
        <v>66.222275999999994</v>
      </c>
      <c r="BE9" s="890">
        <v>70.781329999999997</v>
      </c>
      <c r="BF9" s="890">
        <v>69.322789999999998</v>
      </c>
      <c r="BG9" s="890">
        <v>64.683970000000002</v>
      </c>
      <c r="BH9" s="456">
        <v>58.550989999999999</v>
      </c>
      <c r="BI9" s="456">
        <v>65.869969999999995</v>
      </c>
      <c r="BJ9" s="456">
        <v>71.770899999999997</v>
      </c>
      <c r="BK9" s="456">
        <v>71.815979999999996</v>
      </c>
      <c r="BL9" s="456">
        <v>62.736820000000002</v>
      </c>
      <c r="BM9" s="456">
        <v>63.623040000000003</v>
      </c>
      <c r="BN9" s="456">
        <v>58.724829999999997</v>
      </c>
      <c r="BO9" s="456">
        <v>67.357830000000007</v>
      </c>
      <c r="BP9" s="456">
        <v>69.07235</v>
      </c>
      <c r="BQ9" s="456">
        <v>71.772450000000006</v>
      </c>
      <c r="BR9" s="456">
        <v>71.769480000000001</v>
      </c>
      <c r="BS9" s="456">
        <v>66.030240000000006</v>
      </c>
      <c r="BT9" s="456">
        <v>61.92259</v>
      </c>
      <c r="BU9" s="456">
        <v>64.454650000000001</v>
      </c>
      <c r="BV9" s="456">
        <v>71.471199999999996</v>
      </c>
    </row>
    <row r="10" spans="1:74" ht="11.05" customHeight="1" x14ac:dyDescent="0.2">
      <c r="A10" s="235" t="s">
        <v>645</v>
      </c>
      <c r="B10" s="446" t="s">
        <v>1031</v>
      </c>
      <c r="C10" s="468">
        <v>63.722456014000002</v>
      </c>
      <c r="D10" s="468">
        <v>56.488687908000003</v>
      </c>
      <c r="E10" s="468">
        <v>73.022201503000005</v>
      </c>
      <c r="F10" s="468">
        <v>69.475406894000002</v>
      </c>
      <c r="G10" s="468">
        <v>72.817684908000004</v>
      </c>
      <c r="H10" s="468">
        <v>65.660013130999999</v>
      </c>
      <c r="I10" s="468">
        <v>59.516320554000004</v>
      </c>
      <c r="J10" s="468">
        <v>62.858192176999999</v>
      </c>
      <c r="K10" s="468">
        <v>60.508145872</v>
      </c>
      <c r="L10" s="468">
        <v>61.774507458999999</v>
      </c>
      <c r="M10" s="468">
        <v>66.118225515000006</v>
      </c>
      <c r="N10" s="468">
        <v>73.074111122000005</v>
      </c>
      <c r="O10" s="468">
        <v>72.798587875999999</v>
      </c>
      <c r="P10" s="468">
        <v>71.007748602000007</v>
      </c>
      <c r="Q10" s="468">
        <v>82.198511132999997</v>
      </c>
      <c r="R10" s="468">
        <v>82.447529009999997</v>
      </c>
      <c r="S10" s="468">
        <v>83.595809133000003</v>
      </c>
      <c r="T10" s="468">
        <v>78.897043050999997</v>
      </c>
      <c r="U10" s="468">
        <v>73.138130607999997</v>
      </c>
      <c r="V10" s="468">
        <v>63.659733369000001</v>
      </c>
      <c r="W10" s="468">
        <v>60.732232865999997</v>
      </c>
      <c r="X10" s="468">
        <v>62.028537172999997</v>
      </c>
      <c r="Y10" s="468">
        <v>70.594220762999996</v>
      </c>
      <c r="Z10" s="468">
        <v>69.197665810000004</v>
      </c>
      <c r="AA10" s="468">
        <v>72.128614998000003</v>
      </c>
      <c r="AB10" s="468">
        <v>73.651532758000002</v>
      </c>
      <c r="AC10" s="468">
        <v>80.121936493000007</v>
      </c>
      <c r="AD10" s="468">
        <v>80.268459628000002</v>
      </c>
      <c r="AE10" s="468">
        <v>80.070375424000005</v>
      </c>
      <c r="AF10" s="468">
        <v>69.851003759999998</v>
      </c>
      <c r="AG10" s="468">
        <v>71.908514694999994</v>
      </c>
      <c r="AH10" s="468">
        <v>70.478823711000004</v>
      </c>
      <c r="AI10" s="468">
        <v>63.714922115</v>
      </c>
      <c r="AJ10" s="468">
        <v>68.638808228000002</v>
      </c>
      <c r="AK10" s="468">
        <v>66.906905504999997</v>
      </c>
      <c r="AL10" s="468">
        <v>69.363068826000003</v>
      </c>
      <c r="AM10" s="468">
        <v>69.742279644999996</v>
      </c>
      <c r="AN10" s="468">
        <v>76.890979998999995</v>
      </c>
      <c r="AO10" s="468">
        <v>87.481965488</v>
      </c>
      <c r="AP10" s="468">
        <v>88.454350959999999</v>
      </c>
      <c r="AQ10" s="468">
        <v>86.302210138000007</v>
      </c>
      <c r="AR10" s="468">
        <v>86.425799959000003</v>
      </c>
      <c r="AS10" s="468">
        <v>76.272960724000001</v>
      </c>
      <c r="AT10" s="468">
        <v>77.103861660999996</v>
      </c>
      <c r="AU10" s="468">
        <v>68.696200665000006</v>
      </c>
      <c r="AV10" s="468">
        <v>77.940062436999995</v>
      </c>
      <c r="AW10" s="468">
        <v>75.763440138000007</v>
      </c>
      <c r="AX10" s="468">
        <v>76.633048629000001</v>
      </c>
      <c r="AY10" s="890">
        <v>83.148888659999997</v>
      </c>
      <c r="AZ10" s="890">
        <v>77.815650953000002</v>
      </c>
      <c r="BA10" s="890">
        <v>98.699538849999996</v>
      </c>
      <c r="BB10" s="890">
        <v>97.194252001999999</v>
      </c>
      <c r="BC10" s="890">
        <v>93.088673963000005</v>
      </c>
      <c r="BD10" s="890">
        <v>92.169122616999999</v>
      </c>
      <c r="BE10" s="890">
        <v>87.878300698999993</v>
      </c>
      <c r="BF10" s="890">
        <v>81.330179999999999</v>
      </c>
      <c r="BG10" s="890">
        <v>74.979190000000003</v>
      </c>
      <c r="BH10" s="456">
        <v>84.638480000000001</v>
      </c>
      <c r="BI10" s="456">
        <v>80.779709999999994</v>
      </c>
      <c r="BJ10" s="456">
        <v>81.036100000000005</v>
      </c>
      <c r="BK10" s="456">
        <v>89.438320000000004</v>
      </c>
      <c r="BL10" s="456">
        <v>83.579530000000005</v>
      </c>
      <c r="BM10" s="456">
        <v>104.0359</v>
      </c>
      <c r="BN10" s="456">
        <v>106.0767</v>
      </c>
      <c r="BO10" s="456">
        <v>102.75020000000001</v>
      </c>
      <c r="BP10" s="456">
        <v>104.3352</v>
      </c>
      <c r="BQ10" s="456">
        <v>100.8167</v>
      </c>
      <c r="BR10" s="456">
        <v>91.900679999999994</v>
      </c>
      <c r="BS10" s="456">
        <v>79.920860000000005</v>
      </c>
      <c r="BT10" s="456">
        <v>92.739519999999999</v>
      </c>
      <c r="BU10" s="456">
        <v>84.515140000000002</v>
      </c>
      <c r="BV10" s="456">
        <v>87.582819999999998</v>
      </c>
    </row>
    <row r="11" spans="1:74" ht="11.05" customHeight="1" x14ac:dyDescent="0.2">
      <c r="A11" s="235" t="s">
        <v>646</v>
      </c>
      <c r="B11" s="731" t="s">
        <v>1023</v>
      </c>
      <c r="C11" s="468">
        <v>24.448920998999998</v>
      </c>
      <c r="D11" s="468">
        <v>20.052882066999999</v>
      </c>
      <c r="E11" s="468">
        <v>21.094884235999999</v>
      </c>
      <c r="F11" s="468">
        <v>19.278212421999999</v>
      </c>
      <c r="G11" s="468">
        <v>23.201466285999999</v>
      </c>
      <c r="H11" s="468">
        <v>23.37008127</v>
      </c>
      <c r="I11" s="468">
        <v>21.998534331999998</v>
      </c>
      <c r="J11" s="468">
        <v>20.237112074999999</v>
      </c>
      <c r="K11" s="468">
        <v>16.928291253000001</v>
      </c>
      <c r="L11" s="468">
        <v>17.039286529000002</v>
      </c>
      <c r="M11" s="468">
        <v>19.272142154000001</v>
      </c>
      <c r="N11" s="468">
        <v>23.469163508000001</v>
      </c>
      <c r="O11" s="468">
        <v>24.096580671000002</v>
      </c>
      <c r="P11" s="468">
        <v>21.216448572000001</v>
      </c>
      <c r="Q11" s="468">
        <v>24.301512428999999</v>
      </c>
      <c r="R11" s="468">
        <v>19.943022675000002</v>
      </c>
      <c r="S11" s="468">
        <v>23.248312163000001</v>
      </c>
      <c r="T11" s="468">
        <v>25.897306251</v>
      </c>
      <c r="U11" s="468">
        <v>24.488692155999999</v>
      </c>
      <c r="V11" s="468">
        <v>21.050003264000001</v>
      </c>
      <c r="W11" s="468">
        <v>16.947657954</v>
      </c>
      <c r="X11" s="468">
        <v>14.300589931999999</v>
      </c>
      <c r="Y11" s="468">
        <v>17.818458905</v>
      </c>
      <c r="Z11" s="468">
        <v>20.317918292000002</v>
      </c>
      <c r="AA11" s="468">
        <v>22.640159283999999</v>
      </c>
      <c r="AB11" s="468">
        <v>19.849112279</v>
      </c>
      <c r="AC11" s="468">
        <v>21.197548972</v>
      </c>
      <c r="AD11" s="468">
        <v>19.702617571000001</v>
      </c>
      <c r="AE11" s="468">
        <v>27.540727840999999</v>
      </c>
      <c r="AF11" s="468">
        <v>21.484448785000001</v>
      </c>
      <c r="AG11" s="468">
        <v>21.885324228000002</v>
      </c>
      <c r="AH11" s="468">
        <v>21.212530059999999</v>
      </c>
      <c r="AI11" s="468">
        <v>16.851110052999999</v>
      </c>
      <c r="AJ11" s="468">
        <v>15.609494299</v>
      </c>
      <c r="AK11" s="468">
        <v>16.959649061</v>
      </c>
      <c r="AL11" s="468">
        <v>18.932701709</v>
      </c>
      <c r="AM11" s="468">
        <v>21.822982048</v>
      </c>
      <c r="AN11" s="468">
        <v>20.002223065999999</v>
      </c>
      <c r="AO11" s="468">
        <v>23.210645018000001</v>
      </c>
      <c r="AP11" s="468">
        <v>19.281008847999999</v>
      </c>
      <c r="AQ11" s="468">
        <v>22.509738078000002</v>
      </c>
      <c r="AR11" s="468">
        <v>21.066887493999999</v>
      </c>
      <c r="AS11" s="468">
        <v>21.094218477999998</v>
      </c>
      <c r="AT11" s="468">
        <v>21.262889455</v>
      </c>
      <c r="AU11" s="468">
        <v>16.583742048000001</v>
      </c>
      <c r="AV11" s="468">
        <v>15.744104889000001</v>
      </c>
      <c r="AW11" s="468">
        <v>18.187486282999998</v>
      </c>
      <c r="AX11" s="468">
        <v>20.283664591000001</v>
      </c>
      <c r="AY11" s="890">
        <v>21.092125816999999</v>
      </c>
      <c r="AZ11" s="890">
        <v>19.243514661999999</v>
      </c>
      <c r="BA11" s="890">
        <v>21.930060492999999</v>
      </c>
      <c r="BB11" s="890">
        <v>22.313316791999998</v>
      </c>
      <c r="BC11" s="890">
        <v>23.922493031999998</v>
      </c>
      <c r="BD11" s="890">
        <v>21.872460287999999</v>
      </c>
      <c r="BE11" s="890">
        <v>19.991872960999999</v>
      </c>
      <c r="BF11" s="890">
        <v>19.597840000000001</v>
      </c>
      <c r="BG11" s="890">
        <v>15.77951</v>
      </c>
      <c r="BH11" s="456">
        <v>15.617929999999999</v>
      </c>
      <c r="BI11" s="456">
        <v>18.275079999999999</v>
      </c>
      <c r="BJ11" s="456">
        <v>20.448090000000001</v>
      </c>
      <c r="BK11" s="456">
        <v>22.22935</v>
      </c>
      <c r="BL11" s="456">
        <v>20.274290000000001</v>
      </c>
      <c r="BM11" s="456">
        <v>22.798940000000002</v>
      </c>
      <c r="BN11" s="456">
        <v>22.669730000000001</v>
      </c>
      <c r="BO11" s="456">
        <v>26.77393</v>
      </c>
      <c r="BP11" s="456">
        <v>25.898389999999999</v>
      </c>
      <c r="BQ11" s="456">
        <v>24.30171</v>
      </c>
      <c r="BR11" s="456">
        <v>21.065359999999998</v>
      </c>
      <c r="BS11" s="456">
        <v>17.222470000000001</v>
      </c>
      <c r="BT11" s="456">
        <v>16.785589999999999</v>
      </c>
      <c r="BU11" s="456">
        <v>18.737439999999999</v>
      </c>
      <c r="BV11" s="456">
        <v>20.876390000000001</v>
      </c>
    </row>
    <row r="12" spans="1:74" ht="11.05" customHeight="1" x14ac:dyDescent="0.2">
      <c r="A12" s="234" t="s">
        <v>647</v>
      </c>
      <c r="B12" s="745" t="s">
        <v>1024</v>
      </c>
      <c r="C12" s="468">
        <v>30.038048778</v>
      </c>
      <c r="D12" s="468">
        <v>26.693027287</v>
      </c>
      <c r="E12" s="468">
        <v>39.173066294999998</v>
      </c>
      <c r="F12" s="468">
        <v>36.131132196999999</v>
      </c>
      <c r="G12" s="468">
        <v>33.764240327000003</v>
      </c>
      <c r="H12" s="468">
        <v>26.651511631999998</v>
      </c>
      <c r="I12" s="468">
        <v>21.701575486999999</v>
      </c>
      <c r="J12" s="468">
        <v>27.054356126999998</v>
      </c>
      <c r="K12" s="468">
        <v>28.975373717</v>
      </c>
      <c r="L12" s="468">
        <v>32.191491849999998</v>
      </c>
      <c r="M12" s="468">
        <v>35.723277762000002</v>
      </c>
      <c r="N12" s="468">
        <v>39.820225114000003</v>
      </c>
      <c r="O12" s="468">
        <v>37.386189954999999</v>
      </c>
      <c r="P12" s="468">
        <v>37.613495102999998</v>
      </c>
      <c r="Q12" s="468">
        <v>42.997261432999998</v>
      </c>
      <c r="R12" s="468">
        <v>46.133905196000001</v>
      </c>
      <c r="S12" s="468">
        <v>42.096178948999999</v>
      </c>
      <c r="T12" s="468">
        <v>33.746467379999999</v>
      </c>
      <c r="U12" s="468">
        <v>29.458452277999999</v>
      </c>
      <c r="V12" s="468">
        <v>24.705859743000001</v>
      </c>
      <c r="W12" s="468">
        <v>27.315216787000001</v>
      </c>
      <c r="X12" s="468">
        <v>32.720742725000001</v>
      </c>
      <c r="Y12" s="468">
        <v>41.167557997999999</v>
      </c>
      <c r="Z12" s="468">
        <v>38.652913134000002</v>
      </c>
      <c r="AA12" s="468">
        <v>38.334517097999999</v>
      </c>
      <c r="AB12" s="468">
        <v>41.395808189999997</v>
      </c>
      <c r="AC12" s="468">
        <v>43.554662764</v>
      </c>
      <c r="AD12" s="468">
        <v>42.718220803999998</v>
      </c>
      <c r="AE12" s="468">
        <v>32.205919596999998</v>
      </c>
      <c r="AF12" s="468">
        <v>27.532475996999999</v>
      </c>
      <c r="AG12" s="468">
        <v>27.995711512</v>
      </c>
      <c r="AH12" s="468">
        <v>28.381334238000001</v>
      </c>
      <c r="AI12" s="468">
        <v>28.341661206000001</v>
      </c>
      <c r="AJ12" s="468">
        <v>36.000640089999997</v>
      </c>
      <c r="AK12" s="468">
        <v>36.422420985000002</v>
      </c>
      <c r="AL12" s="468">
        <v>38.016184756000001</v>
      </c>
      <c r="AM12" s="468">
        <v>34.910277145999999</v>
      </c>
      <c r="AN12" s="468">
        <v>41.540391988000003</v>
      </c>
      <c r="AO12" s="468">
        <v>45.613993763000003</v>
      </c>
      <c r="AP12" s="468">
        <v>47.351472946000001</v>
      </c>
      <c r="AQ12" s="468">
        <v>38.668577212000002</v>
      </c>
      <c r="AR12" s="468">
        <v>38.136871947000003</v>
      </c>
      <c r="AS12" s="468">
        <v>27.952925066999999</v>
      </c>
      <c r="AT12" s="468">
        <v>28.747494440000001</v>
      </c>
      <c r="AU12" s="468">
        <v>28.978784272999999</v>
      </c>
      <c r="AV12" s="468">
        <v>40.033359845</v>
      </c>
      <c r="AW12" s="468">
        <v>40.937382655</v>
      </c>
      <c r="AX12" s="468">
        <v>40.317456935000003</v>
      </c>
      <c r="AY12" s="890">
        <v>43.603177295999998</v>
      </c>
      <c r="AZ12" s="890">
        <v>39.398134706</v>
      </c>
      <c r="BA12" s="890">
        <v>50.656165958999999</v>
      </c>
      <c r="BB12" s="890">
        <v>45.699217306000001</v>
      </c>
      <c r="BC12" s="890">
        <v>36.880061449999999</v>
      </c>
      <c r="BD12" s="890">
        <v>35.82723755</v>
      </c>
      <c r="BE12" s="890">
        <v>31.810321112</v>
      </c>
      <c r="BF12" s="890">
        <v>27.990290000000002</v>
      </c>
      <c r="BG12" s="890">
        <v>29.107430000000001</v>
      </c>
      <c r="BH12" s="456">
        <v>41.172890000000002</v>
      </c>
      <c r="BI12" s="456">
        <v>42.545969999999997</v>
      </c>
      <c r="BJ12" s="456">
        <v>41.902760000000001</v>
      </c>
      <c r="BK12" s="456">
        <v>46.033329999999999</v>
      </c>
      <c r="BL12" s="456">
        <v>40.645789999999998</v>
      </c>
      <c r="BM12" s="456">
        <v>51.215009999999999</v>
      </c>
      <c r="BN12" s="456">
        <v>50.037579999999998</v>
      </c>
      <c r="BO12" s="456">
        <v>37.971350000000001</v>
      </c>
      <c r="BP12" s="456">
        <v>37.687359999999998</v>
      </c>
      <c r="BQ12" s="456">
        <v>33.695909999999998</v>
      </c>
      <c r="BR12" s="456">
        <v>31.25712</v>
      </c>
      <c r="BS12" s="456">
        <v>28.38777</v>
      </c>
      <c r="BT12" s="456">
        <v>43.860729999999997</v>
      </c>
      <c r="BU12" s="456">
        <v>43.118650000000002</v>
      </c>
      <c r="BV12" s="456">
        <v>44.804699999999997</v>
      </c>
    </row>
    <row r="13" spans="1:74" ht="11.05" customHeight="1" x14ac:dyDescent="0.2">
      <c r="A13" s="234" t="s">
        <v>648</v>
      </c>
      <c r="B13" s="746" t="s">
        <v>1025</v>
      </c>
      <c r="C13" s="468">
        <v>5.5230944280000003</v>
      </c>
      <c r="D13" s="468">
        <v>6.2932611869999997</v>
      </c>
      <c r="E13" s="468">
        <v>9.2328896940000007</v>
      </c>
      <c r="F13" s="468">
        <v>10.817883456000001</v>
      </c>
      <c r="G13" s="468">
        <v>12.377126006999999</v>
      </c>
      <c r="H13" s="468">
        <v>12.119200482</v>
      </c>
      <c r="I13" s="468">
        <v>12.113689357</v>
      </c>
      <c r="J13" s="468">
        <v>11.890463284000001</v>
      </c>
      <c r="K13" s="468">
        <v>11.144456363</v>
      </c>
      <c r="L13" s="468">
        <v>9.2108021339999997</v>
      </c>
      <c r="M13" s="468">
        <v>7.7461598540000001</v>
      </c>
      <c r="N13" s="468">
        <v>6.0542743190000001</v>
      </c>
      <c r="O13" s="468">
        <v>7.7724938630000002</v>
      </c>
      <c r="P13" s="468">
        <v>8.9690851630000008</v>
      </c>
      <c r="Q13" s="468">
        <v>11.617597854</v>
      </c>
      <c r="R13" s="468">
        <v>13.311771694000001</v>
      </c>
      <c r="S13" s="468">
        <v>15.021637646</v>
      </c>
      <c r="T13" s="468">
        <v>15.945553383</v>
      </c>
      <c r="U13" s="468">
        <v>15.661896128</v>
      </c>
      <c r="V13" s="468">
        <v>14.402602168</v>
      </c>
      <c r="W13" s="468">
        <v>13.198956291</v>
      </c>
      <c r="X13" s="468">
        <v>11.865484094999999</v>
      </c>
      <c r="Y13" s="468">
        <v>8.3449571270000007</v>
      </c>
      <c r="Z13" s="468">
        <v>6.7348486989999996</v>
      </c>
      <c r="AA13" s="468">
        <v>7.7625279459999996</v>
      </c>
      <c r="AB13" s="468">
        <v>9.3785756449999997</v>
      </c>
      <c r="AC13" s="468">
        <v>12.13759965</v>
      </c>
      <c r="AD13" s="468">
        <v>14.960510913</v>
      </c>
      <c r="AE13" s="468">
        <v>17.174973045000002</v>
      </c>
      <c r="AF13" s="468">
        <v>17.732572723000001</v>
      </c>
      <c r="AG13" s="468">
        <v>18.788002939999998</v>
      </c>
      <c r="AH13" s="468">
        <v>17.648154042000002</v>
      </c>
      <c r="AI13" s="468">
        <v>15.499711977</v>
      </c>
      <c r="AJ13" s="468">
        <v>14.048865875000001</v>
      </c>
      <c r="AK13" s="468">
        <v>10.388046687999999</v>
      </c>
      <c r="AL13" s="468">
        <v>9.0701599300000009</v>
      </c>
      <c r="AM13" s="468">
        <v>9.6809924340000002</v>
      </c>
      <c r="AN13" s="468">
        <v>12.410458030999999</v>
      </c>
      <c r="AO13" s="468">
        <v>15.741446561</v>
      </c>
      <c r="AP13" s="468">
        <v>18.986214988</v>
      </c>
      <c r="AQ13" s="468">
        <v>22.079364425000001</v>
      </c>
      <c r="AR13" s="468">
        <v>24.155786353</v>
      </c>
      <c r="AS13" s="468">
        <v>24.067435991</v>
      </c>
      <c r="AT13" s="468">
        <v>23.923272558000001</v>
      </c>
      <c r="AU13" s="468">
        <v>20.153888164000001</v>
      </c>
      <c r="AV13" s="468">
        <v>19.419560067999999</v>
      </c>
      <c r="AW13" s="468">
        <v>13.808052308000001</v>
      </c>
      <c r="AX13" s="468">
        <v>12.878687258999999</v>
      </c>
      <c r="AY13" s="890">
        <v>15.285228347</v>
      </c>
      <c r="AZ13" s="890">
        <v>16.299976646000001</v>
      </c>
      <c r="BA13" s="890">
        <v>22.959903541999999</v>
      </c>
      <c r="BB13" s="890">
        <v>26.488347419</v>
      </c>
      <c r="BC13" s="890">
        <v>29.463636652999998</v>
      </c>
      <c r="BD13" s="890">
        <v>31.468501160999999</v>
      </c>
      <c r="BE13" s="890">
        <v>32.962196964</v>
      </c>
      <c r="BF13" s="890">
        <v>30.546199999999999</v>
      </c>
      <c r="BG13" s="890">
        <v>27.01549</v>
      </c>
      <c r="BH13" s="456">
        <v>25.03406</v>
      </c>
      <c r="BI13" s="456">
        <v>16.994230000000002</v>
      </c>
      <c r="BJ13" s="456">
        <v>15.426259999999999</v>
      </c>
      <c r="BK13" s="456">
        <v>17.97044</v>
      </c>
      <c r="BL13" s="456">
        <v>19.825559999999999</v>
      </c>
      <c r="BM13" s="456">
        <v>26.94567</v>
      </c>
      <c r="BN13" s="456">
        <v>30.708200000000001</v>
      </c>
      <c r="BO13" s="456">
        <v>35.255960000000002</v>
      </c>
      <c r="BP13" s="456">
        <v>37.770040000000002</v>
      </c>
      <c r="BQ13" s="456">
        <v>39.605029999999999</v>
      </c>
      <c r="BR13" s="456">
        <v>36.32405</v>
      </c>
      <c r="BS13" s="456">
        <v>31.258600000000001</v>
      </c>
      <c r="BT13" s="456">
        <v>29.288170000000001</v>
      </c>
      <c r="BU13" s="456">
        <v>19.709959999999999</v>
      </c>
      <c r="BV13" s="456">
        <v>18.647359999999999</v>
      </c>
    </row>
    <row r="14" spans="1:74" ht="11.05" customHeight="1" x14ac:dyDescent="0.2">
      <c r="A14" s="234" t="s">
        <v>649</v>
      </c>
      <c r="B14" s="746" t="s">
        <v>1026</v>
      </c>
      <c r="C14" s="468">
        <v>1.3028248760000001</v>
      </c>
      <c r="D14" s="468">
        <v>1.2478354519999999</v>
      </c>
      <c r="E14" s="468">
        <v>1.2246604780000001</v>
      </c>
      <c r="F14" s="468">
        <v>1.2504407259999999</v>
      </c>
      <c r="G14" s="468">
        <v>1.2835130669999999</v>
      </c>
      <c r="H14" s="468">
        <v>1.2369885810000001</v>
      </c>
      <c r="I14" s="468">
        <v>1.3113515790000001</v>
      </c>
      <c r="J14" s="468">
        <v>1.295491994</v>
      </c>
      <c r="K14" s="468">
        <v>1.300421123</v>
      </c>
      <c r="L14" s="468">
        <v>1.2705502200000001</v>
      </c>
      <c r="M14" s="468">
        <v>1.321620971</v>
      </c>
      <c r="N14" s="468">
        <v>1.4277249329999999</v>
      </c>
      <c r="O14" s="468">
        <v>1.4701411900000001</v>
      </c>
      <c r="P14" s="468">
        <v>1.2428844109999999</v>
      </c>
      <c r="Q14" s="468">
        <v>1.286337311</v>
      </c>
      <c r="R14" s="468">
        <v>1.282078574</v>
      </c>
      <c r="S14" s="468">
        <v>1.327051422</v>
      </c>
      <c r="T14" s="468">
        <v>1.276390219</v>
      </c>
      <c r="U14" s="468">
        <v>1.3414767990000001</v>
      </c>
      <c r="V14" s="468">
        <v>1.3540097639999999</v>
      </c>
      <c r="W14" s="468">
        <v>1.329383886</v>
      </c>
      <c r="X14" s="468">
        <v>1.298471846</v>
      </c>
      <c r="Y14" s="468">
        <v>1.396719147</v>
      </c>
      <c r="Z14" s="468">
        <v>1.4819844310000001</v>
      </c>
      <c r="AA14" s="468">
        <v>1.420005</v>
      </c>
      <c r="AB14" s="468">
        <v>1.3015429999999999</v>
      </c>
      <c r="AC14" s="468">
        <v>1.4418599999999999</v>
      </c>
      <c r="AD14" s="468">
        <v>1.355521</v>
      </c>
      <c r="AE14" s="468">
        <v>1.345291</v>
      </c>
      <c r="AF14" s="468">
        <v>1.2933840000000001</v>
      </c>
      <c r="AG14" s="468">
        <v>1.296089</v>
      </c>
      <c r="AH14" s="468">
        <v>1.2669440000000001</v>
      </c>
      <c r="AI14" s="468">
        <v>1.314594</v>
      </c>
      <c r="AJ14" s="468">
        <v>1.41991</v>
      </c>
      <c r="AK14" s="468">
        <v>1.439638</v>
      </c>
      <c r="AL14" s="468">
        <v>1.4726189999999999</v>
      </c>
      <c r="AM14" s="468">
        <v>1.4210380469999999</v>
      </c>
      <c r="AN14" s="468">
        <v>1.318207052</v>
      </c>
      <c r="AO14" s="468">
        <v>1.2891645920000001</v>
      </c>
      <c r="AP14" s="468">
        <v>1.3356827680000001</v>
      </c>
      <c r="AQ14" s="468">
        <v>1.248132802</v>
      </c>
      <c r="AR14" s="468">
        <v>1.276706143</v>
      </c>
      <c r="AS14" s="468">
        <v>1.3305437840000001</v>
      </c>
      <c r="AT14" s="468">
        <v>1.3183940080000001</v>
      </c>
      <c r="AU14" s="468">
        <v>1.2766648410000001</v>
      </c>
      <c r="AV14" s="468">
        <v>1.200076605</v>
      </c>
      <c r="AW14" s="468">
        <v>1.259446155</v>
      </c>
      <c r="AX14" s="468">
        <v>1.3970543419999999</v>
      </c>
      <c r="AY14" s="890">
        <v>1.375124821</v>
      </c>
      <c r="AZ14" s="890">
        <v>1.245126832</v>
      </c>
      <c r="BA14" s="890">
        <v>1.456734449</v>
      </c>
      <c r="BB14" s="890">
        <v>1.28451516</v>
      </c>
      <c r="BC14" s="890">
        <v>1.192016062</v>
      </c>
      <c r="BD14" s="890">
        <v>1.2667949359999999</v>
      </c>
      <c r="BE14" s="890">
        <v>1.2880695660000001</v>
      </c>
      <c r="BF14" s="890">
        <v>1.309631</v>
      </c>
      <c r="BG14" s="890">
        <v>1.3860079999999999</v>
      </c>
      <c r="BH14" s="456">
        <v>1.265325</v>
      </c>
      <c r="BI14" s="456">
        <v>1.336619</v>
      </c>
      <c r="BJ14" s="456">
        <v>1.4696579999999999</v>
      </c>
      <c r="BK14" s="456">
        <v>1.3928830000000001</v>
      </c>
      <c r="BL14" s="456">
        <v>1.251852</v>
      </c>
      <c r="BM14" s="456">
        <v>1.4361409999999999</v>
      </c>
      <c r="BN14" s="456">
        <v>1.231403</v>
      </c>
      <c r="BO14" s="456">
        <v>1.060889</v>
      </c>
      <c r="BP14" s="456">
        <v>1.252156</v>
      </c>
      <c r="BQ14" s="456">
        <v>1.384128</v>
      </c>
      <c r="BR14" s="456">
        <v>1.388701</v>
      </c>
      <c r="BS14" s="456">
        <v>1.382822</v>
      </c>
      <c r="BT14" s="456">
        <v>1.284602</v>
      </c>
      <c r="BU14" s="456">
        <v>1.3341890000000001</v>
      </c>
      <c r="BV14" s="456">
        <v>1.4732829999999999</v>
      </c>
    </row>
    <row r="15" spans="1:74" ht="11.05" customHeight="1" x14ac:dyDescent="0.2">
      <c r="A15" s="234" t="s">
        <v>735</v>
      </c>
      <c r="B15" s="746" t="s">
        <v>1027</v>
      </c>
      <c r="C15" s="468">
        <v>1.331440387</v>
      </c>
      <c r="D15" s="468">
        <v>1.173418713</v>
      </c>
      <c r="E15" s="468">
        <v>1.3144245269999999</v>
      </c>
      <c r="F15" s="468">
        <v>1.2172137780000001</v>
      </c>
      <c r="G15" s="468">
        <v>1.2704416549999999</v>
      </c>
      <c r="H15" s="468">
        <v>1.240577697</v>
      </c>
      <c r="I15" s="468">
        <v>1.2494436980000001</v>
      </c>
      <c r="J15" s="468">
        <v>1.223485003</v>
      </c>
      <c r="K15" s="468">
        <v>1.19526032</v>
      </c>
      <c r="L15" s="468">
        <v>1.199792067</v>
      </c>
      <c r="M15" s="468">
        <v>1.1407196820000001</v>
      </c>
      <c r="N15" s="468">
        <v>1.277976722</v>
      </c>
      <c r="O15" s="468">
        <v>1.0316212220000001</v>
      </c>
      <c r="P15" s="468">
        <v>0.94666525199999996</v>
      </c>
      <c r="Q15" s="468">
        <v>1.032126152</v>
      </c>
      <c r="R15" s="468">
        <v>0.951963004</v>
      </c>
      <c r="S15" s="468">
        <v>0.97342434899999997</v>
      </c>
      <c r="T15" s="468">
        <v>0.99442702999999999</v>
      </c>
      <c r="U15" s="468">
        <v>1.017925457</v>
      </c>
      <c r="V15" s="468">
        <v>0.99013379000000001</v>
      </c>
      <c r="W15" s="468">
        <v>0.94872394900000001</v>
      </c>
      <c r="X15" s="468">
        <v>0.97280922599999997</v>
      </c>
      <c r="Y15" s="468">
        <v>0.92684235100000001</v>
      </c>
      <c r="Z15" s="468">
        <v>0.95269486299999995</v>
      </c>
      <c r="AA15" s="468">
        <v>0.97718347900000002</v>
      </c>
      <c r="AB15" s="468">
        <v>0.881398232</v>
      </c>
      <c r="AC15" s="468">
        <v>0.93083258099999999</v>
      </c>
      <c r="AD15" s="468">
        <v>0.856137335</v>
      </c>
      <c r="AE15" s="468">
        <v>0.96406165799999999</v>
      </c>
      <c r="AF15" s="468">
        <v>0.93271632699999996</v>
      </c>
      <c r="AG15" s="468">
        <v>0.953957999</v>
      </c>
      <c r="AH15" s="468">
        <v>0.96118095299999995</v>
      </c>
      <c r="AI15" s="468">
        <v>0.88880023699999999</v>
      </c>
      <c r="AJ15" s="468">
        <v>0.92605443200000004</v>
      </c>
      <c r="AK15" s="468">
        <v>0.91801650199999996</v>
      </c>
      <c r="AL15" s="468">
        <v>1.003880933</v>
      </c>
      <c r="AM15" s="468">
        <v>0.92642929900000004</v>
      </c>
      <c r="AN15" s="468">
        <v>0.84257662899999997</v>
      </c>
      <c r="AO15" s="468">
        <v>0.86471546899999996</v>
      </c>
      <c r="AP15" s="468">
        <v>0.805017282</v>
      </c>
      <c r="AQ15" s="468">
        <v>0.90294061599999997</v>
      </c>
      <c r="AR15" s="468">
        <v>0.88338534800000001</v>
      </c>
      <c r="AS15" s="468">
        <v>0.93460374800000001</v>
      </c>
      <c r="AT15" s="468">
        <v>0.94067323999999997</v>
      </c>
      <c r="AU15" s="468">
        <v>0.90167530399999996</v>
      </c>
      <c r="AV15" s="468">
        <v>0.87977409600000001</v>
      </c>
      <c r="AW15" s="468">
        <v>0.84649993099999998</v>
      </c>
      <c r="AX15" s="468">
        <v>0.86733922600000002</v>
      </c>
      <c r="AY15" s="890">
        <v>0.87152184899999996</v>
      </c>
      <c r="AZ15" s="890">
        <v>0.80170818700000002</v>
      </c>
      <c r="BA15" s="890">
        <v>0.87542518899999999</v>
      </c>
      <c r="BB15" s="890">
        <v>0.82224606099999997</v>
      </c>
      <c r="BC15" s="890">
        <v>0.84209131699999995</v>
      </c>
      <c r="BD15" s="890">
        <v>0.85718082600000001</v>
      </c>
      <c r="BE15" s="890">
        <v>0.86370343699999996</v>
      </c>
      <c r="BF15" s="890">
        <v>0.91327400000000003</v>
      </c>
      <c r="BG15" s="890">
        <v>0.86634169999999999</v>
      </c>
      <c r="BH15" s="456">
        <v>0.87245079999999997</v>
      </c>
      <c r="BI15" s="456">
        <v>0.84978390000000004</v>
      </c>
      <c r="BJ15" s="456">
        <v>0.89210520000000004</v>
      </c>
      <c r="BK15" s="456">
        <v>0.88834679999999999</v>
      </c>
      <c r="BL15" s="456">
        <v>0.80940869999999998</v>
      </c>
      <c r="BM15" s="456">
        <v>0.86298799999999998</v>
      </c>
      <c r="BN15" s="456">
        <v>0.80241960000000001</v>
      </c>
      <c r="BO15" s="456">
        <v>0.88043099999999996</v>
      </c>
      <c r="BP15" s="456">
        <v>0.86941210000000002</v>
      </c>
      <c r="BQ15" s="456">
        <v>0.89708129999999997</v>
      </c>
      <c r="BR15" s="456">
        <v>0.91840809999999995</v>
      </c>
      <c r="BS15" s="456">
        <v>0.87170049999999999</v>
      </c>
      <c r="BT15" s="456">
        <v>0.87710589999999999</v>
      </c>
      <c r="BU15" s="456">
        <v>0.85872930000000003</v>
      </c>
      <c r="BV15" s="456">
        <v>0.90601149999999997</v>
      </c>
    </row>
    <row r="16" spans="1:74" ht="11.05" customHeight="1" x14ac:dyDescent="0.2">
      <c r="A16" s="234" t="s">
        <v>736</v>
      </c>
      <c r="B16" s="746" t="s">
        <v>1028</v>
      </c>
      <c r="C16" s="468">
        <v>1.078126546</v>
      </c>
      <c r="D16" s="468">
        <v>1.028263202</v>
      </c>
      <c r="E16" s="468">
        <v>0.98227627299999998</v>
      </c>
      <c r="F16" s="468">
        <v>0.78052431499999997</v>
      </c>
      <c r="G16" s="468">
        <v>0.92089756599999995</v>
      </c>
      <c r="H16" s="468">
        <v>1.0416534690000001</v>
      </c>
      <c r="I16" s="468">
        <v>1.1417261009999999</v>
      </c>
      <c r="J16" s="468">
        <v>1.157283694</v>
      </c>
      <c r="K16" s="468">
        <v>0.96434309600000001</v>
      </c>
      <c r="L16" s="468">
        <v>0.86258465900000003</v>
      </c>
      <c r="M16" s="468">
        <v>0.91430509199999999</v>
      </c>
      <c r="N16" s="468">
        <v>1.0247465259999999</v>
      </c>
      <c r="O16" s="468">
        <v>1.0415609749999999</v>
      </c>
      <c r="P16" s="468">
        <v>1.0191701010000001</v>
      </c>
      <c r="Q16" s="468">
        <v>0.96367595399999995</v>
      </c>
      <c r="R16" s="468">
        <v>0.82478786699999995</v>
      </c>
      <c r="S16" s="468">
        <v>0.92920460400000005</v>
      </c>
      <c r="T16" s="468">
        <v>1.036898788</v>
      </c>
      <c r="U16" s="468">
        <v>1.16968779</v>
      </c>
      <c r="V16" s="468">
        <v>1.1571246399999999</v>
      </c>
      <c r="W16" s="468">
        <v>0.99229399900000004</v>
      </c>
      <c r="X16" s="468">
        <v>0.87043934899999997</v>
      </c>
      <c r="Y16" s="468">
        <v>0.93968523500000001</v>
      </c>
      <c r="Z16" s="468">
        <v>1.057306391</v>
      </c>
      <c r="AA16" s="468">
        <v>0.99422219099999998</v>
      </c>
      <c r="AB16" s="468">
        <v>0.84509541200000005</v>
      </c>
      <c r="AC16" s="468">
        <v>0.85943252599999997</v>
      </c>
      <c r="AD16" s="468">
        <v>0.67545200500000002</v>
      </c>
      <c r="AE16" s="468">
        <v>0.83940228299999997</v>
      </c>
      <c r="AF16" s="468">
        <v>0.87540592800000006</v>
      </c>
      <c r="AG16" s="468">
        <v>0.98942901599999999</v>
      </c>
      <c r="AH16" s="468">
        <v>1.008680418</v>
      </c>
      <c r="AI16" s="468">
        <v>0.81904464200000004</v>
      </c>
      <c r="AJ16" s="468">
        <v>0.63384353199999999</v>
      </c>
      <c r="AK16" s="468">
        <v>0.77913426900000005</v>
      </c>
      <c r="AL16" s="468">
        <v>0.86752249800000003</v>
      </c>
      <c r="AM16" s="468">
        <v>0.98056067099999999</v>
      </c>
      <c r="AN16" s="468">
        <v>0.77712323299999997</v>
      </c>
      <c r="AO16" s="468">
        <v>0.76200008500000005</v>
      </c>
      <c r="AP16" s="468">
        <v>0.694954128</v>
      </c>
      <c r="AQ16" s="468">
        <v>0.89345700500000003</v>
      </c>
      <c r="AR16" s="468">
        <v>0.90616267399999995</v>
      </c>
      <c r="AS16" s="468">
        <v>0.89323365600000004</v>
      </c>
      <c r="AT16" s="468">
        <v>0.91113796000000002</v>
      </c>
      <c r="AU16" s="468">
        <v>0.801446035</v>
      </c>
      <c r="AV16" s="468">
        <v>0.66318693399999995</v>
      </c>
      <c r="AW16" s="468">
        <v>0.72457280599999996</v>
      </c>
      <c r="AX16" s="468">
        <v>0.88884627599999999</v>
      </c>
      <c r="AY16" s="890">
        <v>0.92171053000000003</v>
      </c>
      <c r="AZ16" s="890">
        <v>0.82718992000000002</v>
      </c>
      <c r="BA16" s="890">
        <v>0.82124921799999995</v>
      </c>
      <c r="BB16" s="890">
        <v>0.58660926400000002</v>
      </c>
      <c r="BC16" s="890">
        <v>0.78837544900000001</v>
      </c>
      <c r="BD16" s="890">
        <v>0.87694785600000003</v>
      </c>
      <c r="BE16" s="890">
        <v>0.96213665900000001</v>
      </c>
      <c r="BF16" s="890">
        <v>0.97294029999999998</v>
      </c>
      <c r="BG16" s="890">
        <v>0.82440659999999999</v>
      </c>
      <c r="BH16" s="456">
        <v>0.67582529999999996</v>
      </c>
      <c r="BI16" s="456">
        <v>0.77802179999999999</v>
      </c>
      <c r="BJ16" s="456">
        <v>0.89723070000000005</v>
      </c>
      <c r="BK16" s="456">
        <v>0.92397300000000004</v>
      </c>
      <c r="BL16" s="456">
        <v>0.77263020000000004</v>
      </c>
      <c r="BM16" s="456">
        <v>0.77713600000000005</v>
      </c>
      <c r="BN16" s="456">
        <v>0.62739590000000001</v>
      </c>
      <c r="BO16" s="456">
        <v>0.80761380000000005</v>
      </c>
      <c r="BP16" s="456">
        <v>0.857881</v>
      </c>
      <c r="BQ16" s="456">
        <v>0.93286559999999996</v>
      </c>
      <c r="BR16" s="456">
        <v>0.94703870000000001</v>
      </c>
      <c r="BS16" s="456">
        <v>0.79749559999999997</v>
      </c>
      <c r="BT16" s="456">
        <v>0.64332160000000005</v>
      </c>
      <c r="BU16" s="456">
        <v>0.75617469999999998</v>
      </c>
      <c r="BV16" s="456">
        <v>0.87507389999999996</v>
      </c>
    </row>
    <row r="17" spans="1:74" ht="11.05" customHeight="1" x14ac:dyDescent="0.2">
      <c r="A17" s="234" t="s">
        <v>650</v>
      </c>
      <c r="B17" s="478" t="s">
        <v>1032</v>
      </c>
      <c r="C17" s="468">
        <v>-0.424346</v>
      </c>
      <c r="D17" s="468">
        <v>-0.42507</v>
      </c>
      <c r="E17" s="468">
        <v>-0.23558100000000001</v>
      </c>
      <c r="F17" s="468">
        <v>-0.19721900000000001</v>
      </c>
      <c r="G17" s="468">
        <v>-0.416186</v>
      </c>
      <c r="H17" s="468">
        <v>-0.37557000000000001</v>
      </c>
      <c r="I17" s="468">
        <v>-0.68474999999999997</v>
      </c>
      <c r="J17" s="468">
        <v>-0.66975099999999999</v>
      </c>
      <c r="K17" s="468">
        <v>-0.43384299999999998</v>
      </c>
      <c r="L17" s="468">
        <v>-0.42677199999999998</v>
      </c>
      <c r="M17" s="468">
        <v>-0.37747999999999998</v>
      </c>
      <c r="N17" s="468">
        <v>-0.44511600000000001</v>
      </c>
      <c r="O17" s="468">
        <v>-0.49331000000000003</v>
      </c>
      <c r="P17" s="468">
        <v>-0.41225800000000001</v>
      </c>
      <c r="Q17" s="468">
        <v>-0.31750800000000001</v>
      </c>
      <c r="R17" s="468">
        <v>-0.26522600000000002</v>
      </c>
      <c r="S17" s="468">
        <v>-0.46674599999999999</v>
      </c>
      <c r="T17" s="468">
        <v>-0.58906499999999995</v>
      </c>
      <c r="U17" s="468">
        <v>-0.76842200000000005</v>
      </c>
      <c r="V17" s="468">
        <v>-0.63960899999999998</v>
      </c>
      <c r="W17" s="468">
        <v>-0.59795600000000004</v>
      </c>
      <c r="X17" s="468">
        <v>-0.43435200000000002</v>
      </c>
      <c r="Y17" s="468">
        <v>-0.49512</v>
      </c>
      <c r="Z17" s="468">
        <v>-0.54828600000000005</v>
      </c>
      <c r="AA17" s="468">
        <v>-0.62047099999999999</v>
      </c>
      <c r="AB17" s="468">
        <v>-0.45580900000000002</v>
      </c>
      <c r="AC17" s="468">
        <v>-0.51901799999999998</v>
      </c>
      <c r="AD17" s="468">
        <v>-0.28984900000000002</v>
      </c>
      <c r="AE17" s="468">
        <v>-0.45910000000000001</v>
      </c>
      <c r="AF17" s="468">
        <v>-0.55130900000000005</v>
      </c>
      <c r="AG17" s="468">
        <v>-0.65633200000000003</v>
      </c>
      <c r="AH17" s="468">
        <v>-0.65299399999999996</v>
      </c>
      <c r="AI17" s="468">
        <v>-0.55264999999999997</v>
      </c>
      <c r="AJ17" s="468">
        <v>-0.371666</v>
      </c>
      <c r="AK17" s="468">
        <v>-0.34693800000000002</v>
      </c>
      <c r="AL17" s="468">
        <v>-0.51389200000000002</v>
      </c>
      <c r="AM17" s="468">
        <v>-0.41221799999999997</v>
      </c>
      <c r="AN17" s="468">
        <v>-0.40375100000000003</v>
      </c>
      <c r="AO17" s="468">
        <v>-0.34876200000000002</v>
      </c>
      <c r="AP17" s="468">
        <v>-0.338148</v>
      </c>
      <c r="AQ17" s="468">
        <v>-0.29223100000000002</v>
      </c>
      <c r="AR17" s="468">
        <v>-0.58613700000000002</v>
      </c>
      <c r="AS17" s="468">
        <v>-0.64911799999999997</v>
      </c>
      <c r="AT17" s="468">
        <v>-0.81216600000000005</v>
      </c>
      <c r="AU17" s="468">
        <v>-0.65381900000000004</v>
      </c>
      <c r="AV17" s="468">
        <v>-0.43229099999999998</v>
      </c>
      <c r="AW17" s="468">
        <v>-0.488093</v>
      </c>
      <c r="AX17" s="468">
        <v>-0.483566</v>
      </c>
      <c r="AY17" s="890">
        <v>-0.46514499999999998</v>
      </c>
      <c r="AZ17" s="890">
        <v>-0.410242</v>
      </c>
      <c r="BA17" s="890">
        <v>-0.39850799999999997</v>
      </c>
      <c r="BB17" s="890">
        <v>-0.26783499999999999</v>
      </c>
      <c r="BC17" s="890">
        <v>-0.27052700000000002</v>
      </c>
      <c r="BD17" s="890">
        <v>-0.41955199999999998</v>
      </c>
      <c r="BE17" s="890">
        <v>-0.48560300000000001</v>
      </c>
      <c r="BF17" s="890">
        <v>-1.096042</v>
      </c>
      <c r="BG17" s="890">
        <v>-0.91651459999999996</v>
      </c>
      <c r="BH17" s="456">
        <v>-0.50152280000000005</v>
      </c>
      <c r="BI17" s="456">
        <v>-0.59118389999999998</v>
      </c>
      <c r="BJ17" s="456">
        <v>-0.48352040000000002</v>
      </c>
      <c r="BK17" s="456">
        <v>-0.43302380000000001</v>
      </c>
      <c r="BL17" s="456">
        <v>-0.34046670000000001</v>
      </c>
      <c r="BM17" s="456">
        <v>-0.4846181</v>
      </c>
      <c r="BN17" s="456">
        <v>-0.39869670000000001</v>
      </c>
      <c r="BO17" s="456">
        <v>-0.28310360000000001</v>
      </c>
      <c r="BP17" s="456">
        <v>-0.32617000000000002</v>
      </c>
      <c r="BQ17" s="456">
        <v>-0.31925530000000002</v>
      </c>
      <c r="BR17" s="456">
        <v>-1.259941</v>
      </c>
      <c r="BS17" s="456">
        <v>-1.005206</v>
      </c>
      <c r="BT17" s="456">
        <v>-0.71129290000000001</v>
      </c>
      <c r="BU17" s="456">
        <v>-0.61060329999999996</v>
      </c>
      <c r="BV17" s="456">
        <v>-0.50601799999999997</v>
      </c>
    </row>
    <row r="18" spans="1:74" ht="11.05" customHeight="1" x14ac:dyDescent="0.2">
      <c r="A18" s="234" t="s">
        <v>651</v>
      </c>
      <c r="B18" s="478" t="s">
        <v>1033</v>
      </c>
      <c r="C18" s="468">
        <v>1.553323537</v>
      </c>
      <c r="D18" s="468">
        <v>2.146256776</v>
      </c>
      <c r="E18" s="468">
        <v>1.3569592500000001</v>
      </c>
      <c r="F18" s="468">
        <v>1.1556034879999999</v>
      </c>
      <c r="G18" s="468">
        <v>1.292085178</v>
      </c>
      <c r="H18" s="468">
        <v>1.323944341</v>
      </c>
      <c r="I18" s="468">
        <v>1.499043795</v>
      </c>
      <c r="J18" s="468">
        <v>1.8777759949999999</v>
      </c>
      <c r="K18" s="468">
        <v>1.5304277690000001</v>
      </c>
      <c r="L18" s="468">
        <v>1.481139607</v>
      </c>
      <c r="M18" s="468">
        <v>1.6002282640000001</v>
      </c>
      <c r="N18" s="468">
        <v>1.4915701079999999</v>
      </c>
      <c r="O18" s="468">
        <v>3.5635779890000001</v>
      </c>
      <c r="P18" s="468">
        <v>1.6514383850000001</v>
      </c>
      <c r="Q18" s="468">
        <v>1.381308607</v>
      </c>
      <c r="R18" s="468">
        <v>1.200211038</v>
      </c>
      <c r="S18" s="468">
        <v>1.348607205</v>
      </c>
      <c r="T18" s="468">
        <v>1.497633298</v>
      </c>
      <c r="U18" s="468">
        <v>1.4477544280000001</v>
      </c>
      <c r="V18" s="468">
        <v>1.500230631</v>
      </c>
      <c r="W18" s="468">
        <v>1.510022878</v>
      </c>
      <c r="X18" s="468">
        <v>1.480511355</v>
      </c>
      <c r="Y18" s="468">
        <v>1.392236829</v>
      </c>
      <c r="Z18" s="468">
        <v>3.8530234459999999</v>
      </c>
      <c r="AA18" s="468">
        <v>1.303177759</v>
      </c>
      <c r="AB18" s="468">
        <v>1.5346401300000001</v>
      </c>
      <c r="AC18" s="468">
        <v>1.152477502</v>
      </c>
      <c r="AD18" s="468">
        <v>1.108508112</v>
      </c>
      <c r="AE18" s="468">
        <v>1.1525393660000001</v>
      </c>
      <c r="AF18" s="468">
        <v>1.207780901</v>
      </c>
      <c r="AG18" s="468">
        <v>1.5460876539999999</v>
      </c>
      <c r="AH18" s="468">
        <v>1.544215288</v>
      </c>
      <c r="AI18" s="468">
        <v>1.426652662</v>
      </c>
      <c r="AJ18" s="468">
        <v>1.22243345</v>
      </c>
      <c r="AK18" s="468">
        <v>1.0204422740000001</v>
      </c>
      <c r="AL18" s="468">
        <v>1.169415203</v>
      </c>
      <c r="AM18" s="468">
        <v>1.777353119</v>
      </c>
      <c r="AN18" s="468">
        <v>0.91315536799999997</v>
      </c>
      <c r="AO18" s="468">
        <v>0.91971565899999996</v>
      </c>
      <c r="AP18" s="468">
        <v>1.1004263839999999</v>
      </c>
      <c r="AQ18" s="468">
        <v>1.1219674529999999</v>
      </c>
      <c r="AR18" s="468">
        <v>1.24845205</v>
      </c>
      <c r="AS18" s="468">
        <v>1.380547076</v>
      </c>
      <c r="AT18" s="468">
        <v>1.3949697889999999</v>
      </c>
      <c r="AU18" s="468">
        <v>1.0799927149999999</v>
      </c>
      <c r="AV18" s="468">
        <v>1.0498348470000001</v>
      </c>
      <c r="AW18" s="468">
        <v>1.0171193569999999</v>
      </c>
      <c r="AX18" s="468">
        <v>1.4814834720000001</v>
      </c>
      <c r="AY18" s="890">
        <v>3.2868904259999998</v>
      </c>
      <c r="AZ18" s="890">
        <v>1.4356352800000001</v>
      </c>
      <c r="BA18" s="890">
        <v>1.1950538589999999</v>
      </c>
      <c r="BB18" s="890">
        <v>1.1069024869999999</v>
      </c>
      <c r="BC18" s="890">
        <v>1.1601411189999999</v>
      </c>
      <c r="BD18" s="890">
        <v>1.536820852</v>
      </c>
      <c r="BE18" s="890">
        <v>1.6968741570000001</v>
      </c>
      <c r="BF18" s="890">
        <v>1.3727259999999999</v>
      </c>
      <c r="BG18" s="890">
        <v>1.219592</v>
      </c>
      <c r="BH18" s="456">
        <v>1.08118</v>
      </c>
      <c r="BI18" s="456">
        <v>1.016907</v>
      </c>
      <c r="BJ18" s="456">
        <v>1.989206</v>
      </c>
      <c r="BK18" s="456">
        <v>1.980407</v>
      </c>
      <c r="BL18" s="456">
        <v>1.206223</v>
      </c>
      <c r="BM18" s="456">
        <v>0.96614319999999998</v>
      </c>
      <c r="BN18" s="456">
        <v>0.96599840000000003</v>
      </c>
      <c r="BO18" s="456">
        <v>1.0401130000000001</v>
      </c>
      <c r="BP18" s="456">
        <v>1.2033320000000001</v>
      </c>
      <c r="BQ18" s="456">
        <v>1.4327540000000001</v>
      </c>
      <c r="BR18" s="456">
        <v>1.337418</v>
      </c>
      <c r="BS18" s="456">
        <v>1.1852720000000001</v>
      </c>
      <c r="BT18" s="456">
        <v>1.026146</v>
      </c>
      <c r="BU18" s="456">
        <v>0.9382606</v>
      </c>
      <c r="BV18" s="456">
        <v>1.462313</v>
      </c>
    </row>
    <row r="19" spans="1:74" ht="11.05" customHeight="1" x14ac:dyDescent="0.2">
      <c r="A19" s="234" t="s">
        <v>652</v>
      </c>
      <c r="B19" s="478" t="s">
        <v>1554</v>
      </c>
      <c r="C19" s="468">
        <v>0.33655247300000002</v>
      </c>
      <c r="D19" s="468">
        <v>0.19521640800000001</v>
      </c>
      <c r="E19" s="468">
        <v>0.19682189</v>
      </c>
      <c r="F19" s="468">
        <v>0.269660328</v>
      </c>
      <c r="G19" s="468">
        <v>0.28859484099999999</v>
      </c>
      <c r="H19" s="468">
        <v>0.32129776999999998</v>
      </c>
      <c r="I19" s="468">
        <v>0.31170380800000003</v>
      </c>
      <c r="J19" s="468">
        <v>0.330902635</v>
      </c>
      <c r="K19" s="468">
        <v>0.29866473500000001</v>
      </c>
      <c r="L19" s="468">
        <v>0.34264007400000002</v>
      </c>
      <c r="M19" s="468">
        <v>0.179926115</v>
      </c>
      <c r="N19" s="468">
        <v>0.232125684</v>
      </c>
      <c r="O19" s="468">
        <v>0.29161194200000001</v>
      </c>
      <c r="P19" s="468">
        <v>0.25126378300000002</v>
      </c>
      <c r="Q19" s="468">
        <v>0.270395096</v>
      </c>
      <c r="R19" s="468">
        <v>0.29133490400000001</v>
      </c>
      <c r="S19" s="468">
        <v>0.36521351600000002</v>
      </c>
      <c r="T19" s="468">
        <v>0.28065564999999998</v>
      </c>
      <c r="U19" s="468">
        <v>0.34215333999999997</v>
      </c>
      <c r="V19" s="468">
        <v>0.27687559499999997</v>
      </c>
      <c r="W19" s="468">
        <v>0.30634179299999997</v>
      </c>
      <c r="X19" s="468">
        <v>0.27608252799999999</v>
      </c>
      <c r="Y19" s="468">
        <v>0.235622153</v>
      </c>
      <c r="Z19" s="468">
        <v>0.26363407700000002</v>
      </c>
      <c r="AA19" s="468">
        <v>0.28537277300000002</v>
      </c>
      <c r="AB19" s="468">
        <v>0.23757803699999999</v>
      </c>
      <c r="AC19" s="468">
        <v>0.28021892199999998</v>
      </c>
      <c r="AD19" s="468">
        <v>0.201633803</v>
      </c>
      <c r="AE19" s="468">
        <v>0.30845157699999998</v>
      </c>
      <c r="AF19" s="468">
        <v>0.272863095</v>
      </c>
      <c r="AG19" s="468">
        <v>0.30507399299999999</v>
      </c>
      <c r="AH19" s="468">
        <v>0.33270513099999999</v>
      </c>
      <c r="AI19" s="468">
        <v>0.28903578299999999</v>
      </c>
      <c r="AJ19" s="468">
        <v>0.248792031</v>
      </c>
      <c r="AK19" s="468">
        <v>0.261548273</v>
      </c>
      <c r="AL19" s="468">
        <v>0.316496746</v>
      </c>
      <c r="AM19" s="468">
        <v>0.291685729</v>
      </c>
      <c r="AN19" s="468">
        <v>0.21138691800000001</v>
      </c>
      <c r="AO19" s="468">
        <v>0.19484159500000001</v>
      </c>
      <c r="AP19" s="468">
        <v>0.23062296900000001</v>
      </c>
      <c r="AQ19" s="468">
        <v>0.19212259500000001</v>
      </c>
      <c r="AR19" s="468">
        <v>0.28576319700000002</v>
      </c>
      <c r="AS19" s="468">
        <v>0.25059398599999999</v>
      </c>
      <c r="AT19" s="468">
        <v>0.21672453999999999</v>
      </c>
      <c r="AU19" s="468">
        <v>0.24953287699999999</v>
      </c>
      <c r="AV19" s="468">
        <v>0.219014561</v>
      </c>
      <c r="AW19" s="468">
        <v>0.207784883</v>
      </c>
      <c r="AX19" s="468">
        <v>0.25169635299999998</v>
      </c>
      <c r="AY19" s="890">
        <v>0.28120692200000003</v>
      </c>
      <c r="AZ19" s="890">
        <v>0.30526240999999998</v>
      </c>
      <c r="BA19" s="890">
        <v>0.15242931800000001</v>
      </c>
      <c r="BB19" s="890">
        <v>0.121098231</v>
      </c>
      <c r="BC19" s="890">
        <v>0.11287610200000001</v>
      </c>
      <c r="BD19" s="890">
        <v>0.237419725</v>
      </c>
      <c r="BE19" s="890">
        <v>0.22498779799999999</v>
      </c>
      <c r="BF19" s="890">
        <v>0.27543509999999999</v>
      </c>
      <c r="BG19" s="890">
        <v>0.28163680000000002</v>
      </c>
      <c r="BH19" s="456">
        <v>0.24796299999999999</v>
      </c>
      <c r="BI19" s="456">
        <v>0.2349851</v>
      </c>
      <c r="BJ19" s="456">
        <v>0.27727570000000001</v>
      </c>
      <c r="BK19" s="456">
        <v>0.28608850000000002</v>
      </c>
      <c r="BL19" s="456">
        <v>0.25001050000000002</v>
      </c>
      <c r="BM19" s="456">
        <v>0.2091633</v>
      </c>
      <c r="BN19" s="456">
        <v>0.1844517</v>
      </c>
      <c r="BO19" s="456">
        <v>0.20448340000000001</v>
      </c>
      <c r="BP19" s="456">
        <v>0.26534869999999999</v>
      </c>
      <c r="BQ19" s="456">
        <v>0.26021860000000002</v>
      </c>
      <c r="BR19" s="456">
        <v>0.2749549</v>
      </c>
      <c r="BS19" s="456">
        <v>0.27340179999999997</v>
      </c>
      <c r="BT19" s="456">
        <v>0.23858989999999999</v>
      </c>
      <c r="BU19" s="456">
        <v>0.2347728</v>
      </c>
      <c r="BV19" s="456">
        <v>0.28182289999999999</v>
      </c>
    </row>
    <row r="20" spans="1:74" ht="11.05" customHeight="1" x14ac:dyDescent="0.2">
      <c r="A20" s="234" t="s">
        <v>742</v>
      </c>
      <c r="B20" s="446" t="s">
        <v>1034</v>
      </c>
      <c r="C20" s="468">
        <v>0.63124753700000003</v>
      </c>
      <c r="D20" s="468">
        <v>0.54971863899999995</v>
      </c>
      <c r="E20" s="468">
        <v>0.61902516299999999</v>
      </c>
      <c r="F20" s="468">
        <v>0.56480678299999998</v>
      </c>
      <c r="G20" s="468">
        <v>0.57439926799999996</v>
      </c>
      <c r="H20" s="468">
        <v>0.57997869899999999</v>
      </c>
      <c r="I20" s="468">
        <v>0.58070102400000001</v>
      </c>
      <c r="J20" s="468">
        <v>0.57891081700000002</v>
      </c>
      <c r="K20" s="468">
        <v>0.55664646600000001</v>
      </c>
      <c r="L20" s="468">
        <v>0.57856753299999997</v>
      </c>
      <c r="M20" s="468">
        <v>0.53395009699999996</v>
      </c>
      <c r="N20" s="468">
        <v>0.60863544800000002</v>
      </c>
      <c r="O20" s="468">
        <v>0.39450876299999998</v>
      </c>
      <c r="P20" s="468">
        <v>0.32714090400000001</v>
      </c>
      <c r="Q20" s="468">
        <v>0.361099952</v>
      </c>
      <c r="R20" s="468">
        <v>0.33895582299999999</v>
      </c>
      <c r="S20" s="468">
        <v>0.34173211799999997</v>
      </c>
      <c r="T20" s="468">
        <v>0.34901512499999998</v>
      </c>
      <c r="U20" s="468">
        <v>0.35201356700000003</v>
      </c>
      <c r="V20" s="468">
        <v>0.33408432999999998</v>
      </c>
      <c r="W20" s="468">
        <v>0.307954907</v>
      </c>
      <c r="X20" s="468">
        <v>0.30091672200000003</v>
      </c>
      <c r="Y20" s="468">
        <v>0.29126634200000001</v>
      </c>
      <c r="Z20" s="468">
        <v>0.32255017899999999</v>
      </c>
      <c r="AA20" s="468">
        <v>0.32922210499999999</v>
      </c>
      <c r="AB20" s="468">
        <v>0.26745550000000001</v>
      </c>
      <c r="AC20" s="468">
        <v>0.27407759500000001</v>
      </c>
      <c r="AD20" s="468">
        <v>0.25766712400000003</v>
      </c>
      <c r="AE20" s="468">
        <v>0.31381385099999998</v>
      </c>
      <c r="AF20" s="468">
        <v>0.30365930400000002</v>
      </c>
      <c r="AG20" s="468">
        <v>0.290734887</v>
      </c>
      <c r="AH20" s="468">
        <v>0.29806524299999998</v>
      </c>
      <c r="AI20" s="468">
        <v>0.24214708700000001</v>
      </c>
      <c r="AJ20" s="468">
        <v>0.26123630599999997</v>
      </c>
      <c r="AK20" s="468">
        <v>0.27428623400000002</v>
      </c>
      <c r="AL20" s="468">
        <v>0.29056717500000001</v>
      </c>
      <c r="AM20" s="468">
        <v>0.26267464000000001</v>
      </c>
      <c r="AN20" s="468">
        <v>0.231852104</v>
      </c>
      <c r="AO20" s="468">
        <v>0.20766990799999999</v>
      </c>
      <c r="AP20" s="468">
        <v>0.17316780900000001</v>
      </c>
      <c r="AQ20" s="468">
        <v>0.27073285499999999</v>
      </c>
      <c r="AR20" s="468">
        <v>0.188034912</v>
      </c>
      <c r="AS20" s="468">
        <v>0.20127609499999999</v>
      </c>
      <c r="AT20" s="468">
        <v>0.192757545</v>
      </c>
      <c r="AU20" s="468">
        <v>0.18757647999999999</v>
      </c>
      <c r="AV20" s="468">
        <v>0.15083775499999999</v>
      </c>
      <c r="AW20" s="468">
        <v>0.203644672</v>
      </c>
      <c r="AX20" s="468">
        <v>0.205730463</v>
      </c>
      <c r="AY20" s="890">
        <v>0.17293430000000001</v>
      </c>
      <c r="AZ20" s="890">
        <v>0.143565687</v>
      </c>
      <c r="BA20" s="890">
        <v>0.17878607499999999</v>
      </c>
      <c r="BB20" s="890">
        <v>0.203115933</v>
      </c>
      <c r="BC20" s="890">
        <v>0.15546264200000001</v>
      </c>
      <c r="BD20" s="890">
        <v>0.17220918199999999</v>
      </c>
      <c r="BE20" s="890">
        <v>7.1209320000000007E-2</v>
      </c>
      <c r="BF20" s="890">
        <v>6.5318899999999999E-2</v>
      </c>
      <c r="BG20" s="890">
        <v>4.39084E-2</v>
      </c>
      <c r="BH20" s="456">
        <v>5.6356099999999999E-2</v>
      </c>
      <c r="BI20" s="456">
        <v>9.1521500000000006E-2</v>
      </c>
      <c r="BJ20" s="456">
        <v>0.1133077</v>
      </c>
      <c r="BK20" s="456">
        <v>9.7187399999999993E-2</v>
      </c>
      <c r="BL20" s="456">
        <v>4.5590699999999998E-2</v>
      </c>
      <c r="BM20" s="456">
        <v>5.3661800000000003E-2</v>
      </c>
      <c r="BN20" s="456">
        <v>8.6581199999999997E-2</v>
      </c>
      <c r="BO20" s="456">
        <v>9.6941799999999995E-2</v>
      </c>
      <c r="BP20" s="456">
        <v>7.9158599999999996E-2</v>
      </c>
      <c r="BQ20" s="456">
        <v>1.9867099999999999E-2</v>
      </c>
      <c r="BR20" s="456">
        <v>-2.78698E-2</v>
      </c>
      <c r="BS20" s="456">
        <v>-8.1797999999999996E-2</v>
      </c>
      <c r="BT20" s="456">
        <v>-3.5302899999999998E-2</v>
      </c>
      <c r="BU20" s="456">
        <v>-1.7750100000000001E-2</v>
      </c>
      <c r="BV20" s="456">
        <v>-1.39787E-2</v>
      </c>
    </row>
    <row r="21" spans="1:74" ht="11.05" customHeight="1" x14ac:dyDescent="0.2">
      <c r="A21" s="229"/>
      <c r="B21" s="67" t="s">
        <v>737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922"/>
      <c r="AZ21" s="922"/>
      <c r="BA21" s="922"/>
      <c r="BB21" s="922"/>
      <c r="BC21" s="922"/>
      <c r="BD21" s="922"/>
      <c r="BE21" s="922"/>
      <c r="BF21" s="922"/>
      <c r="BG21" s="922"/>
      <c r="BH21" s="474"/>
      <c r="BI21" s="474"/>
      <c r="BJ21" s="474"/>
      <c r="BK21" s="474"/>
      <c r="BL21" s="474"/>
      <c r="BM21" s="474"/>
      <c r="BN21" s="474"/>
      <c r="BO21" s="474"/>
      <c r="BP21" s="474"/>
      <c r="BQ21" s="474"/>
      <c r="BR21" s="474"/>
      <c r="BS21" s="474"/>
      <c r="BT21" s="474"/>
      <c r="BU21" s="474"/>
      <c r="BV21" s="474"/>
    </row>
    <row r="22" spans="1:74" s="285" customFormat="1" ht="11.05" customHeight="1" x14ac:dyDescent="0.2">
      <c r="A22" s="475" t="s">
        <v>659</v>
      </c>
      <c r="B22" s="449" t="s">
        <v>1035</v>
      </c>
      <c r="C22" s="301">
        <v>8.5970486640000008</v>
      </c>
      <c r="D22" s="301">
        <v>7.9607799180000001</v>
      </c>
      <c r="E22" s="301">
        <v>7.933340641</v>
      </c>
      <c r="F22" s="301">
        <v>7.078122252</v>
      </c>
      <c r="G22" s="301">
        <v>7.4533345190000002</v>
      </c>
      <c r="H22" s="301">
        <v>9.0563640490000008</v>
      </c>
      <c r="I22" s="301">
        <v>9.4516904079999993</v>
      </c>
      <c r="J22" s="301">
        <v>10.129466511</v>
      </c>
      <c r="K22" s="301">
        <v>8.5442659990000003</v>
      </c>
      <c r="L22" s="301">
        <v>7.1258136150000002</v>
      </c>
      <c r="M22" s="301">
        <v>8.0043770470000002</v>
      </c>
      <c r="N22" s="301">
        <v>8.0853490810000004</v>
      </c>
      <c r="O22" s="301">
        <v>9.0252123839999996</v>
      </c>
      <c r="P22" s="301">
        <v>7.6632963920000003</v>
      </c>
      <c r="Q22" s="301">
        <v>8.4395646089999996</v>
      </c>
      <c r="R22" s="301">
        <v>7.3439979209999997</v>
      </c>
      <c r="S22" s="301">
        <v>7.6384179559999996</v>
      </c>
      <c r="T22" s="301">
        <v>8.2731327889999999</v>
      </c>
      <c r="U22" s="301">
        <v>10.511845667999999</v>
      </c>
      <c r="V22" s="301">
        <v>10.360737996999999</v>
      </c>
      <c r="W22" s="301">
        <v>8.2616489410000007</v>
      </c>
      <c r="X22" s="301">
        <v>7.3231363229999999</v>
      </c>
      <c r="Y22" s="301">
        <v>7.8742737590000003</v>
      </c>
      <c r="Z22" s="301">
        <v>8.2735665199999993</v>
      </c>
      <c r="AA22" s="301">
        <v>8.1611340059999993</v>
      </c>
      <c r="AB22" s="301">
        <v>7.565238452</v>
      </c>
      <c r="AC22" s="301">
        <v>8.3029057060000007</v>
      </c>
      <c r="AD22" s="301">
        <v>7.0904809809999998</v>
      </c>
      <c r="AE22" s="301">
        <v>7.2040374109999998</v>
      </c>
      <c r="AF22" s="301">
        <v>7.6503634229999999</v>
      </c>
      <c r="AG22" s="301">
        <v>10.783315447</v>
      </c>
      <c r="AH22" s="301">
        <v>9.3504736919999996</v>
      </c>
      <c r="AI22" s="301">
        <v>8.7014958520000008</v>
      </c>
      <c r="AJ22" s="301">
        <v>8.0038992429999993</v>
      </c>
      <c r="AK22" s="301">
        <v>7.5118631709999999</v>
      </c>
      <c r="AL22" s="301">
        <v>8.2138161749999998</v>
      </c>
      <c r="AM22" s="301">
        <v>9.1478485159999998</v>
      </c>
      <c r="AN22" s="301">
        <v>7.9754639779999996</v>
      </c>
      <c r="AO22" s="301">
        <v>8.8805786330000007</v>
      </c>
      <c r="AP22" s="301">
        <v>7.7078805539999999</v>
      </c>
      <c r="AQ22" s="301">
        <v>7.978397148</v>
      </c>
      <c r="AR22" s="301">
        <v>9.1624019539999999</v>
      </c>
      <c r="AS22" s="301">
        <v>10.546230142000001</v>
      </c>
      <c r="AT22" s="301">
        <v>10.200906864</v>
      </c>
      <c r="AU22" s="301">
        <v>8.4409081490000002</v>
      </c>
      <c r="AV22" s="301">
        <v>7.8654606749999996</v>
      </c>
      <c r="AW22" s="301">
        <v>8.1175765850000001</v>
      </c>
      <c r="AX22" s="301">
        <v>8.8253555329999998</v>
      </c>
      <c r="AY22" s="915">
        <v>9.2064426160000004</v>
      </c>
      <c r="AZ22" s="915">
        <v>8.1995225470000008</v>
      </c>
      <c r="BA22" s="915">
        <v>8.6870841960000007</v>
      </c>
      <c r="BB22" s="915">
        <v>7.5484582549999999</v>
      </c>
      <c r="BC22" s="915">
        <v>7.7375257580000003</v>
      </c>
      <c r="BD22" s="915">
        <v>9.7524488700000003</v>
      </c>
      <c r="BE22" s="915">
        <v>11.597573524</v>
      </c>
      <c r="BF22" s="915">
        <v>10.142939999999999</v>
      </c>
      <c r="BG22" s="915">
        <v>8.4091380000000004</v>
      </c>
      <c r="BH22" s="462">
        <v>8.1340559999999993</v>
      </c>
      <c r="BI22" s="462">
        <v>7.9507940000000001</v>
      </c>
      <c r="BJ22" s="462">
        <v>8.6263640000000006</v>
      </c>
      <c r="BK22" s="462">
        <v>9.2526159999999997</v>
      </c>
      <c r="BL22" s="462">
        <v>7.9654800000000003</v>
      </c>
      <c r="BM22" s="462">
        <v>8.4293809999999993</v>
      </c>
      <c r="BN22" s="462">
        <v>7.4437249999999997</v>
      </c>
      <c r="BO22" s="462">
        <v>7.8883190000000001</v>
      </c>
      <c r="BP22" s="462">
        <v>8.9984719999999996</v>
      </c>
      <c r="BQ22" s="462">
        <v>11.192019999999999</v>
      </c>
      <c r="BR22" s="462">
        <v>10.643940000000001</v>
      </c>
      <c r="BS22" s="462">
        <v>8.7864660000000008</v>
      </c>
      <c r="BT22" s="462">
        <v>8.0257950000000005</v>
      </c>
      <c r="BU22" s="462">
        <v>7.8951750000000001</v>
      </c>
      <c r="BV22" s="462">
        <v>8.7443150000000003</v>
      </c>
    </row>
    <row r="23" spans="1:74" ht="11.05" customHeight="1" x14ac:dyDescent="0.2">
      <c r="A23" s="234" t="s">
        <v>654</v>
      </c>
      <c r="B23" s="478" t="s">
        <v>1029</v>
      </c>
      <c r="C23" s="468">
        <v>4.4561335350000002</v>
      </c>
      <c r="D23" s="468">
        <v>4.1086150249999998</v>
      </c>
      <c r="E23" s="468">
        <v>3.5085204980000002</v>
      </c>
      <c r="F23" s="468">
        <v>2.9064025660000001</v>
      </c>
      <c r="G23" s="468">
        <v>3.3516356260000002</v>
      </c>
      <c r="H23" s="468">
        <v>5.5168708210000004</v>
      </c>
      <c r="I23" s="468">
        <v>5.5160232679999996</v>
      </c>
      <c r="J23" s="468">
        <v>6.3909202430000001</v>
      </c>
      <c r="K23" s="468">
        <v>4.7753580659999999</v>
      </c>
      <c r="L23" s="468">
        <v>4.7166901179999998</v>
      </c>
      <c r="M23" s="468">
        <v>4.2720732540000004</v>
      </c>
      <c r="N23" s="468">
        <v>3.9068217930000002</v>
      </c>
      <c r="O23" s="468">
        <v>3.939917957</v>
      </c>
      <c r="P23" s="468">
        <v>3.5889442699999998</v>
      </c>
      <c r="Q23" s="468">
        <v>3.8894771869999998</v>
      </c>
      <c r="R23" s="468">
        <v>3.5339791479999998</v>
      </c>
      <c r="S23" s="468">
        <v>4.3209078449999998</v>
      </c>
      <c r="T23" s="468">
        <v>4.6405108940000002</v>
      </c>
      <c r="U23" s="468">
        <v>6.7065068849999996</v>
      </c>
      <c r="V23" s="468">
        <v>6.8012020360000003</v>
      </c>
      <c r="W23" s="468">
        <v>4.6609431160000003</v>
      </c>
      <c r="X23" s="468">
        <v>3.5988453310000001</v>
      </c>
      <c r="Y23" s="468">
        <v>4.0187897379999997</v>
      </c>
      <c r="Z23" s="468">
        <v>3.6339898179999999</v>
      </c>
      <c r="AA23" s="468">
        <v>3.9874522190000001</v>
      </c>
      <c r="AB23" s="468">
        <v>3.5278177070000001</v>
      </c>
      <c r="AC23" s="468">
        <v>4.0528060010000004</v>
      </c>
      <c r="AD23" s="468">
        <v>4.24033807</v>
      </c>
      <c r="AE23" s="468">
        <v>3.8364960419999998</v>
      </c>
      <c r="AF23" s="468">
        <v>5.2840281759999996</v>
      </c>
      <c r="AG23" s="468">
        <v>6.616514199</v>
      </c>
      <c r="AH23" s="468">
        <v>5.351800334</v>
      </c>
      <c r="AI23" s="468">
        <v>5.0974850549999999</v>
      </c>
      <c r="AJ23" s="468">
        <v>4.4334989150000004</v>
      </c>
      <c r="AK23" s="468">
        <v>4.3808034439999997</v>
      </c>
      <c r="AL23" s="468">
        <v>4.3836922889999999</v>
      </c>
      <c r="AM23" s="468">
        <v>5.0059335340000004</v>
      </c>
      <c r="AN23" s="468">
        <v>3.8124838360000002</v>
      </c>
      <c r="AO23" s="468">
        <v>4.36110256</v>
      </c>
      <c r="AP23" s="468">
        <v>3.4077154119999999</v>
      </c>
      <c r="AQ23" s="468">
        <v>3.6390911140000002</v>
      </c>
      <c r="AR23" s="468">
        <v>4.936659047</v>
      </c>
      <c r="AS23" s="468">
        <v>6.2761252499999998</v>
      </c>
      <c r="AT23" s="468">
        <v>5.9484054369999999</v>
      </c>
      <c r="AU23" s="468">
        <v>4.8309480530000002</v>
      </c>
      <c r="AV23" s="468">
        <v>5.0389662260000003</v>
      </c>
      <c r="AW23" s="468">
        <v>4.5670606960000004</v>
      </c>
      <c r="AX23" s="468">
        <v>4.4351796930000003</v>
      </c>
      <c r="AY23" s="890">
        <v>4.3454553330000003</v>
      </c>
      <c r="AZ23" s="890">
        <v>4.1611579780000003</v>
      </c>
      <c r="BA23" s="890">
        <v>4.1528308410000001</v>
      </c>
      <c r="BB23" s="890">
        <v>3.8616721699999998</v>
      </c>
      <c r="BC23" s="890">
        <v>3.7598106699999998</v>
      </c>
      <c r="BD23" s="890">
        <v>5.2438850260000001</v>
      </c>
      <c r="BE23" s="890">
        <v>7.0228919169999999</v>
      </c>
      <c r="BF23" s="890">
        <v>6.1707080000000003</v>
      </c>
      <c r="BG23" s="890">
        <v>4.5626449999999998</v>
      </c>
      <c r="BH23" s="456">
        <v>4.0275420000000004</v>
      </c>
      <c r="BI23" s="456">
        <v>3.7965979999999999</v>
      </c>
      <c r="BJ23" s="456">
        <v>3.8730479999999998</v>
      </c>
      <c r="BK23" s="456">
        <v>4.4735110000000002</v>
      </c>
      <c r="BL23" s="456">
        <v>3.7971720000000002</v>
      </c>
      <c r="BM23" s="456">
        <v>3.8682180000000002</v>
      </c>
      <c r="BN23" s="456">
        <v>4.2260970000000002</v>
      </c>
      <c r="BO23" s="456">
        <v>3.6785839999999999</v>
      </c>
      <c r="BP23" s="456">
        <v>4.8049330000000001</v>
      </c>
      <c r="BQ23" s="456">
        <v>6.7270200000000004</v>
      </c>
      <c r="BR23" s="456">
        <v>6.5240150000000003</v>
      </c>
      <c r="BS23" s="456">
        <v>4.9493850000000004</v>
      </c>
      <c r="BT23" s="456">
        <v>4.4786840000000003</v>
      </c>
      <c r="BU23" s="456">
        <v>4.0401740000000004</v>
      </c>
      <c r="BV23" s="456">
        <v>3.8301829999999999</v>
      </c>
    </row>
    <row r="24" spans="1:74" ht="11.05" customHeight="1" x14ac:dyDescent="0.2">
      <c r="A24" s="234" t="s">
        <v>655</v>
      </c>
      <c r="B24" s="478" t="s">
        <v>474</v>
      </c>
      <c r="C24" s="468">
        <v>0.174569587</v>
      </c>
      <c r="D24" s="468">
        <v>0.255268312</v>
      </c>
      <c r="E24" s="468">
        <v>4.8117300000000002E-2</v>
      </c>
      <c r="F24" s="468">
        <v>-1.1234300000000001E-4</v>
      </c>
      <c r="G24" s="468">
        <v>2.851601E-3</v>
      </c>
      <c r="H24" s="468">
        <v>2.2246559999999999E-2</v>
      </c>
      <c r="I24" s="468">
        <v>1.7308212999999999E-2</v>
      </c>
      <c r="J24" s="468">
        <v>2.4954101999999999E-2</v>
      </c>
      <c r="K24" s="468">
        <v>6.4342519999999997E-3</v>
      </c>
      <c r="L24" s="468">
        <v>3.8076799999999999E-3</v>
      </c>
      <c r="M24" s="468">
        <v>2.8467739999999998E-3</v>
      </c>
      <c r="N24" s="468">
        <v>2.0514774E-2</v>
      </c>
      <c r="O24" s="468">
        <v>0.15433516799999999</v>
      </c>
      <c r="P24" s="468">
        <v>9.1760670000000003E-2</v>
      </c>
      <c r="Q24" s="468">
        <v>1.3233144000000001E-2</v>
      </c>
      <c r="R24" s="468">
        <v>4.16885E-3</v>
      </c>
      <c r="S24" s="468">
        <v>6.7032029999999996E-3</v>
      </c>
      <c r="T24" s="468">
        <v>1.813217E-3</v>
      </c>
      <c r="U24" s="468">
        <v>1.3912753999999999E-2</v>
      </c>
      <c r="V24" s="468">
        <v>1.9949887999999999E-2</v>
      </c>
      <c r="W24" s="468">
        <v>1.9410149999999999E-3</v>
      </c>
      <c r="X24" s="468">
        <v>2.9320259999999999E-3</v>
      </c>
      <c r="Y24" s="468">
        <v>4.3568460000000002E-3</v>
      </c>
      <c r="Z24" s="468">
        <v>3.2791041E-2</v>
      </c>
      <c r="AA24" s="468">
        <v>2.8954839E-2</v>
      </c>
      <c r="AB24" s="468">
        <v>8.2918449000000005E-2</v>
      </c>
      <c r="AC24" s="468">
        <v>5.6058009999999997E-3</v>
      </c>
      <c r="AD24" s="468">
        <v>2.5041709999999999E-3</v>
      </c>
      <c r="AE24" s="468">
        <v>1.906982E-3</v>
      </c>
      <c r="AF24" s="468">
        <v>1.8449510000000001E-3</v>
      </c>
      <c r="AG24" s="468">
        <v>1.3886745000000001E-2</v>
      </c>
      <c r="AH24" s="468">
        <v>2.073872E-3</v>
      </c>
      <c r="AI24" s="468">
        <v>2.9886099999999998E-4</v>
      </c>
      <c r="AJ24" s="468">
        <v>2.7703756999999999E-2</v>
      </c>
      <c r="AK24" s="468">
        <v>8.8356690000000009E-3</v>
      </c>
      <c r="AL24" s="468">
        <v>2.6811232000000001E-2</v>
      </c>
      <c r="AM24" s="468">
        <v>3.0665102E-2</v>
      </c>
      <c r="AN24" s="468">
        <v>3.0678089999999999E-3</v>
      </c>
      <c r="AO24" s="468">
        <v>1.162532E-2</v>
      </c>
      <c r="AP24" s="468">
        <v>1.788607E-3</v>
      </c>
      <c r="AQ24" s="468">
        <v>1.7261189999999999E-3</v>
      </c>
      <c r="AR24" s="468">
        <v>1.605963E-3</v>
      </c>
      <c r="AS24" s="468">
        <v>4.9509099000000001E-2</v>
      </c>
      <c r="AT24" s="468">
        <v>2.0788035E-2</v>
      </c>
      <c r="AU24" s="468">
        <v>2.6339689999999999E-3</v>
      </c>
      <c r="AV24" s="468">
        <v>2.3831500000000001E-3</v>
      </c>
      <c r="AW24" s="468">
        <v>2.4466396000000001E-2</v>
      </c>
      <c r="AX24" s="468">
        <v>0.1035606</v>
      </c>
      <c r="AY24" s="890">
        <v>0.100862351</v>
      </c>
      <c r="AZ24" s="890">
        <v>3.3500699000000002E-2</v>
      </c>
      <c r="BA24" s="890">
        <v>4.2489629999999997E-3</v>
      </c>
      <c r="BB24" s="890">
        <v>2.1624790000000001E-3</v>
      </c>
      <c r="BC24" s="890">
        <v>2.3613940000000002E-3</v>
      </c>
      <c r="BD24" s="890">
        <v>2.2079906999999999E-2</v>
      </c>
      <c r="BE24" s="890">
        <v>6.5920135000000005E-2</v>
      </c>
      <c r="BF24" s="890">
        <v>2.0788000000000001E-2</v>
      </c>
      <c r="BG24" s="890">
        <v>2.6339699999999998E-3</v>
      </c>
      <c r="BH24" s="456">
        <v>2.3831500000000001E-3</v>
      </c>
      <c r="BI24" s="456">
        <v>2.4466399999999999E-2</v>
      </c>
      <c r="BJ24" s="456">
        <v>0.1035606</v>
      </c>
      <c r="BK24" s="456">
        <v>0.1008624</v>
      </c>
      <c r="BL24" s="456">
        <v>3.3500700000000001E-2</v>
      </c>
      <c r="BM24" s="456">
        <v>4.2489600000000004E-3</v>
      </c>
      <c r="BN24" s="456">
        <v>2.16248E-3</v>
      </c>
      <c r="BO24" s="456">
        <v>2.3613900000000001E-3</v>
      </c>
      <c r="BP24" s="456">
        <v>2.20799E-2</v>
      </c>
      <c r="BQ24" s="456">
        <v>6.5920099999999995E-2</v>
      </c>
      <c r="BR24" s="456">
        <v>2.0788000000000001E-2</v>
      </c>
      <c r="BS24" s="456">
        <v>2.6339699999999998E-3</v>
      </c>
      <c r="BT24" s="456">
        <v>2.3831500000000001E-3</v>
      </c>
      <c r="BU24" s="456">
        <v>2.4466399999999999E-2</v>
      </c>
      <c r="BV24" s="456">
        <v>0.1035606</v>
      </c>
    </row>
    <row r="25" spans="1:74" ht="11.05" customHeight="1" x14ac:dyDescent="0.2">
      <c r="A25" s="234" t="s">
        <v>656</v>
      </c>
      <c r="B25" s="446" t="s">
        <v>1030</v>
      </c>
      <c r="C25" s="468">
        <v>2.3273169999999999</v>
      </c>
      <c r="D25" s="468">
        <v>2.2517390000000002</v>
      </c>
      <c r="E25" s="468">
        <v>2.4931589999999999</v>
      </c>
      <c r="F25" s="468">
        <v>2.4123830000000002</v>
      </c>
      <c r="G25" s="468">
        <v>2.4901870000000002</v>
      </c>
      <c r="H25" s="468">
        <v>2.160364</v>
      </c>
      <c r="I25" s="468">
        <v>2.4736359999999999</v>
      </c>
      <c r="J25" s="468">
        <v>2.4537969999999998</v>
      </c>
      <c r="K25" s="468">
        <v>2.3843839999999998</v>
      </c>
      <c r="L25" s="468">
        <v>1.0638080000000001</v>
      </c>
      <c r="M25" s="468">
        <v>2.0740970000000001</v>
      </c>
      <c r="N25" s="468">
        <v>2.4877549999999999</v>
      </c>
      <c r="O25" s="468">
        <v>2.351677</v>
      </c>
      <c r="P25" s="468">
        <v>2.2473770000000002</v>
      </c>
      <c r="Q25" s="468">
        <v>2.483851</v>
      </c>
      <c r="R25" s="468">
        <v>1.7011769999999999</v>
      </c>
      <c r="S25" s="468">
        <v>1.573663</v>
      </c>
      <c r="T25" s="468">
        <v>2.2830180000000002</v>
      </c>
      <c r="U25" s="468">
        <v>2.4790740000000002</v>
      </c>
      <c r="V25" s="468">
        <v>2.4692310000000002</v>
      </c>
      <c r="W25" s="468">
        <v>2.391289</v>
      </c>
      <c r="X25" s="468">
        <v>2.4850319999999999</v>
      </c>
      <c r="Y25" s="468">
        <v>2.4198059999999999</v>
      </c>
      <c r="Z25" s="468">
        <v>2.5005000000000002</v>
      </c>
      <c r="AA25" s="468">
        <v>2.454634</v>
      </c>
      <c r="AB25" s="468">
        <v>2.1987679999999998</v>
      </c>
      <c r="AC25" s="468">
        <v>2.4810859999999999</v>
      </c>
      <c r="AD25" s="468">
        <v>0.999247</v>
      </c>
      <c r="AE25" s="468">
        <v>1.4977579999999999</v>
      </c>
      <c r="AF25" s="468">
        <v>0.924898</v>
      </c>
      <c r="AG25" s="468">
        <v>2.3311120000000001</v>
      </c>
      <c r="AH25" s="468">
        <v>2.3212760000000001</v>
      </c>
      <c r="AI25" s="468">
        <v>2.2086800000000002</v>
      </c>
      <c r="AJ25" s="468">
        <v>2.0885129999999998</v>
      </c>
      <c r="AK25" s="468">
        <v>1.5202180000000001</v>
      </c>
      <c r="AL25" s="468">
        <v>2.1780490000000001</v>
      </c>
      <c r="AM25" s="468">
        <v>2.1924380000000001</v>
      </c>
      <c r="AN25" s="468">
        <v>2.3353359999999999</v>
      </c>
      <c r="AO25" s="468">
        <v>2.4955579999999999</v>
      </c>
      <c r="AP25" s="468">
        <v>2.4170400000000001</v>
      </c>
      <c r="AQ25" s="468">
        <v>2.4621050000000002</v>
      </c>
      <c r="AR25" s="468">
        <v>2.407689</v>
      </c>
      <c r="AS25" s="468">
        <v>2.4765830000000002</v>
      </c>
      <c r="AT25" s="468">
        <v>2.4398930000000001</v>
      </c>
      <c r="AU25" s="468">
        <v>1.9673879999999999</v>
      </c>
      <c r="AV25" s="468">
        <v>1.088438</v>
      </c>
      <c r="AW25" s="468">
        <v>1.836929</v>
      </c>
      <c r="AX25" s="468">
        <v>2.4277700000000002</v>
      </c>
      <c r="AY25" s="890">
        <v>2.498367</v>
      </c>
      <c r="AZ25" s="890">
        <v>2.2483200000000001</v>
      </c>
      <c r="BA25" s="890">
        <v>2.4948709999999998</v>
      </c>
      <c r="BB25" s="890">
        <v>1.801188</v>
      </c>
      <c r="BC25" s="890">
        <v>1.9286620000000001</v>
      </c>
      <c r="BD25" s="890">
        <v>2.4112969999999998</v>
      </c>
      <c r="BE25" s="890">
        <v>2.4785699999999999</v>
      </c>
      <c r="BF25" s="890">
        <v>2.2922699999999998</v>
      </c>
      <c r="BG25" s="890">
        <v>2.37602</v>
      </c>
      <c r="BH25" s="456">
        <v>2.4245399999999999</v>
      </c>
      <c r="BI25" s="456">
        <v>2.34633</v>
      </c>
      <c r="BJ25" s="456">
        <v>2.4245399999999999</v>
      </c>
      <c r="BK25" s="456">
        <v>2.4245399999999999</v>
      </c>
      <c r="BL25" s="456">
        <v>2.1899000000000002</v>
      </c>
      <c r="BM25" s="456">
        <v>2.4245399999999999</v>
      </c>
      <c r="BN25" s="456">
        <v>0.98646999999999996</v>
      </c>
      <c r="BO25" s="456">
        <v>2.0403099999999998</v>
      </c>
      <c r="BP25" s="456">
        <v>2.34633</v>
      </c>
      <c r="BQ25" s="456">
        <v>2.4245399999999999</v>
      </c>
      <c r="BR25" s="456">
        <v>2.4245399999999999</v>
      </c>
      <c r="BS25" s="456">
        <v>2.34633</v>
      </c>
      <c r="BT25" s="456">
        <v>1.7757799999999999</v>
      </c>
      <c r="BU25" s="456">
        <v>1.92106</v>
      </c>
      <c r="BV25" s="456">
        <v>2.4245399999999999</v>
      </c>
    </row>
    <row r="26" spans="1:74" ht="11.05" customHeight="1" x14ac:dyDescent="0.2">
      <c r="A26" s="234" t="s">
        <v>657</v>
      </c>
      <c r="B26" s="446" t="s">
        <v>1023</v>
      </c>
      <c r="C26" s="468">
        <v>0.61855426400000002</v>
      </c>
      <c r="D26" s="468">
        <v>0.39721144899999999</v>
      </c>
      <c r="E26" s="468">
        <v>0.61190738899999997</v>
      </c>
      <c r="F26" s="468">
        <v>0.75461627799999997</v>
      </c>
      <c r="G26" s="468">
        <v>0.57886209700000002</v>
      </c>
      <c r="H26" s="468">
        <v>0.25651305600000002</v>
      </c>
      <c r="I26" s="468">
        <v>0.51096708300000004</v>
      </c>
      <c r="J26" s="468">
        <v>0.35805573299999999</v>
      </c>
      <c r="K26" s="468">
        <v>0.41188328299999999</v>
      </c>
      <c r="L26" s="468">
        <v>0.44209013699999999</v>
      </c>
      <c r="M26" s="468">
        <v>0.62441825900000003</v>
      </c>
      <c r="N26" s="468">
        <v>0.61288063199999998</v>
      </c>
      <c r="O26" s="468">
        <v>0.50072918300000002</v>
      </c>
      <c r="P26" s="468">
        <v>0.61926938799999998</v>
      </c>
      <c r="Q26" s="468">
        <v>0.90835944999999996</v>
      </c>
      <c r="R26" s="468">
        <v>1.040137264</v>
      </c>
      <c r="S26" s="468">
        <v>0.75784167800000002</v>
      </c>
      <c r="T26" s="468">
        <v>0.35747368800000001</v>
      </c>
      <c r="U26" s="468">
        <v>0.20358311800000001</v>
      </c>
      <c r="V26" s="468">
        <v>0.178426736</v>
      </c>
      <c r="W26" s="468">
        <v>0.33314761199999998</v>
      </c>
      <c r="X26" s="468">
        <v>0.43662063600000001</v>
      </c>
      <c r="Y26" s="468">
        <v>0.48507423700000002</v>
      </c>
      <c r="Z26" s="468">
        <v>0.70199537000000001</v>
      </c>
      <c r="AA26" s="468">
        <v>0.89396942000000001</v>
      </c>
      <c r="AB26" s="468">
        <v>0.67737340999999995</v>
      </c>
      <c r="AC26" s="468">
        <v>0.70040243000000002</v>
      </c>
      <c r="AD26" s="468">
        <v>0.83645356999999998</v>
      </c>
      <c r="AE26" s="468">
        <v>0.66906761999999997</v>
      </c>
      <c r="AF26" s="468">
        <v>0.56193472</v>
      </c>
      <c r="AG26" s="468">
        <v>0.85382696000000002</v>
      </c>
      <c r="AH26" s="468">
        <v>0.71515010999999995</v>
      </c>
      <c r="AI26" s="468">
        <v>0.58289924999999998</v>
      </c>
      <c r="AJ26" s="468">
        <v>0.63139234</v>
      </c>
      <c r="AK26" s="468">
        <v>0.61253972999999995</v>
      </c>
      <c r="AL26" s="468">
        <v>0.77504640000000002</v>
      </c>
      <c r="AM26" s="468">
        <v>0.87287677799999996</v>
      </c>
      <c r="AN26" s="468">
        <v>0.79646842699999998</v>
      </c>
      <c r="AO26" s="468">
        <v>0.86214694599999997</v>
      </c>
      <c r="AP26" s="468">
        <v>0.71060030799999996</v>
      </c>
      <c r="AQ26" s="468">
        <v>0.76514784199999997</v>
      </c>
      <c r="AR26" s="468">
        <v>0.62397770100000005</v>
      </c>
      <c r="AS26" s="468">
        <v>0.63690736999999997</v>
      </c>
      <c r="AT26" s="468">
        <v>0.69714185699999998</v>
      </c>
      <c r="AU26" s="468">
        <v>0.61474929099999998</v>
      </c>
      <c r="AV26" s="468">
        <v>0.636993641</v>
      </c>
      <c r="AW26" s="468">
        <v>0.623895219</v>
      </c>
      <c r="AX26" s="468">
        <v>0.70344325299999999</v>
      </c>
      <c r="AY26" s="890">
        <v>0.68261842699999997</v>
      </c>
      <c r="AZ26" s="890">
        <v>0.63863805200000001</v>
      </c>
      <c r="BA26" s="890">
        <v>0.75553294000000004</v>
      </c>
      <c r="BB26" s="890">
        <v>0.66353805799999999</v>
      </c>
      <c r="BC26" s="890">
        <v>0.81184940800000005</v>
      </c>
      <c r="BD26" s="890">
        <v>0.74015710000000001</v>
      </c>
      <c r="BE26" s="890">
        <v>0.673946394</v>
      </c>
      <c r="BF26" s="890">
        <v>0.4792768</v>
      </c>
      <c r="BG26" s="890">
        <v>0.41101019999999999</v>
      </c>
      <c r="BH26" s="456">
        <v>0.52813730000000003</v>
      </c>
      <c r="BI26" s="456">
        <v>0.58631359999999999</v>
      </c>
      <c r="BJ26" s="456">
        <v>0.69615329999999997</v>
      </c>
      <c r="BK26" s="456">
        <v>0.69468680000000005</v>
      </c>
      <c r="BL26" s="456">
        <v>0.60268339999999998</v>
      </c>
      <c r="BM26" s="456">
        <v>0.74181909999999995</v>
      </c>
      <c r="BN26" s="456">
        <v>0.87384039999999996</v>
      </c>
      <c r="BO26" s="456">
        <v>0.78694989999999998</v>
      </c>
      <c r="BP26" s="456">
        <v>0.5568362</v>
      </c>
      <c r="BQ26" s="456">
        <v>0.48759029999999998</v>
      </c>
      <c r="BR26" s="456">
        <v>0.38222040000000002</v>
      </c>
      <c r="BS26" s="456">
        <v>0.36209269999999999</v>
      </c>
      <c r="BT26" s="456">
        <v>0.50181129999999996</v>
      </c>
      <c r="BU26" s="456">
        <v>0.57304489999999997</v>
      </c>
      <c r="BV26" s="456">
        <v>0.69168459999999998</v>
      </c>
    </row>
    <row r="27" spans="1:74" ht="11.05" customHeight="1" x14ac:dyDescent="0.2">
      <c r="A27" s="234" t="s">
        <v>1580</v>
      </c>
      <c r="B27" s="446" t="s">
        <v>1024</v>
      </c>
      <c r="C27" s="468">
        <v>0.36838544499999998</v>
      </c>
      <c r="D27" s="468">
        <v>0.29964450300000001</v>
      </c>
      <c r="E27" s="468">
        <v>0.47988172099999998</v>
      </c>
      <c r="F27" s="468">
        <v>0.36220021200000002</v>
      </c>
      <c r="G27" s="468">
        <v>0.30788145</v>
      </c>
      <c r="H27" s="468">
        <v>0.29499272300000001</v>
      </c>
      <c r="I27" s="468">
        <v>0.19678224999999999</v>
      </c>
      <c r="J27" s="468">
        <v>0.132999336</v>
      </c>
      <c r="K27" s="468">
        <v>0.26128139700000003</v>
      </c>
      <c r="L27" s="468">
        <v>0.26413840500000002</v>
      </c>
      <c r="M27" s="468">
        <v>0.37125556999999998</v>
      </c>
      <c r="N27" s="468">
        <v>0.41093598799999997</v>
      </c>
      <c r="O27" s="468">
        <v>0.42399894100000002</v>
      </c>
      <c r="P27" s="468">
        <v>0.400686651</v>
      </c>
      <c r="Q27" s="468">
        <v>0.45066539900000002</v>
      </c>
      <c r="R27" s="468">
        <v>0.41379280299999999</v>
      </c>
      <c r="S27" s="468">
        <v>0.26362746799999998</v>
      </c>
      <c r="T27" s="468">
        <v>0.25479177200000003</v>
      </c>
      <c r="U27" s="468">
        <v>0.266606122</v>
      </c>
      <c r="V27" s="468">
        <v>0.15849137299999999</v>
      </c>
      <c r="W27" s="468">
        <v>0.25428525899999999</v>
      </c>
      <c r="X27" s="468">
        <v>0.26885080900000002</v>
      </c>
      <c r="Y27" s="468">
        <v>0.42690075999999999</v>
      </c>
      <c r="Z27" s="468">
        <v>0.43096772300000002</v>
      </c>
      <c r="AA27" s="468">
        <v>0.30410737799999998</v>
      </c>
      <c r="AB27" s="468">
        <v>0.30187255200000002</v>
      </c>
      <c r="AC27" s="468">
        <v>0.40074828899999998</v>
      </c>
      <c r="AD27" s="468">
        <v>0.33991504700000003</v>
      </c>
      <c r="AE27" s="468">
        <v>0.383071891</v>
      </c>
      <c r="AF27" s="468">
        <v>0.175184651</v>
      </c>
      <c r="AG27" s="468">
        <v>0.13821296999999999</v>
      </c>
      <c r="AH27" s="468">
        <v>0.23802705499999999</v>
      </c>
      <c r="AI27" s="468">
        <v>0.18856055099999999</v>
      </c>
      <c r="AJ27" s="468">
        <v>0.26497938300000001</v>
      </c>
      <c r="AK27" s="468">
        <v>0.363194925</v>
      </c>
      <c r="AL27" s="468">
        <v>0.32707280399999999</v>
      </c>
      <c r="AM27" s="468">
        <v>0.35530234100000002</v>
      </c>
      <c r="AN27" s="468">
        <v>0.38393915200000001</v>
      </c>
      <c r="AO27" s="468">
        <v>0.44469481900000002</v>
      </c>
      <c r="AP27" s="468">
        <v>0.409557632</v>
      </c>
      <c r="AQ27" s="468">
        <v>0.254043291</v>
      </c>
      <c r="AR27" s="468">
        <v>0.28251698800000002</v>
      </c>
      <c r="AS27" s="468">
        <v>0.19407843299999999</v>
      </c>
      <c r="AT27" s="468">
        <v>0.20353104699999999</v>
      </c>
      <c r="AU27" s="468">
        <v>0.221015762</v>
      </c>
      <c r="AV27" s="468">
        <v>0.37586516800000003</v>
      </c>
      <c r="AW27" s="468">
        <v>0.47105915500000001</v>
      </c>
      <c r="AX27" s="468">
        <v>0.37560454199999999</v>
      </c>
      <c r="AY27" s="890">
        <v>0.46161148499999999</v>
      </c>
      <c r="AZ27" s="890">
        <v>0.37583040400000001</v>
      </c>
      <c r="BA27" s="890">
        <v>0.43648535599999999</v>
      </c>
      <c r="BB27" s="890">
        <v>0.37393671299999998</v>
      </c>
      <c r="BC27" s="890">
        <v>0.30152561100000003</v>
      </c>
      <c r="BD27" s="890">
        <v>0.26030141499999998</v>
      </c>
      <c r="BE27" s="890">
        <v>0.22455710200000001</v>
      </c>
      <c r="BF27" s="890">
        <v>0.22908120000000001</v>
      </c>
      <c r="BG27" s="890">
        <v>0.2385063</v>
      </c>
      <c r="BH27" s="456">
        <v>0.40593859999999998</v>
      </c>
      <c r="BI27" s="456">
        <v>0.54665989999999998</v>
      </c>
      <c r="BJ27" s="456">
        <v>0.62724679999999999</v>
      </c>
      <c r="BK27" s="456">
        <v>0.66335920000000004</v>
      </c>
      <c r="BL27" s="456">
        <v>0.57171470000000002</v>
      </c>
      <c r="BM27" s="456">
        <v>0.60981569999999996</v>
      </c>
      <c r="BN27" s="456">
        <v>0.53629269999999996</v>
      </c>
      <c r="BO27" s="456">
        <v>0.46627800000000003</v>
      </c>
      <c r="BP27" s="456">
        <v>0.26859139999999998</v>
      </c>
      <c r="BQ27" s="456">
        <v>0.3339628</v>
      </c>
      <c r="BR27" s="456">
        <v>0.30572389999999999</v>
      </c>
      <c r="BS27" s="456">
        <v>0.31180669999999999</v>
      </c>
      <c r="BT27" s="456">
        <v>0.54773669999999997</v>
      </c>
      <c r="BU27" s="456">
        <v>0.71722719999999995</v>
      </c>
      <c r="BV27" s="456">
        <v>0.89511719999999995</v>
      </c>
    </row>
    <row r="28" spans="1:74" ht="11.05" customHeight="1" x14ac:dyDescent="0.2">
      <c r="A28" s="234" t="s">
        <v>1581</v>
      </c>
      <c r="B28" s="446" t="s">
        <v>1025</v>
      </c>
      <c r="C28" s="468">
        <v>0.11043068</v>
      </c>
      <c r="D28" s="468">
        <v>8.8316775E-2</v>
      </c>
      <c r="E28" s="468">
        <v>0.27304309399999999</v>
      </c>
      <c r="F28" s="468">
        <v>0.23369941999999999</v>
      </c>
      <c r="G28" s="468">
        <v>0.293630157</v>
      </c>
      <c r="H28" s="468">
        <v>0.31303446600000001</v>
      </c>
      <c r="I28" s="468">
        <v>0.25162899399999999</v>
      </c>
      <c r="J28" s="468">
        <v>0.258642977</v>
      </c>
      <c r="K28" s="468">
        <v>0.24307989699999999</v>
      </c>
      <c r="L28" s="468">
        <v>0.18048207599999999</v>
      </c>
      <c r="M28" s="468">
        <v>0.17622568799999999</v>
      </c>
      <c r="N28" s="468">
        <v>9.7930891000000006E-2</v>
      </c>
      <c r="O28" s="468">
        <v>0.194543511</v>
      </c>
      <c r="P28" s="468">
        <v>0.16620300900000001</v>
      </c>
      <c r="Q28" s="468">
        <v>0.27518367500000002</v>
      </c>
      <c r="R28" s="468">
        <v>0.33540501299999997</v>
      </c>
      <c r="S28" s="468">
        <v>0.38830035099999999</v>
      </c>
      <c r="T28" s="468">
        <v>0.38929855299999999</v>
      </c>
      <c r="U28" s="468">
        <v>0.42779225199999998</v>
      </c>
      <c r="V28" s="468">
        <v>0.38303163400000001</v>
      </c>
      <c r="W28" s="468">
        <v>0.31569912700000002</v>
      </c>
      <c r="X28" s="468">
        <v>0.26304682800000001</v>
      </c>
      <c r="Y28" s="468">
        <v>0.20302168400000001</v>
      </c>
      <c r="Z28" s="468">
        <v>0.13565596799999999</v>
      </c>
      <c r="AA28" s="468">
        <v>0.12861283900000001</v>
      </c>
      <c r="AB28" s="468">
        <v>0.21768636599999999</v>
      </c>
      <c r="AC28" s="468">
        <v>0.31678531700000001</v>
      </c>
      <c r="AD28" s="468">
        <v>0.36911491600000002</v>
      </c>
      <c r="AE28" s="468">
        <v>0.49713638700000001</v>
      </c>
      <c r="AF28" s="468">
        <v>0.37717124200000002</v>
      </c>
      <c r="AG28" s="468">
        <v>0.40534815400000002</v>
      </c>
      <c r="AH28" s="468">
        <v>0.38147527199999998</v>
      </c>
      <c r="AI28" s="468">
        <v>0.33148525400000001</v>
      </c>
      <c r="AJ28" s="468">
        <v>0.278252163</v>
      </c>
      <c r="AK28" s="468">
        <v>0.246610581</v>
      </c>
      <c r="AL28" s="468">
        <v>0.160837217</v>
      </c>
      <c r="AM28" s="468">
        <v>0.20875712499999999</v>
      </c>
      <c r="AN28" s="468">
        <v>0.30726933200000001</v>
      </c>
      <c r="AO28" s="468">
        <v>0.38759652900000002</v>
      </c>
      <c r="AP28" s="468">
        <v>0.44245273600000001</v>
      </c>
      <c r="AQ28" s="468">
        <v>0.51379275400000002</v>
      </c>
      <c r="AR28" s="468">
        <v>0.53589408699999996</v>
      </c>
      <c r="AS28" s="468">
        <v>0.53886040599999996</v>
      </c>
      <c r="AT28" s="468">
        <v>0.52949365299999995</v>
      </c>
      <c r="AU28" s="468">
        <v>0.45123443400000002</v>
      </c>
      <c r="AV28" s="468">
        <v>0.42673306</v>
      </c>
      <c r="AW28" s="468">
        <v>0.287224645</v>
      </c>
      <c r="AX28" s="468">
        <v>0.26068195700000002</v>
      </c>
      <c r="AY28" s="890">
        <v>0.31238032199999999</v>
      </c>
      <c r="AZ28" s="890">
        <v>0.32438794300000001</v>
      </c>
      <c r="BA28" s="890">
        <v>0.48759729200000002</v>
      </c>
      <c r="BB28" s="890">
        <v>0.54608305999999995</v>
      </c>
      <c r="BC28" s="890">
        <v>0.59088825</v>
      </c>
      <c r="BD28" s="890">
        <v>0.64551580600000003</v>
      </c>
      <c r="BE28" s="890">
        <v>0.68016176699999997</v>
      </c>
      <c r="BF28" s="890">
        <v>0.59002619999999995</v>
      </c>
      <c r="BG28" s="890">
        <v>0.48803930000000001</v>
      </c>
      <c r="BH28" s="456">
        <v>0.46674739999999998</v>
      </c>
      <c r="BI28" s="456">
        <v>0.31974150000000001</v>
      </c>
      <c r="BJ28" s="456">
        <v>0.27453880000000003</v>
      </c>
      <c r="BK28" s="456">
        <v>0.3349702</v>
      </c>
      <c r="BL28" s="456">
        <v>0.34135110000000002</v>
      </c>
      <c r="BM28" s="456">
        <v>0.42452509999999999</v>
      </c>
      <c r="BN28" s="456">
        <v>0.50335739999999995</v>
      </c>
      <c r="BO28" s="456">
        <v>0.56673499999999999</v>
      </c>
      <c r="BP28" s="456">
        <v>0.60778129999999997</v>
      </c>
      <c r="BQ28" s="456">
        <v>0.71314480000000002</v>
      </c>
      <c r="BR28" s="456">
        <v>0.64439120000000005</v>
      </c>
      <c r="BS28" s="456">
        <v>0.4802747</v>
      </c>
      <c r="BT28" s="456">
        <v>0.4445288</v>
      </c>
      <c r="BU28" s="456">
        <v>0.29130800000000001</v>
      </c>
      <c r="BV28" s="456">
        <v>0.2895103</v>
      </c>
    </row>
    <row r="29" spans="1:74" ht="11.05" customHeight="1" x14ac:dyDescent="0.2">
      <c r="A29" s="234" t="s">
        <v>658</v>
      </c>
      <c r="B29" s="478" t="s">
        <v>1582</v>
      </c>
      <c r="C29" s="468">
        <v>0.54165815299999998</v>
      </c>
      <c r="D29" s="468">
        <v>0.55998485399999998</v>
      </c>
      <c r="E29" s="468">
        <v>0.51871163899999995</v>
      </c>
      <c r="F29" s="468">
        <v>0.40893311900000001</v>
      </c>
      <c r="G29" s="468">
        <v>0.42828658800000002</v>
      </c>
      <c r="H29" s="468">
        <v>0.49234242299999997</v>
      </c>
      <c r="I29" s="468">
        <v>0.48534460000000001</v>
      </c>
      <c r="J29" s="468">
        <v>0.51009711999999996</v>
      </c>
      <c r="K29" s="468">
        <v>0.46184510400000001</v>
      </c>
      <c r="L29" s="468">
        <v>0.45479719899999999</v>
      </c>
      <c r="M29" s="468">
        <v>0.48346050200000001</v>
      </c>
      <c r="N29" s="468">
        <v>0.54851000299999997</v>
      </c>
      <c r="O29" s="468">
        <v>1.4600106239999999</v>
      </c>
      <c r="P29" s="468">
        <v>0.54905540399999997</v>
      </c>
      <c r="Q29" s="468">
        <v>0.41879475399999999</v>
      </c>
      <c r="R29" s="468">
        <v>0.31533784300000001</v>
      </c>
      <c r="S29" s="468">
        <v>0.32737441099999998</v>
      </c>
      <c r="T29" s="468">
        <v>0.34622666499999999</v>
      </c>
      <c r="U29" s="468">
        <v>0.41437053699999998</v>
      </c>
      <c r="V29" s="468">
        <v>0.35040533000000001</v>
      </c>
      <c r="W29" s="468">
        <v>0.30434381199999999</v>
      </c>
      <c r="X29" s="468">
        <v>0.26780869299999999</v>
      </c>
      <c r="Y29" s="468">
        <v>0.31632449400000001</v>
      </c>
      <c r="Z29" s="468">
        <v>0.83766660000000004</v>
      </c>
      <c r="AA29" s="468">
        <v>0.36340331100000001</v>
      </c>
      <c r="AB29" s="468">
        <v>0.55880196800000004</v>
      </c>
      <c r="AC29" s="468">
        <v>0.34547186800000002</v>
      </c>
      <c r="AD29" s="468">
        <v>0.30290820699999998</v>
      </c>
      <c r="AE29" s="468">
        <v>0.31860048899999999</v>
      </c>
      <c r="AF29" s="468">
        <v>0.32530168300000001</v>
      </c>
      <c r="AG29" s="468">
        <v>0.42441441899999999</v>
      </c>
      <c r="AH29" s="468">
        <v>0.340671049</v>
      </c>
      <c r="AI29" s="468">
        <v>0.29208688100000002</v>
      </c>
      <c r="AJ29" s="468">
        <v>0.279559685</v>
      </c>
      <c r="AK29" s="468">
        <v>0.37966082200000001</v>
      </c>
      <c r="AL29" s="468">
        <v>0.36230723300000001</v>
      </c>
      <c r="AM29" s="468">
        <v>0.481875636</v>
      </c>
      <c r="AN29" s="468">
        <v>0.336899422</v>
      </c>
      <c r="AO29" s="468">
        <v>0.31785445899999998</v>
      </c>
      <c r="AP29" s="468">
        <v>0.318725859</v>
      </c>
      <c r="AQ29" s="468">
        <v>0.34249102799999998</v>
      </c>
      <c r="AR29" s="468">
        <v>0.374059168</v>
      </c>
      <c r="AS29" s="468">
        <v>0.37416658400000002</v>
      </c>
      <c r="AT29" s="468">
        <v>0.36165383499999998</v>
      </c>
      <c r="AU29" s="468">
        <v>0.35293864000000003</v>
      </c>
      <c r="AV29" s="468">
        <v>0.29608142999999998</v>
      </c>
      <c r="AW29" s="468">
        <v>0.30694147399999999</v>
      </c>
      <c r="AX29" s="468">
        <v>0.51911548799999996</v>
      </c>
      <c r="AY29" s="890">
        <v>0.80514769799999997</v>
      </c>
      <c r="AZ29" s="890">
        <v>0.41768747099999998</v>
      </c>
      <c r="BA29" s="890">
        <v>0.35551780399999999</v>
      </c>
      <c r="BB29" s="890">
        <v>0.29987777500000001</v>
      </c>
      <c r="BC29" s="890">
        <v>0.34242842499999998</v>
      </c>
      <c r="BD29" s="890">
        <v>0.42921261599999999</v>
      </c>
      <c r="BE29" s="890">
        <v>0.45152620900000001</v>
      </c>
      <c r="BF29" s="890">
        <v>0.36079369999999999</v>
      </c>
      <c r="BG29" s="890">
        <v>0.33028299999999999</v>
      </c>
      <c r="BH29" s="456">
        <v>0.2787674</v>
      </c>
      <c r="BI29" s="456">
        <v>0.3306849</v>
      </c>
      <c r="BJ29" s="456">
        <v>0.62727710000000003</v>
      </c>
      <c r="BK29" s="456">
        <v>0.56068660000000003</v>
      </c>
      <c r="BL29" s="456">
        <v>0.42915779999999998</v>
      </c>
      <c r="BM29" s="456">
        <v>0.35621449999999999</v>
      </c>
      <c r="BN29" s="456">
        <v>0.31550549999999999</v>
      </c>
      <c r="BO29" s="456">
        <v>0.3471014</v>
      </c>
      <c r="BP29" s="456">
        <v>0.39191969999999998</v>
      </c>
      <c r="BQ29" s="456">
        <v>0.43984519999999999</v>
      </c>
      <c r="BR29" s="456">
        <v>0.34226640000000003</v>
      </c>
      <c r="BS29" s="456">
        <v>0.33394259999999998</v>
      </c>
      <c r="BT29" s="456">
        <v>0.27487060000000002</v>
      </c>
      <c r="BU29" s="456">
        <v>0.32789499999999999</v>
      </c>
      <c r="BV29" s="456">
        <v>0.50971940000000004</v>
      </c>
    </row>
    <row r="30" spans="1:74" ht="11.05" customHeight="1" x14ac:dyDescent="0.2">
      <c r="A30" s="234" t="s">
        <v>660</v>
      </c>
      <c r="B30" s="476" t="s">
        <v>1583</v>
      </c>
      <c r="C30" s="468">
        <v>10.67671</v>
      </c>
      <c r="D30" s="468">
        <v>9.7437380000000005</v>
      </c>
      <c r="E30" s="468">
        <v>9.5002545000000005</v>
      </c>
      <c r="F30" s="468">
        <v>8.3468099999999996</v>
      </c>
      <c r="G30" s="468">
        <v>8.6536329999999992</v>
      </c>
      <c r="H30" s="468">
        <v>10.718552000000001</v>
      </c>
      <c r="I30" s="468">
        <v>11.022432</v>
      </c>
      <c r="J30" s="468">
        <v>12.095171000000001</v>
      </c>
      <c r="K30" s="468">
        <v>9.6442940000000004</v>
      </c>
      <c r="L30" s="468">
        <v>8.8786090000000009</v>
      </c>
      <c r="M30" s="468">
        <v>9.1386524999999992</v>
      </c>
      <c r="N30" s="468">
        <v>10.293087</v>
      </c>
      <c r="O30" s="468">
        <v>11.299628</v>
      </c>
      <c r="P30" s="468">
        <v>9.6485289999999999</v>
      </c>
      <c r="Q30" s="468">
        <v>9.6124460000000003</v>
      </c>
      <c r="R30" s="468">
        <v>8.3066110000000002</v>
      </c>
      <c r="S30" s="468">
        <v>8.9601790000000001</v>
      </c>
      <c r="T30" s="468">
        <v>9.5019259999999992</v>
      </c>
      <c r="U30" s="468">
        <v>12.135505999999999</v>
      </c>
      <c r="V30" s="468">
        <v>12.238972</v>
      </c>
      <c r="W30" s="468">
        <v>9.1390849999999997</v>
      </c>
      <c r="X30" s="468">
        <v>8.6590919999999993</v>
      </c>
      <c r="Y30" s="468">
        <v>8.983136</v>
      </c>
      <c r="Z30" s="468">
        <v>10.402118</v>
      </c>
      <c r="AA30" s="468">
        <v>10.232981000000001</v>
      </c>
      <c r="AB30" s="468">
        <v>9.3235729999999997</v>
      </c>
      <c r="AC30" s="468">
        <v>9.4446864999999995</v>
      </c>
      <c r="AD30" s="468">
        <v>8.1304850000000002</v>
      </c>
      <c r="AE30" s="468">
        <v>8.2165090000000003</v>
      </c>
      <c r="AF30" s="468">
        <v>9.2209900000000005</v>
      </c>
      <c r="AG30" s="468">
        <v>12.031221</v>
      </c>
      <c r="AH30" s="468">
        <v>10.530988000000001</v>
      </c>
      <c r="AI30" s="468">
        <v>9.6730160000000005</v>
      </c>
      <c r="AJ30" s="468">
        <v>8.7112350000000003</v>
      </c>
      <c r="AK30" s="468">
        <v>9.1774944999999999</v>
      </c>
      <c r="AL30" s="468">
        <v>10.021229999999999</v>
      </c>
      <c r="AM30" s="468">
        <v>10.88109</v>
      </c>
      <c r="AN30" s="468">
        <v>9.4984599999999997</v>
      </c>
      <c r="AO30" s="468">
        <v>9.2684189999999997</v>
      </c>
      <c r="AP30" s="468">
        <v>8.2959340000000008</v>
      </c>
      <c r="AQ30" s="468">
        <v>8.6333260000000003</v>
      </c>
      <c r="AR30" s="468">
        <v>10.116960000000001</v>
      </c>
      <c r="AS30" s="468">
        <v>12.311949</v>
      </c>
      <c r="AT30" s="468">
        <v>10.875717</v>
      </c>
      <c r="AU30" s="468">
        <v>8.8129390000000001</v>
      </c>
      <c r="AV30" s="468">
        <v>8.5663119999999999</v>
      </c>
      <c r="AW30" s="468">
        <v>8.8414839999999995</v>
      </c>
      <c r="AX30" s="468">
        <v>10.713865</v>
      </c>
      <c r="AY30" s="890">
        <v>11.389412999999999</v>
      </c>
      <c r="AZ30" s="890">
        <v>9.9601539999999993</v>
      </c>
      <c r="BA30" s="890">
        <v>9.3421979999999998</v>
      </c>
      <c r="BB30" s="890">
        <v>8.2557299999999998</v>
      </c>
      <c r="BC30" s="890">
        <v>8.3857060000000008</v>
      </c>
      <c r="BD30" s="890">
        <v>9.9724699999999995</v>
      </c>
      <c r="BE30" s="890">
        <v>12.176280999999999</v>
      </c>
      <c r="BF30" s="890">
        <v>10.322217</v>
      </c>
      <c r="BG30" s="890">
        <v>9.1516289999999998</v>
      </c>
      <c r="BH30" s="456">
        <v>8.8937430000000006</v>
      </c>
      <c r="BI30" s="456">
        <v>9.118449</v>
      </c>
      <c r="BJ30" s="456">
        <v>10.31001</v>
      </c>
      <c r="BK30" s="456">
        <v>10.95288</v>
      </c>
      <c r="BL30" s="456">
        <v>9.4887990000000002</v>
      </c>
      <c r="BM30" s="456">
        <v>9.6859549999999999</v>
      </c>
      <c r="BN30" s="456">
        <v>8.7085170000000005</v>
      </c>
      <c r="BO30" s="456">
        <v>8.9561689999999992</v>
      </c>
      <c r="BP30" s="456">
        <v>10.167339999999999</v>
      </c>
      <c r="BQ30" s="456">
        <v>12.542630000000001</v>
      </c>
      <c r="BR30" s="456">
        <v>12.04274</v>
      </c>
      <c r="BS30" s="456">
        <v>9.8187460000000009</v>
      </c>
      <c r="BT30" s="456">
        <v>9.1743229999999993</v>
      </c>
      <c r="BU30" s="456">
        <v>9.2636400000000005</v>
      </c>
      <c r="BV30" s="456">
        <v>10.44722</v>
      </c>
    </row>
    <row r="31" spans="1:74" ht="11.05" customHeight="1" x14ac:dyDescent="0.2">
      <c r="A31" s="229"/>
      <c r="B31" s="67" t="s">
        <v>738</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922"/>
      <c r="AZ31" s="922"/>
      <c r="BA31" s="922"/>
      <c r="BB31" s="922"/>
      <c r="BC31" s="922"/>
      <c r="BD31" s="922"/>
      <c r="BE31" s="922"/>
      <c r="BF31" s="922"/>
      <c r="BG31" s="922"/>
      <c r="BH31" s="474"/>
      <c r="BI31" s="474"/>
      <c r="BJ31" s="474"/>
      <c r="BK31" s="474"/>
      <c r="BL31" s="474"/>
      <c r="BM31" s="474"/>
      <c r="BN31" s="474"/>
      <c r="BO31" s="474"/>
      <c r="BP31" s="474"/>
      <c r="BQ31" s="474"/>
      <c r="BR31" s="474"/>
      <c r="BS31" s="474"/>
      <c r="BT31" s="474"/>
      <c r="BU31" s="474"/>
      <c r="BV31" s="474"/>
    </row>
    <row r="32" spans="1:74" s="285" customFormat="1" ht="11.05" customHeight="1" x14ac:dyDescent="0.2">
      <c r="A32" s="475" t="s">
        <v>666</v>
      </c>
      <c r="B32" s="449" t="s">
        <v>1035</v>
      </c>
      <c r="C32" s="301">
        <v>11.301651915000001</v>
      </c>
      <c r="D32" s="301">
        <v>9.886395448</v>
      </c>
      <c r="E32" s="301">
        <v>10.400522186</v>
      </c>
      <c r="F32" s="301">
        <v>9.1767859789999999</v>
      </c>
      <c r="G32" s="301">
        <v>9.7351104310000007</v>
      </c>
      <c r="H32" s="301">
        <v>11.675998831999999</v>
      </c>
      <c r="I32" s="301">
        <v>12.240731801000001</v>
      </c>
      <c r="J32" s="301">
        <v>12.981750819</v>
      </c>
      <c r="K32" s="301">
        <v>10.415390479999999</v>
      </c>
      <c r="L32" s="301">
        <v>10.090166479000001</v>
      </c>
      <c r="M32" s="301">
        <v>10.343316003</v>
      </c>
      <c r="N32" s="301">
        <v>10.802977083</v>
      </c>
      <c r="O32" s="301">
        <v>11.471596527999999</v>
      </c>
      <c r="P32" s="301">
        <v>9.7971022740000002</v>
      </c>
      <c r="Q32" s="301">
        <v>9.4900946410000007</v>
      </c>
      <c r="R32" s="301">
        <v>9.6430764090000007</v>
      </c>
      <c r="S32" s="301">
        <v>10.703377851999999</v>
      </c>
      <c r="T32" s="301">
        <v>10.927987337999999</v>
      </c>
      <c r="U32" s="301">
        <v>13.360115044</v>
      </c>
      <c r="V32" s="301">
        <v>12.992623326</v>
      </c>
      <c r="W32" s="301">
        <v>9.5407692470000001</v>
      </c>
      <c r="X32" s="301">
        <v>9.5246497380000008</v>
      </c>
      <c r="Y32" s="301">
        <v>9.9995475989999996</v>
      </c>
      <c r="Z32" s="301">
        <v>10.880164683</v>
      </c>
      <c r="AA32" s="301">
        <v>10.431373736999999</v>
      </c>
      <c r="AB32" s="301">
        <v>9.8595006810000001</v>
      </c>
      <c r="AC32" s="301">
        <v>9.7405963169999996</v>
      </c>
      <c r="AD32" s="301">
        <v>8.7364389710000001</v>
      </c>
      <c r="AE32" s="301">
        <v>9.7725103739999994</v>
      </c>
      <c r="AF32" s="301">
        <v>10.592674685</v>
      </c>
      <c r="AG32" s="301">
        <v>13.680152701000001</v>
      </c>
      <c r="AH32" s="301">
        <v>12.029524542000001</v>
      </c>
      <c r="AI32" s="301">
        <v>10.683968882</v>
      </c>
      <c r="AJ32" s="301">
        <v>9.9713899000000001</v>
      </c>
      <c r="AK32" s="301">
        <v>10.836388444000001</v>
      </c>
      <c r="AL32" s="301">
        <v>10.988857383999999</v>
      </c>
      <c r="AM32" s="301">
        <v>11.598033139</v>
      </c>
      <c r="AN32" s="301">
        <v>10.716359052</v>
      </c>
      <c r="AO32" s="301">
        <v>10.364458089999999</v>
      </c>
      <c r="AP32" s="301">
        <v>9.9141469030000007</v>
      </c>
      <c r="AQ32" s="301">
        <v>10.652479792999999</v>
      </c>
      <c r="AR32" s="301">
        <v>11.825404298</v>
      </c>
      <c r="AS32" s="301">
        <v>13.740211046000001</v>
      </c>
      <c r="AT32" s="301">
        <v>12.540808494</v>
      </c>
      <c r="AU32" s="301">
        <v>10.466614944</v>
      </c>
      <c r="AV32" s="301">
        <v>10.338580751</v>
      </c>
      <c r="AW32" s="301">
        <v>10.60144723</v>
      </c>
      <c r="AX32" s="301">
        <v>11.68100797</v>
      </c>
      <c r="AY32" s="915">
        <v>12.132827679</v>
      </c>
      <c r="AZ32" s="915">
        <v>10.613971277999999</v>
      </c>
      <c r="BA32" s="915">
        <v>10.547159336</v>
      </c>
      <c r="BB32" s="915">
        <v>9.9840493129999999</v>
      </c>
      <c r="BC32" s="915">
        <v>10.162799223</v>
      </c>
      <c r="BD32" s="915">
        <v>12.210169743</v>
      </c>
      <c r="BE32" s="915">
        <v>14.750033188</v>
      </c>
      <c r="BF32" s="915">
        <v>12.692600000000001</v>
      </c>
      <c r="BG32" s="915">
        <v>10.736140000000001</v>
      </c>
      <c r="BH32" s="462">
        <v>10.33924</v>
      </c>
      <c r="BI32" s="462">
        <v>10.18881</v>
      </c>
      <c r="BJ32" s="462">
        <v>10.94882</v>
      </c>
      <c r="BK32" s="462">
        <v>11.21406</v>
      </c>
      <c r="BL32" s="462">
        <v>9.8128419999999998</v>
      </c>
      <c r="BM32" s="462">
        <v>9.9029950000000007</v>
      </c>
      <c r="BN32" s="462">
        <v>9.3478279999999998</v>
      </c>
      <c r="BO32" s="462">
        <v>10.11609</v>
      </c>
      <c r="BP32" s="462">
        <v>11.384679999999999</v>
      </c>
      <c r="BQ32" s="462">
        <v>13.86322</v>
      </c>
      <c r="BR32" s="462">
        <v>13.30574</v>
      </c>
      <c r="BS32" s="462">
        <v>10.913349999999999</v>
      </c>
      <c r="BT32" s="462">
        <v>10.513809999999999</v>
      </c>
      <c r="BU32" s="462">
        <v>10.39024</v>
      </c>
      <c r="BV32" s="462">
        <v>11.17324</v>
      </c>
    </row>
    <row r="33" spans="1:74" ht="11.05" customHeight="1" x14ac:dyDescent="0.2">
      <c r="A33" s="234" t="s">
        <v>661</v>
      </c>
      <c r="B33" s="478" t="s">
        <v>1029</v>
      </c>
      <c r="C33" s="468">
        <v>4.8306660199999998</v>
      </c>
      <c r="D33" s="468">
        <v>4.2300590290000004</v>
      </c>
      <c r="E33" s="468">
        <v>4.0542196029999999</v>
      </c>
      <c r="F33" s="468">
        <v>3.4315900780000002</v>
      </c>
      <c r="G33" s="468">
        <v>4.3321623770000004</v>
      </c>
      <c r="H33" s="468">
        <v>6.2713546859999996</v>
      </c>
      <c r="I33" s="468">
        <v>6.8321734239999996</v>
      </c>
      <c r="J33" s="468">
        <v>7.4751218570000004</v>
      </c>
      <c r="K33" s="468">
        <v>5.0664499149999997</v>
      </c>
      <c r="L33" s="468">
        <v>5.0379280570000002</v>
      </c>
      <c r="M33" s="468">
        <v>4.85678915</v>
      </c>
      <c r="N33" s="468">
        <v>4.9504481910000004</v>
      </c>
      <c r="O33" s="468">
        <v>5.078028786</v>
      </c>
      <c r="P33" s="468">
        <v>4.7311718989999996</v>
      </c>
      <c r="Q33" s="468">
        <v>4.4750605830000003</v>
      </c>
      <c r="R33" s="468">
        <v>4.5520362519999997</v>
      </c>
      <c r="S33" s="468">
        <v>5.4151973189999998</v>
      </c>
      <c r="T33" s="468">
        <v>5.678253572</v>
      </c>
      <c r="U33" s="468">
        <v>7.992725321</v>
      </c>
      <c r="V33" s="468">
        <v>7.894759605</v>
      </c>
      <c r="W33" s="468">
        <v>5.2105133480000001</v>
      </c>
      <c r="X33" s="468">
        <v>4.6602065049999997</v>
      </c>
      <c r="Y33" s="468">
        <v>4.7720984680000003</v>
      </c>
      <c r="Z33" s="468">
        <v>4.8532388400000004</v>
      </c>
      <c r="AA33" s="468">
        <v>4.8536049769999998</v>
      </c>
      <c r="AB33" s="468">
        <v>4.4984045750000003</v>
      </c>
      <c r="AC33" s="468">
        <v>4.3811130409999999</v>
      </c>
      <c r="AD33" s="468">
        <v>3.8645380070000002</v>
      </c>
      <c r="AE33" s="468">
        <v>4.2047855040000002</v>
      </c>
      <c r="AF33" s="468">
        <v>5.6276529630000001</v>
      </c>
      <c r="AG33" s="468">
        <v>8.3408768290000008</v>
      </c>
      <c r="AH33" s="468">
        <v>6.5660943710000002</v>
      </c>
      <c r="AI33" s="468">
        <v>5.917990402</v>
      </c>
      <c r="AJ33" s="468">
        <v>4.5959554310000001</v>
      </c>
      <c r="AK33" s="468">
        <v>5.3366509339999997</v>
      </c>
      <c r="AL33" s="468">
        <v>5.2679133030000003</v>
      </c>
      <c r="AM33" s="468">
        <v>5.7036634519999998</v>
      </c>
      <c r="AN33" s="468">
        <v>5.1621850399999998</v>
      </c>
      <c r="AO33" s="468">
        <v>5.074896195</v>
      </c>
      <c r="AP33" s="468">
        <v>4.2344140399999999</v>
      </c>
      <c r="AQ33" s="468">
        <v>4.9597558920000004</v>
      </c>
      <c r="AR33" s="468">
        <v>6.2838467250000001</v>
      </c>
      <c r="AS33" s="468">
        <v>8.2184281529999996</v>
      </c>
      <c r="AT33" s="468">
        <v>7.2753791190000001</v>
      </c>
      <c r="AU33" s="468">
        <v>5.83785475</v>
      </c>
      <c r="AV33" s="468">
        <v>5.0854611920000004</v>
      </c>
      <c r="AW33" s="468">
        <v>5.0825652029999997</v>
      </c>
      <c r="AX33" s="468">
        <v>5.930525405</v>
      </c>
      <c r="AY33" s="890">
        <v>5.8210946039999998</v>
      </c>
      <c r="AZ33" s="890">
        <v>5.388590185</v>
      </c>
      <c r="BA33" s="890">
        <v>4.6499327480000003</v>
      </c>
      <c r="BB33" s="890">
        <v>4.3629829420000004</v>
      </c>
      <c r="BC33" s="890">
        <v>4.1872567299999996</v>
      </c>
      <c r="BD33" s="890">
        <v>6.42374796</v>
      </c>
      <c r="BE33" s="890">
        <v>9.0777819520000005</v>
      </c>
      <c r="BF33" s="890">
        <v>7.1089960000000003</v>
      </c>
      <c r="BG33" s="890">
        <v>5.5172829999999999</v>
      </c>
      <c r="BH33" s="456">
        <v>4.7700940000000003</v>
      </c>
      <c r="BI33" s="456">
        <v>4.6677609999999996</v>
      </c>
      <c r="BJ33" s="456">
        <v>5.0442340000000003</v>
      </c>
      <c r="BK33" s="456">
        <v>5.0927189999999998</v>
      </c>
      <c r="BL33" s="456">
        <v>4.3203050000000003</v>
      </c>
      <c r="BM33" s="456">
        <v>4.4617639999999996</v>
      </c>
      <c r="BN33" s="456">
        <v>3.8398289999999999</v>
      </c>
      <c r="BO33" s="456">
        <v>4.2307750000000004</v>
      </c>
      <c r="BP33" s="456">
        <v>5.6637339999999998</v>
      </c>
      <c r="BQ33" s="456">
        <v>8.0975479999999997</v>
      </c>
      <c r="BR33" s="456">
        <v>7.6109730000000004</v>
      </c>
      <c r="BS33" s="456">
        <v>5.821415</v>
      </c>
      <c r="BT33" s="456">
        <v>4.7547519999999999</v>
      </c>
      <c r="BU33" s="456">
        <v>4.5203069999999999</v>
      </c>
      <c r="BV33" s="456">
        <v>5.0302040000000003</v>
      </c>
    </row>
    <row r="34" spans="1:74" ht="11.05" customHeight="1" x14ac:dyDescent="0.2">
      <c r="A34" s="234" t="s">
        <v>662</v>
      </c>
      <c r="B34" s="446" t="s">
        <v>474</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890">
        <v>0</v>
      </c>
      <c r="AZ34" s="890">
        <v>0</v>
      </c>
      <c r="BA34" s="890">
        <v>0</v>
      </c>
      <c r="BB34" s="890">
        <v>0</v>
      </c>
      <c r="BC34" s="890">
        <v>0</v>
      </c>
      <c r="BD34" s="890">
        <v>0</v>
      </c>
      <c r="BE34" s="890">
        <v>0</v>
      </c>
      <c r="BF34" s="890">
        <v>0</v>
      </c>
      <c r="BG34" s="890">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05" customHeight="1" x14ac:dyDescent="0.2">
      <c r="A35" s="234" t="s">
        <v>663</v>
      </c>
      <c r="B35" s="446" t="s">
        <v>1030</v>
      </c>
      <c r="C35" s="468">
        <v>3.2741229999999999</v>
      </c>
      <c r="D35" s="468">
        <v>2.9367179999999999</v>
      </c>
      <c r="E35" s="468">
        <v>3.0706630000000001</v>
      </c>
      <c r="F35" s="468">
        <v>2.830031</v>
      </c>
      <c r="G35" s="468">
        <v>2.475368</v>
      </c>
      <c r="H35" s="468">
        <v>2.3699210000000002</v>
      </c>
      <c r="I35" s="468">
        <v>2.4680550000000001</v>
      </c>
      <c r="J35" s="468">
        <v>2.407</v>
      </c>
      <c r="K35" s="468">
        <v>2.3781020000000002</v>
      </c>
      <c r="L35" s="468">
        <v>2.105477</v>
      </c>
      <c r="M35" s="468">
        <v>2.3819910000000002</v>
      </c>
      <c r="N35" s="468">
        <v>2.4791340000000002</v>
      </c>
      <c r="O35" s="468">
        <v>2.4766319999999999</v>
      </c>
      <c r="P35" s="468">
        <v>2.129934</v>
      </c>
      <c r="Q35" s="468">
        <v>1.759827</v>
      </c>
      <c r="R35" s="468">
        <v>2.2480720000000001</v>
      </c>
      <c r="S35" s="468">
        <v>2.449576</v>
      </c>
      <c r="T35" s="468">
        <v>2.3463850000000002</v>
      </c>
      <c r="U35" s="468">
        <v>2.3799920000000001</v>
      </c>
      <c r="V35" s="468">
        <v>2.2978160000000001</v>
      </c>
      <c r="W35" s="468">
        <v>1.7285269999999999</v>
      </c>
      <c r="X35" s="468">
        <v>2.1130990000000001</v>
      </c>
      <c r="Y35" s="468">
        <v>2.3962590000000001</v>
      </c>
      <c r="Z35" s="468">
        <v>2.4860449999999998</v>
      </c>
      <c r="AA35" s="468">
        <v>2.4696549999999999</v>
      </c>
      <c r="AB35" s="468">
        <v>2.1856100000000001</v>
      </c>
      <c r="AC35" s="468">
        <v>2.139999</v>
      </c>
      <c r="AD35" s="468">
        <v>1.771711</v>
      </c>
      <c r="AE35" s="468">
        <v>2.4506009999999998</v>
      </c>
      <c r="AF35" s="468">
        <v>2.3679579999999998</v>
      </c>
      <c r="AG35" s="468">
        <v>2.386361</v>
      </c>
      <c r="AH35" s="468">
        <v>2.409554</v>
      </c>
      <c r="AI35" s="468">
        <v>2.113712</v>
      </c>
      <c r="AJ35" s="468">
        <v>2.4000720000000002</v>
      </c>
      <c r="AK35" s="468">
        <v>2.3780320000000001</v>
      </c>
      <c r="AL35" s="468">
        <v>2.4516580000000001</v>
      </c>
      <c r="AM35" s="468">
        <v>2.4607730000000001</v>
      </c>
      <c r="AN35" s="468">
        <v>2.2955570000000001</v>
      </c>
      <c r="AO35" s="468">
        <v>1.715265</v>
      </c>
      <c r="AP35" s="468">
        <v>2.3959790000000001</v>
      </c>
      <c r="AQ35" s="468">
        <v>2.4605579999999998</v>
      </c>
      <c r="AR35" s="468">
        <v>2.355766</v>
      </c>
      <c r="AS35" s="468">
        <v>2.4017089999999999</v>
      </c>
      <c r="AT35" s="468">
        <v>2.1936550000000001</v>
      </c>
      <c r="AU35" s="468">
        <v>1.791663</v>
      </c>
      <c r="AV35" s="468">
        <v>2.2305860000000002</v>
      </c>
      <c r="AW35" s="468">
        <v>2.3420489999999998</v>
      </c>
      <c r="AX35" s="468">
        <v>2.4297599999999999</v>
      </c>
      <c r="AY35" s="890">
        <v>2.4254199999999999</v>
      </c>
      <c r="AZ35" s="890">
        <v>2.1831119999999999</v>
      </c>
      <c r="BA35" s="890">
        <v>2.1934140000000002</v>
      </c>
      <c r="BB35" s="890">
        <v>2.2993739999999998</v>
      </c>
      <c r="BC35" s="890">
        <v>2.4763090000000001</v>
      </c>
      <c r="BD35" s="890">
        <v>2.3784010000000002</v>
      </c>
      <c r="BE35" s="890">
        <v>2.4059620000000002</v>
      </c>
      <c r="BF35" s="890">
        <v>2.4287999999999998</v>
      </c>
      <c r="BG35" s="890">
        <v>2.3553099999999998</v>
      </c>
      <c r="BH35" s="456">
        <v>2.4340099999999998</v>
      </c>
      <c r="BI35" s="456">
        <v>2.3554900000000001</v>
      </c>
      <c r="BJ35" s="456">
        <v>2.4340099999999998</v>
      </c>
      <c r="BK35" s="456">
        <v>2.4340099999999998</v>
      </c>
      <c r="BL35" s="456">
        <v>2.1984599999999999</v>
      </c>
      <c r="BM35" s="456">
        <v>1.65235</v>
      </c>
      <c r="BN35" s="456">
        <v>2.1325599999999998</v>
      </c>
      <c r="BO35" s="456">
        <v>2.4340099999999998</v>
      </c>
      <c r="BP35" s="456">
        <v>2.3554900000000001</v>
      </c>
      <c r="BQ35" s="456">
        <v>2.4340099999999998</v>
      </c>
      <c r="BR35" s="456">
        <v>2.4340099999999998</v>
      </c>
      <c r="BS35" s="456">
        <v>2.0146099999999998</v>
      </c>
      <c r="BT35" s="456">
        <v>2.4340099999999998</v>
      </c>
      <c r="BU35" s="456">
        <v>2.3554900000000001</v>
      </c>
      <c r="BV35" s="456">
        <v>2.4340099999999998</v>
      </c>
    </row>
    <row r="36" spans="1:74" ht="11.05" customHeight="1" x14ac:dyDescent="0.2">
      <c r="A36" s="234" t="s">
        <v>664</v>
      </c>
      <c r="B36" s="446" t="s">
        <v>1023</v>
      </c>
      <c r="C36" s="468">
        <v>2.570166526</v>
      </c>
      <c r="D36" s="468">
        <v>2.073726127</v>
      </c>
      <c r="E36" s="468">
        <v>2.4211474750000002</v>
      </c>
      <c r="F36" s="468">
        <v>2.303364889</v>
      </c>
      <c r="G36" s="468">
        <v>2.3623638969999998</v>
      </c>
      <c r="H36" s="468">
        <v>2.3366264960000001</v>
      </c>
      <c r="I36" s="468">
        <v>2.4282567199999998</v>
      </c>
      <c r="J36" s="468">
        <v>2.4386904309999999</v>
      </c>
      <c r="K36" s="468">
        <v>2.2669035769999999</v>
      </c>
      <c r="L36" s="468">
        <v>2.3673957300000001</v>
      </c>
      <c r="M36" s="468">
        <v>2.4805946909999999</v>
      </c>
      <c r="N36" s="468">
        <v>2.638890983</v>
      </c>
      <c r="O36" s="468">
        <v>2.4115053469999999</v>
      </c>
      <c r="P36" s="468">
        <v>2.2091782919999998</v>
      </c>
      <c r="Q36" s="468">
        <v>2.51748605</v>
      </c>
      <c r="R36" s="468">
        <v>2.1814047269999999</v>
      </c>
      <c r="S36" s="468">
        <v>2.2980127619999999</v>
      </c>
      <c r="T36" s="468">
        <v>2.333229373</v>
      </c>
      <c r="U36" s="468">
        <v>2.3903478069999999</v>
      </c>
      <c r="V36" s="468">
        <v>2.2928776530000001</v>
      </c>
      <c r="W36" s="468">
        <v>2.1509347860000001</v>
      </c>
      <c r="X36" s="468">
        <v>2.1189708970000001</v>
      </c>
      <c r="Y36" s="468">
        <v>2.1497675209999998</v>
      </c>
      <c r="Z36" s="468">
        <v>2.3276987849999999</v>
      </c>
      <c r="AA36" s="468">
        <v>2.6601176660000001</v>
      </c>
      <c r="AB36" s="468">
        <v>2.2579637109999999</v>
      </c>
      <c r="AC36" s="468">
        <v>2.446587895</v>
      </c>
      <c r="AD36" s="468">
        <v>2.3587562000000002</v>
      </c>
      <c r="AE36" s="468">
        <v>2.4140065169999998</v>
      </c>
      <c r="AF36" s="468">
        <v>2.0787795550000001</v>
      </c>
      <c r="AG36" s="468">
        <v>2.382581155</v>
      </c>
      <c r="AH36" s="468">
        <v>2.4592847760000001</v>
      </c>
      <c r="AI36" s="468">
        <v>2.1632538129999999</v>
      </c>
      <c r="AJ36" s="468">
        <v>2.238708398</v>
      </c>
      <c r="AK36" s="468">
        <v>2.3115044770000002</v>
      </c>
      <c r="AL36" s="468">
        <v>2.584885528</v>
      </c>
      <c r="AM36" s="468">
        <v>2.605185031</v>
      </c>
      <c r="AN36" s="468">
        <v>2.4845608260000001</v>
      </c>
      <c r="AO36" s="468">
        <v>2.651816003</v>
      </c>
      <c r="AP36" s="468">
        <v>2.3630176669999998</v>
      </c>
      <c r="AQ36" s="468">
        <v>2.441987497</v>
      </c>
      <c r="AR36" s="468">
        <v>2.2927722149999998</v>
      </c>
      <c r="AS36" s="468">
        <v>2.392682449</v>
      </c>
      <c r="AT36" s="468">
        <v>2.3162524950000001</v>
      </c>
      <c r="AU36" s="468">
        <v>2.127353576</v>
      </c>
      <c r="AV36" s="468">
        <v>2.1381534580000001</v>
      </c>
      <c r="AW36" s="468">
        <v>2.2248856039999998</v>
      </c>
      <c r="AX36" s="468">
        <v>2.3571585939999999</v>
      </c>
      <c r="AY36" s="890">
        <v>2.2703159469999998</v>
      </c>
      <c r="AZ36" s="890">
        <v>1.953195182</v>
      </c>
      <c r="BA36" s="890">
        <v>2.3562127579999999</v>
      </c>
      <c r="BB36" s="890">
        <v>2.1514629219999999</v>
      </c>
      <c r="BC36" s="890">
        <v>2.4362242630000002</v>
      </c>
      <c r="BD36" s="890">
        <v>2.2915819430000002</v>
      </c>
      <c r="BE36" s="890">
        <v>2.2574519749999999</v>
      </c>
      <c r="BF36" s="890">
        <v>2.227703</v>
      </c>
      <c r="BG36" s="890">
        <v>2.084762</v>
      </c>
      <c r="BH36" s="456">
        <v>2.1427480000000001</v>
      </c>
      <c r="BI36" s="456">
        <v>2.3014480000000002</v>
      </c>
      <c r="BJ36" s="456">
        <v>2.4228749999999999</v>
      </c>
      <c r="BK36" s="456">
        <v>2.3266529999999999</v>
      </c>
      <c r="BL36" s="456">
        <v>2.0884809999999998</v>
      </c>
      <c r="BM36" s="456">
        <v>2.4085130000000001</v>
      </c>
      <c r="BN36" s="456">
        <v>2.2217669999999998</v>
      </c>
      <c r="BO36" s="456">
        <v>2.34314</v>
      </c>
      <c r="BP36" s="456">
        <v>2.2689469999999998</v>
      </c>
      <c r="BQ36" s="456">
        <v>2.381043</v>
      </c>
      <c r="BR36" s="456">
        <v>2.3305020000000001</v>
      </c>
      <c r="BS36" s="456">
        <v>2.1675080000000002</v>
      </c>
      <c r="BT36" s="456">
        <v>2.213867</v>
      </c>
      <c r="BU36" s="456">
        <v>2.3586939999999998</v>
      </c>
      <c r="BV36" s="456">
        <v>2.4720780000000002</v>
      </c>
    </row>
    <row r="37" spans="1:74" ht="11.05" customHeight="1" x14ac:dyDescent="0.2">
      <c r="A37" s="234" t="s">
        <v>1584</v>
      </c>
      <c r="B37" s="446" t="s">
        <v>1024</v>
      </c>
      <c r="C37" s="468">
        <v>0.261739373</v>
      </c>
      <c r="D37" s="468">
        <v>0.31768341999999999</v>
      </c>
      <c r="E37" s="468">
        <v>0.57447693</v>
      </c>
      <c r="F37" s="468">
        <v>0.32821781700000002</v>
      </c>
      <c r="G37" s="468">
        <v>0.27668713099999998</v>
      </c>
      <c r="H37" s="468">
        <v>0.378620874</v>
      </c>
      <c r="I37" s="468">
        <v>0.20412630700000001</v>
      </c>
      <c r="J37" s="468">
        <v>0.21183450200000001</v>
      </c>
      <c r="K37" s="468">
        <v>0.33153474500000002</v>
      </c>
      <c r="L37" s="468">
        <v>0.34417333300000003</v>
      </c>
      <c r="M37" s="468">
        <v>0.408357419</v>
      </c>
      <c r="N37" s="468">
        <v>0.51374514900000001</v>
      </c>
      <c r="O37" s="468">
        <v>0.35950033399999998</v>
      </c>
      <c r="P37" s="468">
        <v>0.460614774</v>
      </c>
      <c r="Q37" s="468">
        <v>0.50287992199999998</v>
      </c>
      <c r="R37" s="468">
        <v>0.44302254200000002</v>
      </c>
      <c r="S37" s="468">
        <v>0.296001652</v>
      </c>
      <c r="T37" s="468">
        <v>0.33133503800000003</v>
      </c>
      <c r="U37" s="468">
        <v>0.30882066600000002</v>
      </c>
      <c r="V37" s="468">
        <v>0.21812315700000001</v>
      </c>
      <c r="W37" s="468">
        <v>0.23170238500000001</v>
      </c>
      <c r="X37" s="468">
        <v>0.39959687500000002</v>
      </c>
      <c r="Y37" s="468">
        <v>0.49172422500000001</v>
      </c>
      <c r="Z37" s="468">
        <v>0.51960543000000003</v>
      </c>
      <c r="AA37" s="468">
        <v>0.29780800000000002</v>
      </c>
      <c r="AB37" s="468">
        <v>0.54399399999999998</v>
      </c>
      <c r="AC37" s="468">
        <v>0.52563400000000005</v>
      </c>
      <c r="AD37" s="468">
        <v>0.464335</v>
      </c>
      <c r="AE37" s="468">
        <v>0.34866599999999998</v>
      </c>
      <c r="AF37" s="468">
        <v>0.22574269</v>
      </c>
      <c r="AG37" s="468">
        <v>0.23742780999999999</v>
      </c>
      <c r="AH37" s="468">
        <v>0.30180400000000002</v>
      </c>
      <c r="AI37" s="468">
        <v>0.212032</v>
      </c>
      <c r="AJ37" s="468">
        <v>0.46562648600000001</v>
      </c>
      <c r="AK37" s="468">
        <v>0.62556500000000004</v>
      </c>
      <c r="AL37" s="468">
        <v>0.54662299999999997</v>
      </c>
      <c r="AM37" s="468">
        <v>0.49420364999999999</v>
      </c>
      <c r="AN37" s="468">
        <v>0.52936135100000004</v>
      </c>
      <c r="AO37" s="468">
        <v>0.62589281100000005</v>
      </c>
      <c r="AP37" s="468">
        <v>0.58854900700000001</v>
      </c>
      <c r="AQ37" s="468">
        <v>0.40516946399999998</v>
      </c>
      <c r="AR37" s="468">
        <v>0.46424262999999999</v>
      </c>
      <c r="AS37" s="468">
        <v>0.31057428199999998</v>
      </c>
      <c r="AT37" s="468">
        <v>0.34260923700000001</v>
      </c>
      <c r="AU37" s="468">
        <v>0.357129066</v>
      </c>
      <c r="AV37" s="468">
        <v>0.53421452199999997</v>
      </c>
      <c r="AW37" s="468">
        <v>0.68319689500000003</v>
      </c>
      <c r="AX37" s="468">
        <v>0.65020099899999995</v>
      </c>
      <c r="AY37" s="890">
        <v>0.78076529900000002</v>
      </c>
      <c r="AZ37" s="890">
        <v>0.60316962799999996</v>
      </c>
      <c r="BA37" s="890">
        <v>0.88640492699999995</v>
      </c>
      <c r="BB37" s="890">
        <v>0.67421700699999998</v>
      </c>
      <c r="BC37" s="890">
        <v>0.54579213999999998</v>
      </c>
      <c r="BD37" s="890">
        <v>0.49194258299999999</v>
      </c>
      <c r="BE37" s="890">
        <v>0.33929113900000002</v>
      </c>
      <c r="BF37" s="890">
        <v>0.37546689999999999</v>
      </c>
      <c r="BG37" s="890">
        <v>0.35316959999999997</v>
      </c>
      <c r="BH37" s="456">
        <v>0.54658680000000004</v>
      </c>
      <c r="BI37" s="456">
        <v>0.6062322</v>
      </c>
      <c r="BJ37" s="456">
        <v>0.62943590000000005</v>
      </c>
      <c r="BK37" s="456">
        <v>0.83673299999999995</v>
      </c>
      <c r="BL37" s="456">
        <v>0.75029780000000001</v>
      </c>
      <c r="BM37" s="456">
        <v>0.9528451</v>
      </c>
      <c r="BN37" s="456">
        <v>0.68255069999999995</v>
      </c>
      <c r="BO37" s="456">
        <v>0.59262539999999997</v>
      </c>
      <c r="BP37" s="456">
        <v>0.50572859999999997</v>
      </c>
      <c r="BQ37" s="456">
        <v>0.34020210000000001</v>
      </c>
      <c r="BR37" s="456">
        <v>0.3725522</v>
      </c>
      <c r="BS37" s="456">
        <v>0.39200800000000002</v>
      </c>
      <c r="BT37" s="456">
        <v>0.62682570000000004</v>
      </c>
      <c r="BU37" s="456">
        <v>0.80776550000000003</v>
      </c>
      <c r="BV37" s="456">
        <v>0.83413870000000001</v>
      </c>
    </row>
    <row r="38" spans="1:74" ht="11.05" customHeight="1" x14ac:dyDescent="0.2">
      <c r="A38" s="234" t="s">
        <v>1585</v>
      </c>
      <c r="B38" s="446" t="s">
        <v>1025</v>
      </c>
      <c r="C38" s="468">
        <v>5.8634670999999999E-2</v>
      </c>
      <c r="D38" s="468">
        <v>4.3052990999999999E-2</v>
      </c>
      <c r="E38" s="468">
        <v>0.103180306</v>
      </c>
      <c r="F38" s="468">
        <v>0.106703069</v>
      </c>
      <c r="G38" s="468">
        <v>0.11893901799999999</v>
      </c>
      <c r="H38" s="468">
        <v>0.118606167</v>
      </c>
      <c r="I38" s="468">
        <v>0.10696565299999999</v>
      </c>
      <c r="J38" s="468">
        <v>0.10226429200000001</v>
      </c>
      <c r="K38" s="468">
        <v>0.102130818</v>
      </c>
      <c r="L38" s="468">
        <v>8.1415425999999999E-2</v>
      </c>
      <c r="M38" s="468">
        <v>7.8922154999999994E-2</v>
      </c>
      <c r="N38" s="468">
        <v>5.3871317000000002E-2</v>
      </c>
      <c r="O38" s="468">
        <v>7.1079969000000007E-2</v>
      </c>
      <c r="P38" s="468">
        <v>8.9607258999999995E-2</v>
      </c>
      <c r="Q38" s="468">
        <v>0.12864691</v>
      </c>
      <c r="R38" s="468">
        <v>0.15102990499999999</v>
      </c>
      <c r="S38" s="468">
        <v>0.15212226400000001</v>
      </c>
      <c r="T38" s="468">
        <v>0.165943163</v>
      </c>
      <c r="U38" s="468">
        <v>0.17242570500000001</v>
      </c>
      <c r="V38" s="468">
        <v>0.177668782</v>
      </c>
      <c r="W38" s="468">
        <v>0.15157236299999999</v>
      </c>
      <c r="X38" s="468">
        <v>0.15366218200000001</v>
      </c>
      <c r="Y38" s="468">
        <v>0.11061156799999999</v>
      </c>
      <c r="Z38" s="468">
        <v>8.9150434000000001E-2</v>
      </c>
      <c r="AA38" s="468">
        <v>5.6858603000000001E-2</v>
      </c>
      <c r="AB38" s="468">
        <v>0.107945003</v>
      </c>
      <c r="AC38" s="468">
        <v>0.159751481</v>
      </c>
      <c r="AD38" s="468">
        <v>0.21138262599999999</v>
      </c>
      <c r="AE38" s="468">
        <v>0.28910918400000002</v>
      </c>
      <c r="AF38" s="468">
        <v>0.22760630800000001</v>
      </c>
      <c r="AG38" s="468">
        <v>0.243819288</v>
      </c>
      <c r="AH38" s="468">
        <v>0.22596707199999999</v>
      </c>
      <c r="AI38" s="468">
        <v>0.206430532</v>
      </c>
      <c r="AJ38" s="468">
        <v>0.14960981100000001</v>
      </c>
      <c r="AK38" s="468">
        <v>0.117669194</v>
      </c>
      <c r="AL38" s="468">
        <v>6.9679501000000005E-2</v>
      </c>
      <c r="AM38" s="468">
        <v>0.12899433099999999</v>
      </c>
      <c r="AN38" s="468">
        <v>0.18313557699999999</v>
      </c>
      <c r="AO38" s="468">
        <v>0.228556863</v>
      </c>
      <c r="AP38" s="468">
        <v>0.27034280399999999</v>
      </c>
      <c r="AQ38" s="468">
        <v>0.315359377</v>
      </c>
      <c r="AR38" s="468">
        <v>0.341474259</v>
      </c>
      <c r="AS38" s="468">
        <v>0.326950764</v>
      </c>
      <c r="AT38" s="468">
        <v>0.34519984999999997</v>
      </c>
      <c r="AU38" s="468">
        <v>0.29420806999999999</v>
      </c>
      <c r="AV38" s="468">
        <v>0.28639009300000001</v>
      </c>
      <c r="AW38" s="468">
        <v>0.20868359</v>
      </c>
      <c r="AX38" s="468">
        <v>0.19311543</v>
      </c>
      <c r="AY38" s="890">
        <v>0.23017433700000001</v>
      </c>
      <c r="AZ38" s="890">
        <v>0.245936878</v>
      </c>
      <c r="BA38" s="890">
        <v>0.36863254899999998</v>
      </c>
      <c r="BB38" s="890">
        <v>0.42330896499999998</v>
      </c>
      <c r="BC38" s="890">
        <v>0.458105172</v>
      </c>
      <c r="BD38" s="890">
        <v>0.50614782199999997</v>
      </c>
      <c r="BE38" s="890">
        <v>0.55287075299999999</v>
      </c>
      <c r="BF38" s="890">
        <v>0.4834272</v>
      </c>
      <c r="BG38" s="890">
        <v>0.368232</v>
      </c>
      <c r="BH38" s="456">
        <v>0.3549834</v>
      </c>
      <c r="BI38" s="456">
        <v>0.2047166</v>
      </c>
      <c r="BJ38" s="456">
        <v>0.1906812</v>
      </c>
      <c r="BK38" s="456">
        <v>0.23390440000000001</v>
      </c>
      <c r="BL38" s="456">
        <v>0.2724973</v>
      </c>
      <c r="BM38" s="456">
        <v>0.3765307</v>
      </c>
      <c r="BN38" s="456">
        <v>0.4301295</v>
      </c>
      <c r="BO38" s="456">
        <v>0.46517310000000001</v>
      </c>
      <c r="BP38" s="456">
        <v>0.52184920000000001</v>
      </c>
      <c r="BQ38" s="456">
        <v>0.53740080000000001</v>
      </c>
      <c r="BR38" s="456">
        <v>0.5190652</v>
      </c>
      <c r="BS38" s="456">
        <v>0.4244038</v>
      </c>
      <c r="BT38" s="456">
        <v>0.41777540000000002</v>
      </c>
      <c r="BU38" s="456">
        <v>0.29517840000000001</v>
      </c>
      <c r="BV38" s="456">
        <v>0.2714184</v>
      </c>
    </row>
    <row r="39" spans="1:74" ht="11.05" customHeight="1" x14ac:dyDescent="0.2">
      <c r="A39" s="234" t="s">
        <v>665</v>
      </c>
      <c r="B39" s="478" t="s">
        <v>1582</v>
      </c>
      <c r="C39" s="468">
        <v>0.30632232500000001</v>
      </c>
      <c r="D39" s="468">
        <v>0.285155881</v>
      </c>
      <c r="E39" s="468">
        <v>0.176834872</v>
      </c>
      <c r="F39" s="468">
        <v>0.176879126</v>
      </c>
      <c r="G39" s="468">
        <v>0.16959000799999999</v>
      </c>
      <c r="H39" s="468">
        <v>0.200869609</v>
      </c>
      <c r="I39" s="468">
        <v>0.20115469699999999</v>
      </c>
      <c r="J39" s="468">
        <v>0.34683973699999998</v>
      </c>
      <c r="K39" s="468">
        <v>0.27026942500000001</v>
      </c>
      <c r="L39" s="468">
        <v>0.153776933</v>
      </c>
      <c r="M39" s="468">
        <v>0.136661588</v>
      </c>
      <c r="N39" s="468">
        <v>0.166887443</v>
      </c>
      <c r="O39" s="468">
        <v>1.0748500919999999</v>
      </c>
      <c r="P39" s="468">
        <v>0.17659605</v>
      </c>
      <c r="Q39" s="468">
        <v>0.106194176</v>
      </c>
      <c r="R39" s="468">
        <v>6.7510982999999997E-2</v>
      </c>
      <c r="S39" s="468">
        <v>9.2467855000000002E-2</v>
      </c>
      <c r="T39" s="468">
        <v>7.2841191999999999E-2</v>
      </c>
      <c r="U39" s="468">
        <v>0.11580354499999999</v>
      </c>
      <c r="V39" s="468">
        <v>0.11137812900000001</v>
      </c>
      <c r="W39" s="468">
        <v>6.7519364999999998E-2</v>
      </c>
      <c r="X39" s="468">
        <v>7.9114278999999996E-2</v>
      </c>
      <c r="Y39" s="468">
        <v>7.9086817000000004E-2</v>
      </c>
      <c r="Z39" s="468">
        <v>0.60442619399999997</v>
      </c>
      <c r="AA39" s="468">
        <v>9.3329491000000001E-2</v>
      </c>
      <c r="AB39" s="468">
        <v>0.26558339199999997</v>
      </c>
      <c r="AC39" s="468">
        <v>8.7510900000000003E-2</v>
      </c>
      <c r="AD39" s="468">
        <v>6.5716137999999993E-2</v>
      </c>
      <c r="AE39" s="468">
        <v>6.5342169000000005E-2</v>
      </c>
      <c r="AF39" s="468">
        <v>6.4935169000000001E-2</v>
      </c>
      <c r="AG39" s="468">
        <v>8.9086619000000006E-2</v>
      </c>
      <c r="AH39" s="468">
        <v>6.6820323000000001E-2</v>
      </c>
      <c r="AI39" s="468">
        <v>7.0550135E-2</v>
      </c>
      <c r="AJ39" s="468">
        <v>0.12141777400000001</v>
      </c>
      <c r="AK39" s="468">
        <v>6.6966839E-2</v>
      </c>
      <c r="AL39" s="468">
        <v>6.8098052000000006E-2</v>
      </c>
      <c r="AM39" s="468">
        <v>0.20521367500000001</v>
      </c>
      <c r="AN39" s="468">
        <v>6.1559257999999999E-2</v>
      </c>
      <c r="AO39" s="468">
        <v>6.8031218000000004E-2</v>
      </c>
      <c r="AP39" s="468">
        <v>6.1844385000000002E-2</v>
      </c>
      <c r="AQ39" s="468">
        <v>6.9649562999999998E-2</v>
      </c>
      <c r="AR39" s="468">
        <v>8.7302468999999994E-2</v>
      </c>
      <c r="AS39" s="468">
        <v>8.9866398E-2</v>
      </c>
      <c r="AT39" s="468">
        <v>6.7712792999999993E-2</v>
      </c>
      <c r="AU39" s="468">
        <v>5.8406482000000003E-2</v>
      </c>
      <c r="AV39" s="468">
        <v>6.3775486000000006E-2</v>
      </c>
      <c r="AW39" s="468">
        <v>6.0066938E-2</v>
      </c>
      <c r="AX39" s="468">
        <v>0.120247542</v>
      </c>
      <c r="AY39" s="890">
        <v>0.60505749200000003</v>
      </c>
      <c r="AZ39" s="890">
        <v>0.23996740499999999</v>
      </c>
      <c r="BA39" s="890">
        <v>9.2562353999999999E-2</v>
      </c>
      <c r="BB39" s="890">
        <v>7.2703477000000002E-2</v>
      </c>
      <c r="BC39" s="890">
        <v>5.9111917999999999E-2</v>
      </c>
      <c r="BD39" s="890">
        <v>0.118348435</v>
      </c>
      <c r="BE39" s="890">
        <v>0.116675369</v>
      </c>
      <c r="BF39" s="890">
        <v>6.8203899999999998E-2</v>
      </c>
      <c r="BG39" s="890">
        <v>5.7387300000000002E-2</v>
      </c>
      <c r="BH39" s="456">
        <v>9.0814699999999998E-2</v>
      </c>
      <c r="BI39" s="456">
        <v>5.3159400000000002E-2</v>
      </c>
      <c r="BJ39" s="456">
        <v>0.22758139999999999</v>
      </c>
      <c r="BK39" s="456">
        <v>0.29004049999999998</v>
      </c>
      <c r="BL39" s="456">
        <v>0.18280060000000001</v>
      </c>
      <c r="BM39" s="456">
        <v>5.0993200000000002E-2</v>
      </c>
      <c r="BN39" s="456">
        <v>4.0991600000000003E-2</v>
      </c>
      <c r="BO39" s="456">
        <v>5.0364100000000002E-2</v>
      </c>
      <c r="BP39" s="456">
        <v>6.8934599999999999E-2</v>
      </c>
      <c r="BQ39" s="456">
        <v>7.3015399999999994E-2</v>
      </c>
      <c r="BR39" s="456">
        <v>3.8642700000000002E-2</v>
      </c>
      <c r="BS39" s="456">
        <v>9.3403299999999995E-2</v>
      </c>
      <c r="BT39" s="456">
        <v>6.6578799999999994E-2</v>
      </c>
      <c r="BU39" s="456">
        <v>5.2808500000000001E-2</v>
      </c>
      <c r="BV39" s="456">
        <v>0.13138810000000001</v>
      </c>
    </row>
    <row r="40" spans="1:74" ht="11.05" customHeight="1" x14ac:dyDescent="0.2">
      <c r="A40" s="234" t="s">
        <v>667</v>
      </c>
      <c r="B40" s="476" t="s">
        <v>1583</v>
      </c>
      <c r="C40" s="468">
        <v>13.223711</v>
      </c>
      <c r="D40" s="468">
        <v>12.147183999999999</v>
      </c>
      <c r="E40" s="468">
        <v>11.930161</v>
      </c>
      <c r="F40" s="468">
        <v>10.610669</v>
      </c>
      <c r="G40" s="468">
        <v>11.314845</v>
      </c>
      <c r="H40" s="468">
        <v>13.754079000000001</v>
      </c>
      <c r="I40" s="468">
        <v>14.962937999999999</v>
      </c>
      <c r="J40" s="468">
        <v>15.637915</v>
      </c>
      <c r="K40" s="468">
        <v>12.591926000000001</v>
      </c>
      <c r="L40" s="468">
        <v>11.554100999999999</v>
      </c>
      <c r="M40" s="468">
        <v>11.605649</v>
      </c>
      <c r="N40" s="468">
        <v>12.645562999999999</v>
      </c>
      <c r="O40" s="468">
        <v>13.97039</v>
      </c>
      <c r="P40" s="468">
        <v>12.007031</v>
      </c>
      <c r="Q40" s="468">
        <v>12.109356</v>
      </c>
      <c r="R40" s="468">
        <v>10.768197000000001</v>
      </c>
      <c r="S40" s="468">
        <v>11.532183</v>
      </c>
      <c r="T40" s="468">
        <v>12.668996</v>
      </c>
      <c r="U40" s="468">
        <v>15.766400000000001</v>
      </c>
      <c r="V40" s="468">
        <v>15.922114000000001</v>
      </c>
      <c r="W40" s="468">
        <v>12.336512000000001</v>
      </c>
      <c r="X40" s="468">
        <v>11.119448999999999</v>
      </c>
      <c r="Y40" s="468">
        <v>11.434576</v>
      </c>
      <c r="Z40" s="468">
        <v>13.046155000000001</v>
      </c>
      <c r="AA40" s="468">
        <v>12.699878999999999</v>
      </c>
      <c r="AB40" s="468">
        <v>11.432169999999999</v>
      </c>
      <c r="AC40" s="468">
        <v>12.006843999999999</v>
      </c>
      <c r="AD40" s="468">
        <v>10.478032000000001</v>
      </c>
      <c r="AE40" s="468">
        <v>10.839790000000001</v>
      </c>
      <c r="AF40" s="468">
        <v>12.018212999999999</v>
      </c>
      <c r="AG40" s="468">
        <v>15.607754999999999</v>
      </c>
      <c r="AH40" s="468">
        <v>13.951835000000001</v>
      </c>
      <c r="AI40" s="468">
        <v>12.559091</v>
      </c>
      <c r="AJ40" s="468">
        <v>11.366149</v>
      </c>
      <c r="AK40" s="468">
        <v>11.584643</v>
      </c>
      <c r="AL40" s="468">
        <v>12.505335006999999</v>
      </c>
      <c r="AM40" s="468">
        <v>13.447781000000001</v>
      </c>
      <c r="AN40" s="468">
        <v>11.872809999999999</v>
      </c>
      <c r="AO40" s="468">
        <v>11.655115</v>
      </c>
      <c r="AP40" s="468">
        <v>10.659670999999999</v>
      </c>
      <c r="AQ40" s="468">
        <v>11.366106</v>
      </c>
      <c r="AR40" s="468">
        <v>13.643476</v>
      </c>
      <c r="AS40" s="468">
        <v>16.019259999999999</v>
      </c>
      <c r="AT40" s="468">
        <v>14.508747</v>
      </c>
      <c r="AU40" s="468">
        <v>11.894012</v>
      </c>
      <c r="AV40" s="468">
        <v>11.185245999999999</v>
      </c>
      <c r="AW40" s="468">
        <v>11.306058</v>
      </c>
      <c r="AX40" s="468">
        <v>13.37975</v>
      </c>
      <c r="AY40" s="890">
        <v>14.178055000000001</v>
      </c>
      <c r="AZ40" s="890">
        <v>12.330371</v>
      </c>
      <c r="BA40" s="890">
        <v>11.699904</v>
      </c>
      <c r="BB40" s="890">
        <v>10.725705</v>
      </c>
      <c r="BC40" s="890">
        <v>11.024865999999999</v>
      </c>
      <c r="BD40" s="890">
        <v>13.230293</v>
      </c>
      <c r="BE40" s="890">
        <v>16.270030999999999</v>
      </c>
      <c r="BF40" s="890">
        <v>13.681792</v>
      </c>
      <c r="BG40" s="890">
        <v>11.9734</v>
      </c>
      <c r="BH40" s="456">
        <v>11.29538</v>
      </c>
      <c r="BI40" s="456">
        <v>11.45194</v>
      </c>
      <c r="BJ40" s="456">
        <v>12.808719999999999</v>
      </c>
      <c r="BK40" s="456">
        <v>13.493370000000001</v>
      </c>
      <c r="BL40" s="456">
        <v>11.75746</v>
      </c>
      <c r="BM40" s="456">
        <v>12.253869999999999</v>
      </c>
      <c r="BN40" s="456">
        <v>11.07119</v>
      </c>
      <c r="BO40" s="456">
        <v>11.65888</v>
      </c>
      <c r="BP40" s="456">
        <v>13.47939</v>
      </c>
      <c r="BQ40" s="456">
        <v>16.45721</v>
      </c>
      <c r="BR40" s="456">
        <v>15.90713</v>
      </c>
      <c r="BS40" s="456">
        <v>13.088200000000001</v>
      </c>
      <c r="BT40" s="456">
        <v>11.87144</v>
      </c>
      <c r="BU40" s="456">
        <v>11.80315</v>
      </c>
      <c r="BV40" s="456">
        <v>13.1493</v>
      </c>
    </row>
    <row r="41" spans="1:74" ht="11.05" customHeight="1" x14ac:dyDescent="0.2">
      <c r="A41" s="229"/>
      <c r="B41" s="67" t="s">
        <v>739</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922"/>
      <c r="AZ41" s="922"/>
      <c r="BA41" s="922"/>
      <c r="BB41" s="922"/>
      <c r="BC41" s="922"/>
      <c r="BD41" s="922"/>
      <c r="BE41" s="922"/>
      <c r="BF41" s="922"/>
      <c r="BG41" s="922"/>
      <c r="BH41" s="474"/>
      <c r="BI41" s="474"/>
      <c r="BJ41" s="474"/>
      <c r="BK41" s="474"/>
      <c r="BL41" s="474"/>
      <c r="BM41" s="474"/>
      <c r="BN41" s="474"/>
      <c r="BO41" s="474"/>
      <c r="BP41" s="474"/>
      <c r="BQ41" s="474"/>
      <c r="BR41" s="474"/>
      <c r="BS41" s="474"/>
      <c r="BT41" s="474"/>
      <c r="BU41" s="474"/>
      <c r="BV41" s="474"/>
    </row>
    <row r="42" spans="1:74" s="285" customFormat="1" ht="11.05" customHeight="1" x14ac:dyDescent="0.2">
      <c r="A42" s="475" t="s">
        <v>673</v>
      </c>
      <c r="B42" s="449" t="s">
        <v>1035</v>
      </c>
      <c r="C42" s="301">
        <v>75.203105309999998</v>
      </c>
      <c r="D42" s="301">
        <v>72.461637197000002</v>
      </c>
      <c r="E42" s="301">
        <v>66.008560861999996</v>
      </c>
      <c r="F42" s="301">
        <v>59.160415356000001</v>
      </c>
      <c r="G42" s="301">
        <v>62.841729313999998</v>
      </c>
      <c r="H42" s="301">
        <v>75.698846343</v>
      </c>
      <c r="I42" s="301">
        <v>83.134663066000002</v>
      </c>
      <c r="J42" s="301">
        <v>84.776085179000006</v>
      </c>
      <c r="K42" s="301">
        <v>68.984147053000001</v>
      </c>
      <c r="L42" s="301">
        <v>63.495807091000003</v>
      </c>
      <c r="M42" s="301">
        <v>64.770424520999995</v>
      </c>
      <c r="N42" s="301">
        <v>71.358592224000006</v>
      </c>
      <c r="O42" s="301">
        <v>81.805861011999994</v>
      </c>
      <c r="P42" s="301">
        <v>69.174548702999999</v>
      </c>
      <c r="Q42" s="301">
        <v>68.017681647000003</v>
      </c>
      <c r="R42" s="301">
        <v>59.174351147000003</v>
      </c>
      <c r="S42" s="301">
        <v>65.437802590999993</v>
      </c>
      <c r="T42" s="301">
        <v>73.198368613</v>
      </c>
      <c r="U42" s="301">
        <v>83.176610875999998</v>
      </c>
      <c r="V42" s="301">
        <v>82.809029881000001</v>
      </c>
      <c r="W42" s="301">
        <v>68.908996502999997</v>
      </c>
      <c r="X42" s="301">
        <v>61.427862691000001</v>
      </c>
      <c r="Y42" s="301">
        <v>64.387994925000001</v>
      </c>
      <c r="Z42" s="301">
        <v>75.256463867999997</v>
      </c>
      <c r="AA42" s="301">
        <v>72.661075897000003</v>
      </c>
      <c r="AB42" s="301">
        <v>64.744193107000001</v>
      </c>
      <c r="AC42" s="301">
        <v>68.971341210999995</v>
      </c>
      <c r="AD42" s="301">
        <v>58.813815247000001</v>
      </c>
      <c r="AE42" s="301">
        <v>62.542214127000001</v>
      </c>
      <c r="AF42" s="301">
        <v>70.389971051000003</v>
      </c>
      <c r="AG42" s="301">
        <v>85.269367758000001</v>
      </c>
      <c r="AH42" s="301">
        <v>82.762851717999993</v>
      </c>
      <c r="AI42" s="301">
        <v>70.809999739000006</v>
      </c>
      <c r="AJ42" s="301">
        <v>62.869972990000001</v>
      </c>
      <c r="AK42" s="301">
        <v>66.826761137999995</v>
      </c>
      <c r="AL42" s="301">
        <v>73.641700994000004</v>
      </c>
      <c r="AM42" s="301">
        <v>81.285564703000006</v>
      </c>
      <c r="AN42" s="301">
        <v>69.101163384000003</v>
      </c>
      <c r="AO42" s="301">
        <v>67.43212389</v>
      </c>
      <c r="AP42" s="301">
        <v>61.325713264000001</v>
      </c>
      <c r="AQ42" s="301">
        <v>66.443952397000004</v>
      </c>
      <c r="AR42" s="301">
        <v>80.006665566999999</v>
      </c>
      <c r="AS42" s="301">
        <v>87.519815178000002</v>
      </c>
      <c r="AT42" s="301">
        <v>84.219668941999998</v>
      </c>
      <c r="AU42" s="301">
        <v>69.774042738999995</v>
      </c>
      <c r="AV42" s="301">
        <v>63.620694362000002</v>
      </c>
      <c r="AW42" s="301">
        <v>64.394835384000004</v>
      </c>
      <c r="AX42" s="301">
        <v>77.508403186999999</v>
      </c>
      <c r="AY42" s="915">
        <v>87.961761687000006</v>
      </c>
      <c r="AZ42" s="915">
        <v>73.942975520000005</v>
      </c>
      <c r="BA42" s="915">
        <v>69.034887850000004</v>
      </c>
      <c r="BB42" s="915">
        <v>62.953415002</v>
      </c>
      <c r="BC42" s="915">
        <v>66.078848012999998</v>
      </c>
      <c r="BD42" s="915">
        <v>80.919999731999994</v>
      </c>
      <c r="BE42" s="915">
        <v>94.168227932999997</v>
      </c>
      <c r="BF42" s="915">
        <v>83.457754141999999</v>
      </c>
      <c r="BG42" s="915">
        <v>71.763645034999996</v>
      </c>
      <c r="BH42" s="462">
        <v>66.290490000000005</v>
      </c>
      <c r="BI42" s="462">
        <v>70.166030000000006</v>
      </c>
      <c r="BJ42" s="462">
        <v>80.837329999999994</v>
      </c>
      <c r="BK42" s="462">
        <v>85.101339999999993</v>
      </c>
      <c r="BL42" s="462">
        <v>73.186000000000007</v>
      </c>
      <c r="BM42" s="462">
        <v>73.894319999999993</v>
      </c>
      <c r="BN42" s="462">
        <v>66.394180000000006</v>
      </c>
      <c r="BO42" s="462">
        <v>69.980369999999994</v>
      </c>
      <c r="BP42" s="462">
        <v>79.189049999999995</v>
      </c>
      <c r="BQ42" s="462">
        <v>92.027869999999993</v>
      </c>
      <c r="BR42" s="462">
        <v>95.198629999999994</v>
      </c>
      <c r="BS42" s="462">
        <v>80.686149999999998</v>
      </c>
      <c r="BT42" s="462">
        <v>73.442580000000007</v>
      </c>
      <c r="BU42" s="462">
        <v>75.334490000000002</v>
      </c>
      <c r="BV42" s="462">
        <v>86.29862</v>
      </c>
    </row>
    <row r="43" spans="1:74" ht="11.05" customHeight="1" x14ac:dyDescent="0.2">
      <c r="A43" s="234" t="s">
        <v>668</v>
      </c>
      <c r="B43" s="478" t="s">
        <v>1029</v>
      </c>
      <c r="C43" s="468">
        <v>26.389330203</v>
      </c>
      <c r="D43" s="468">
        <v>22.949838454000002</v>
      </c>
      <c r="E43" s="468">
        <v>24.345029590999999</v>
      </c>
      <c r="F43" s="468">
        <v>22.159965944</v>
      </c>
      <c r="G43" s="468">
        <v>22.727601753999998</v>
      </c>
      <c r="H43" s="468">
        <v>27.999774435999999</v>
      </c>
      <c r="I43" s="468">
        <v>31.942890851000001</v>
      </c>
      <c r="J43" s="468">
        <v>33.437001318</v>
      </c>
      <c r="K43" s="468">
        <v>26.072315138</v>
      </c>
      <c r="L43" s="468">
        <v>26.671328905999999</v>
      </c>
      <c r="M43" s="468">
        <v>26.072399527000002</v>
      </c>
      <c r="N43" s="468">
        <v>27.822578641</v>
      </c>
      <c r="O43" s="468">
        <v>27.728312468999999</v>
      </c>
      <c r="P43" s="468">
        <v>24.459084074</v>
      </c>
      <c r="Q43" s="468">
        <v>25.947734256</v>
      </c>
      <c r="R43" s="468">
        <v>20.330661221</v>
      </c>
      <c r="S43" s="468">
        <v>23.696620188000001</v>
      </c>
      <c r="T43" s="468">
        <v>30.392852474000001</v>
      </c>
      <c r="U43" s="468">
        <v>37.149022737000003</v>
      </c>
      <c r="V43" s="468">
        <v>36.533886088000003</v>
      </c>
      <c r="W43" s="468">
        <v>30.684391844</v>
      </c>
      <c r="X43" s="468">
        <v>27.083527145000001</v>
      </c>
      <c r="Y43" s="468">
        <v>25.713037833000001</v>
      </c>
      <c r="Z43" s="468">
        <v>28.249464356000001</v>
      </c>
      <c r="AA43" s="468">
        <v>30.782929652</v>
      </c>
      <c r="AB43" s="468">
        <v>27.426842646000001</v>
      </c>
      <c r="AC43" s="468">
        <v>29.269513014000001</v>
      </c>
      <c r="AD43" s="468">
        <v>23.262649640999999</v>
      </c>
      <c r="AE43" s="468">
        <v>26.641716963</v>
      </c>
      <c r="AF43" s="468">
        <v>32.830453843999997</v>
      </c>
      <c r="AG43" s="468">
        <v>41.444078554000001</v>
      </c>
      <c r="AH43" s="468">
        <v>39.117751210999998</v>
      </c>
      <c r="AI43" s="468">
        <v>33.266736880000003</v>
      </c>
      <c r="AJ43" s="468">
        <v>27.330453453000001</v>
      </c>
      <c r="AK43" s="468">
        <v>28.750641673000001</v>
      </c>
      <c r="AL43" s="468">
        <v>31.788569683999999</v>
      </c>
      <c r="AM43" s="468">
        <v>33.399440364</v>
      </c>
      <c r="AN43" s="468">
        <v>31.446286249</v>
      </c>
      <c r="AO43" s="468">
        <v>30.617885566000002</v>
      </c>
      <c r="AP43" s="468">
        <v>26.869633057000001</v>
      </c>
      <c r="AQ43" s="468">
        <v>28.03441042</v>
      </c>
      <c r="AR43" s="468">
        <v>35.975393668999999</v>
      </c>
      <c r="AS43" s="468">
        <v>42.989091233000003</v>
      </c>
      <c r="AT43" s="468">
        <v>40.316398986000003</v>
      </c>
      <c r="AU43" s="468">
        <v>33.972668227</v>
      </c>
      <c r="AV43" s="468">
        <v>27.927262358</v>
      </c>
      <c r="AW43" s="468">
        <v>28.835331682</v>
      </c>
      <c r="AX43" s="468">
        <v>32.642598884999998</v>
      </c>
      <c r="AY43" s="890">
        <v>35.167204495999997</v>
      </c>
      <c r="AZ43" s="890">
        <v>31.994731116000001</v>
      </c>
      <c r="BA43" s="890">
        <v>28.827054844999999</v>
      </c>
      <c r="BB43" s="890">
        <v>24.763736986000001</v>
      </c>
      <c r="BC43" s="890">
        <v>27.167103600000001</v>
      </c>
      <c r="BD43" s="890">
        <v>35.832291967000003</v>
      </c>
      <c r="BE43" s="890">
        <v>44.832525607999997</v>
      </c>
      <c r="BF43" s="890">
        <v>39.591873706999998</v>
      </c>
      <c r="BG43" s="890">
        <v>35.053310867</v>
      </c>
      <c r="BH43" s="456">
        <v>29.928660000000001</v>
      </c>
      <c r="BI43" s="456">
        <v>30.845590000000001</v>
      </c>
      <c r="BJ43" s="456">
        <v>34.170470000000002</v>
      </c>
      <c r="BK43" s="456">
        <v>34.879130000000004</v>
      </c>
      <c r="BL43" s="456">
        <v>30.962779999999999</v>
      </c>
      <c r="BM43" s="456">
        <v>31.381239999999998</v>
      </c>
      <c r="BN43" s="456">
        <v>26.321770000000001</v>
      </c>
      <c r="BO43" s="456">
        <v>28.392230000000001</v>
      </c>
      <c r="BP43" s="456">
        <v>35.315910000000002</v>
      </c>
      <c r="BQ43" s="456">
        <v>43.610379999999999</v>
      </c>
      <c r="BR43" s="456">
        <v>44.340479999999999</v>
      </c>
      <c r="BS43" s="456">
        <v>38.558230000000002</v>
      </c>
      <c r="BT43" s="456">
        <v>31.644449999999999</v>
      </c>
      <c r="BU43" s="456">
        <v>33.293170000000003</v>
      </c>
      <c r="BV43" s="456">
        <v>36.223170000000003</v>
      </c>
    </row>
    <row r="44" spans="1:74" ht="11.05" customHeight="1" x14ac:dyDescent="0.2">
      <c r="A44" s="234" t="s">
        <v>669</v>
      </c>
      <c r="B44" s="446" t="s">
        <v>474</v>
      </c>
      <c r="C44" s="468">
        <v>19.208330678999999</v>
      </c>
      <c r="D44" s="468">
        <v>23.066113305999998</v>
      </c>
      <c r="E44" s="468">
        <v>14.576999983</v>
      </c>
      <c r="F44" s="468">
        <v>12.215670810000001</v>
      </c>
      <c r="G44" s="468">
        <v>13.595573988</v>
      </c>
      <c r="H44" s="468">
        <v>20.315312474999999</v>
      </c>
      <c r="I44" s="468">
        <v>23.964789764999999</v>
      </c>
      <c r="J44" s="468">
        <v>23.560650880000001</v>
      </c>
      <c r="K44" s="468">
        <v>15.528505542</v>
      </c>
      <c r="L44" s="468">
        <v>10.935695972</v>
      </c>
      <c r="M44" s="468">
        <v>11.432377897</v>
      </c>
      <c r="N44" s="468">
        <v>13.385060205</v>
      </c>
      <c r="O44" s="468">
        <v>23.865950931</v>
      </c>
      <c r="P44" s="468">
        <v>17.659593537999999</v>
      </c>
      <c r="Q44" s="468">
        <v>13.717796140000001</v>
      </c>
      <c r="R44" s="468">
        <v>13.464845146</v>
      </c>
      <c r="S44" s="468">
        <v>13.798435320999999</v>
      </c>
      <c r="T44" s="468">
        <v>15.287973982</v>
      </c>
      <c r="U44" s="468">
        <v>18.171483153</v>
      </c>
      <c r="V44" s="468">
        <v>19.092617079</v>
      </c>
      <c r="W44" s="468">
        <v>12.376879213</v>
      </c>
      <c r="X44" s="468">
        <v>9.0460841829999996</v>
      </c>
      <c r="Y44" s="468">
        <v>11.387858517</v>
      </c>
      <c r="Z44" s="468">
        <v>17.032377150999999</v>
      </c>
      <c r="AA44" s="468">
        <v>12.451085295</v>
      </c>
      <c r="AB44" s="468">
        <v>10.585938820999999</v>
      </c>
      <c r="AC44" s="468">
        <v>11.673125347999999</v>
      </c>
      <c r="AD44" s="468">
        <v>10.139908514</v>
      </c>
      <c r="AE44" s="468">
        <v>8.7695523830000006</v>
      </c>
      <c r="AF44" s="468">
        <v>10.213133951</v>
      </c>
      <c r="AG44" s="468">
        <v>16.118471666000001</v>
      </c>
      <c r="AH44" s="468">
        <v>15.812427497</v>
      </c>
      <c r="AI44" s="468">
        <v>11.52792051</v>
      </c>
      <c r="AJ44" s="468">
        <v>8.8704651820000002</v>
      </c>
      <c r="AK44" s="468">
        <v>10.361991740000001</v>
      </c>
      <c r="AL44" s="468">
        <v>12.319769561999999</v>
      </c>
      <c r="AM44" s="468">
        <v>17.911579714999998</v>
      </c>
      <c r="AN44" s="468">
        <v>9.9179207829999996</v>
      </c>
      <c r="AO44" s="468">
        <v>8.3912453429999996</v>
      </c>
      <c r="AP44" s="468">
        <v>8.955149273</v>
      </c>
      <c r="AQ44" s="468">
        <v>10.761576442000001</v>
      </c>
      <c r="AR44" s="468">
        <v>15.187205856</v>
      </c>
      <c r="AS44" s="468">
        <v>16.320425259</v>
      </c>
      <c r="AT44" s="468">
        <v>14.941101824</v>
      </c>
      <c r="AU44" s="468">
        <v>8.7312229559999999</v>
      </c>
      <c r="AV44" s="468">
        <v>8.2027000680000004</v>
      </c>
      <c r="AW44" s="468">
        <v>8.4052127429999999</v>
      </c>
      <c r="AX44" s="468">
        <v>14.376904219</v>
      </c>
      <c r="AY44" s="890">
        <v>21.026978788000001</v>
      </c>
      <c r="AZ44" s="890">
        <v>14.543720134999999</v>
      </c>
      <c r="BA44" s="890">
        <v>10.958868283999999</v>
      </c>
      <c r="BB44" s="890">
        <v>10.950324405</v>
      </c>
      <c r="BC44" s="890">
        <v>9.8395578459999999</v>
      </c>
      <c r="BD44" s="890">
        <v>15.277992421</v>
      </c>
      <c r="BE44" s="890">
        <v>19.700965921000002</v>
      </c>
      <c r="BF44" s="890">
        <v>15.436730000000001</v>
      </c>
      <c r="BG44" s="890">
        <v>10.369630000000001</v>
      </c>
      <c r="BH44" s="456">
        <v>10.39936</v>
      </c>
      <c r="BI44" s="456">
        <v>10.82142</v>
      </c>
      <c r="BJ44" s="456">
        <v>16.212219999999999</v>
      </c>
      <c r="BK44" s="456">
        <v>18.844280000000001</v>
      </c>
      <c r="BL44" s="456">
        <v>14.12006</v>
      </c>
      <c r="BM44" s="456">
        <v>12.58958</v>
      </c>
      <c r="BN44" s="456">
        <v>11.862830000000001</v>
      </c>
      <c r="BO44" s="456">
        <v>11.01872</v>
      </c>
      <c r="BP44" s="456">
        <v>14.03012</v>
      </c>
      <c r="BQ44" s="456">
        <v>18.00169</v>
      </c>
      <c r="BR44" s="456">
        <v>20.771719999999998</v>
      </c>
      <c r="BS44" s="456">
        <v>14.550840000000001</v>
      </c>
      <c r="BT44" s="456">
        <v>13.46027</v>
      </c>
      <c r="BU44" s="456">
        <v>13.77758</v>
      </c>
      <c r="BV44" s="456">
        <v>18.772590000000001</v>
      </c>
    </row>
    <row r="45" spans="1:74" ht="11.05" customHeight="1" x14ac:dyDescent="0.2">
      <c r="A45" s="234" t="s">
        <v>670</v>
      </c>
      <c r="B45" s="446" t="s">
        <v>1030</v>
      </c>
      <c r="C45" s="468">
        <v>25.059024999999998</v>
      </c>
      <c r="D45" s="468">
        <v>22.059631</v>
      </c>
      <c r="E45" s="468">
        <v>21.140552</v>
      </c>
      <c r="F45" s="468">
        <v>19.603925</v>
      </c>
      <c r="G45" s="468">
        <v>21.749980999999998</v>
      </c>
      <c r="H45" s="468">
        <v>23.295214999999999</v>
      </c>
      <c r="I45" s="468">
        <v>23.527076999999998</v>
      </c>
      <c r="J45" s="468">
        <v>24.210357999999999</v>
      </c>
      <c r="K45" s="468">
        <v>22.781082999999999</v>
      </c>
      <c r="L45" s="468">
        <v>21.486812</v>
      </c>
      <c r="M45" s="468">
        <v>21.970548000000001</v>
      </c>
      <c r="N45" s="468">
        <v>24.808299999999999</v>
      </c>
      <c r="O45" s="468">
        <v>24.976103999999999</v>
      </c>
      <c r="P45" s="468">
        <v>21.677513999999999</v>
      </c>
      <c r="Q45" s="468">
        <v>22.356406</v>
      </c>
      <c r="R45" s="468">
        <v>19.338346000000001</v>
      </c>
      <c r="S45" s="468">
        <v>22.62135</v>
      </c>
      <c r="T45" s="468">
        <v>23.104254000000001</v>
      </c>
      <c r="U45" s="468">
        <v>23.994440999999998</v>
      </c>
      <c r="V45" s="468">
        <v>23.605253999999999</v>
      </c>
      <c r="W45" s="468">
        <v>22.09065</v>
      </c>
      <c r="X45" s="468">
        <v>20.431763</v>
      </c>
      <c r="Y45" s="468">
        <v>22.007086000000001</v>
      </c>
      <c r="Z45" s="468">
        <v>24.383047000000001</v>
      </c>
      <c r="AA45" s="468">
        <v>24.382957999999999</v>
      </c>
      <c r="AB45" s="468">
        <v>21.35632</v>
      </c>
      <c r="AC45" s="468">
        <v>21.878081000000002</v>
      </c>
      <c r="AD45" s="468">
        <v>20.077632000000001</v>
      </c>
      <c r="AE45" s="468">
        <v>22.207439000000001</v>
      </c>
      <c r="AF45" s="468">
        <v>23.373743000000001</v>
      </c>
      <c r="AG45" s="468">
        <v>24.054993</v>
      </c>
      <c r="AH45" s="468">
        <v>23.876401000000001</v>
      </c>
      <c r="AI45" s="468">
        <v>22.623988000000001</v>
      </c>
      <c r="AJ45" s="468">
        <v>21.732585</v>
      </c>
      <c r="AK45" s="468">
        <v>22.630302</v>
      </c>
      <c r="AL45" s="468">
        <v>24.396889000000002</v>
      </c>
      <c r="AM45" s="468">
        <v>24.642478000000001</v>
      </c>
      <c r="AN45" s="468">
        <v>22.390941999999999</v>
      </c>
      <c r="AO45" s="468">
        <v>21.840306000000002</v>
      </c>
      <c r="AP45" s="468">
        <v>19.02272</v>
      </c>
      <c r="AQ45" s="468">
        <v>22.118300000000001</v>
      </c>
      <c r="AR45" s="468">
        <v>23.234210999999998</v>
      </c>
      <c r="AS45" s="468">
        <v>23.685130000000001</v>
      </c>
      <c r="AT45" s="468">
        <v>24.107386999999999</v>
      </c>
      <c r="AU45" s="468">
        <v>22.608529000000001</v>
      </c>
      <c r="AV45" s="468">
        <v>21.983473</v>
      </c>
      <c r="AW45" s="468">
        <v>21.857797999999999</v>
      </c>
      <c r="AX45" s="468">
        <v>24.910430999999999</v>
      </c>
      <c r="AY45" s="890">
        <v>24.967769000000001</v>
      </c>
      <c r="AZ45" s="890">
        <v>21.686121</v>
      </c>
      <c r="BA45" s="890">
        <v>21.511257000000001</v>
      </c>
      <c r="BB45" s="890">
        <v>20.215267000000001</v>
      </c>
      <c r="BC45" s="890">
        <v>22.085408999999999</v>
      </c>
      <c r="BD45" s="890">
        <v>23.355685000000001</v>
      </c>
      <c r="BE45" s="890">
        <v>23.793851</v>
      </c>
      <c r="BF45" s="890">
        <v>23.471620000000001</v>
      </c>
      <c r="BG45" s="890">
        <v>21.801359999999999</v>
      </c>
      <c r="BH45" s="456">
        <v>20.120920000000002</v>
      </c>
      <c r="BI45" s="456">
        <v>22.858889999999999</v>
      </c>
      <c r="BJ45" s="456">
        <v>24.31044</v>
      </c>
      <c r="BK45" s="456">
        <v>24.31334</v>
      </c>
      <c r="BL45" s="456">
        <v>21.243469999999999</v>
      </c>
      <c r="BM45" s="456">
        <v>22.081700000000001</v>
      </c>
      <c r="BN45" s="456">
        <v>20.079249999999998</v>
      </c>
      <c r="BO45" s="456">
        <v>23.08887</v>
      </c>
      <c r="BP45" s="456">
        <v>23.403759999999998</v>
      </c>
      <c r="BQ45" s="456">
        <v>24.31334</v>
      </c>
      <c r="BR45" s="456">
        <v>24.31334</v>
      </c>
      <c r="BS45" s="456">
        <v>22.5806</v>
      </c>
      <c r="BT45" s="456">
        <v>21.811779999999999</v>
      </c>
      <c r="BU45" s="456">
        <v>22.500350000000001</v>
      </c>
      <c r="BV45" s="456">
        <v>24.31334</v>
      </c>
    </row>
    <row r="46" spans="1:74" ht="11.05" customHeight="1" x14ac:dyDescent="0.2">
      <c r="A46" s="234" t="s">
        <v>671</v>
      </c>
      <c r="B46" s="446" t="s">
        <v>1023</v>
      </c>
      <c r="C46" s="468">
        <v>0.92799121699999998</v>
      </c>
      <c r="D46" s="468">
        <v>0.70604274</v>
      </c>
      <c r="E46" s="468">
        <v>1.1286526610000001</v>
      </c>
      <c r="F46" s="468">
        <v>0.88321707100000002</v>
      </c>
      <c r="G46" s="468">
        <v>0.89179540899999998</v>
      </c>
      <c r="H46" s="468">
        <v>0.71263759000000004</v>
      </c>
      <c r="I46" s="468">
        <v>0.83645899300000004</v>
      </c>
      <c r="J46" s="468">
        <v>0.76933964300000002</v>
      </c>
      <c r="K46" s="468">
        <v>0.83284890499999997</v>
      </c>
      <c r="L46" s="468">
        <v>0.79488323599999999</v>
      </c>
      <c r="M46" s="468">
        <v>0.885113763</v>
      </c>
      <c r="N46" s="468">
        <v>0.75470889200000002</v>
      </c>
      <c r="O46" s="468">
        <v>0.75367160899999996</v>
      </c>
      <c r="P46" s="468">
        <v>0.81267897600000005</v>
      </c>
      <c r="Q46" s="468">
        <v>1.0552259749999999</v>
      </c>
      <c r="R46" s="468">
        <v>0.92378893100000004</v>
      </c>
      <c r="S46" s="468">
        <v>0.80008991500000004</v>
      </c>
      <c r="T46" s="468">
        <v>0.65950751399999996</v>
      </c>
      <c r="U46" s="468">
        <v>0.56647437899999997</v>
      </c>
      <c r="V46" s="468">
        <v>0.56591977699999996</v>
      </c>
      <c r="W46" s="468">
        <v>0.56700199799999995</v>
      </c>
      <c r="X46" s="468">
        <v>0.50966255100000002</v>
      </c>
      <c r="Y46" s="468">
        <v>0.61831661400000004</v>
      </c>
      <c r="Z46" s="468">
        <v>0.86450828099999999</v>
      </c>
      <c r="AA46" s="468">
        <v>1.0809196430000001</v>
      </c>
      <c r="AB46" s="468">
        <v>0.74634627899999995</v>
      </c>
      <c r="AC46" s="468">
        <v>0.95171629800000002</v>
      </c>
      <c r="AD46" s="468">
        <v>0.77694200499999999</v>
      </c>
      <c r="AE46" s="468">
        <v>0.82517121699999996</v>
      </c>
      <c r="AF46" s="468">
        <v>0.44462737200000002</v>
      </c>
      <c r="AG46" s="468">
        <v>0.65481561300000002</v>
      </c>
      <c r="AH46" s="468">
        <v>0.62451416999999998</v>
      </c>
      <c r="AI46" s="468">
        <v>0.463388725</v>
      </c>
      <c r="AJ46" s="468">
        <v>0.691531389</v>
      </c>
      <c r="AK46" s="468">
        <v>0.58626582299999996</v>
      </c>
      <c r="AL46" s="468">
        <v>1.0245862910000001</v>
      </c>
      <c r="AM46" s="468">
        <v>1.1285164510000001</v>
      </c>
      <c r="AN46" s="468">
        <v>0.88396197099999996</v>
      </c>
      <c r="AO46" s="468">
        <v>1.033875463</v>
      </c>
      <c r="AP46" s="468">
        <v>0.83024006800000005</v>
      </c>
      <c r="AQ46" s="468">
        <v>0.83513793700000005</v>
      </c>
      <c r="AR46" s="468">
        <v>0.47167778799999999</v>
      </c>
      <c r="AS46" s="468">
        <v>0.46820125499999998</v>
      </c>
      <c r="AT46" s="468">
        <v>0.779167155</v>
      </c>
      <c r="AU46" s="468">
        <v>0.61086282800000002</v>
      </c>
      <c r="AV46" s="468">
        <v>0.58620711199999997</v>
      </c>
      <c r="AW46" s="468">
        <v>0.51446071699999996</v>
      </c>
      <c r="AX46" s="468">
        <v>0.69674221400000003</v>
      </c>
      <c r="AY46" s="890">
        <v>0.63358756999999999</v>
      </c>
      <c r="AZ46" s="890">
        <v>0.73712966099999999</v>
      </c>
      <c r="BA46" s="890">
        <v>0.90996051499999997</v>
      </c>
      <c r="BB46" s="890">
        <v>0.73028074300000001</v>
      </c>
      <c r="BC46" s="890">
        <v>1.0140932060000001</v>
      </c>
      <c r="BD46" s="890">
        <v>0.88409875400000004</v>
      </c>
      <c r="BE46" s="890">
        <v>0.71036595000000002</v>
      </c>
      <c r="BF46" s="890">
        <v>0.60730220000000001</v>
      </c>
      <c r="BG46" s="890">
        <v>0.53606739999999997</v>
      </c>
      <c r="BH46" s="456">
        <v>0.63394150000000005</v>
      </c>
      <c r="BI46" s="456">
        <v>0.66079160000000003</v>
      </c>
      <c r="BJ46" s="456">
        <v>0.86741710000000005</v>
      </c>
      <c r="BK46" s="456">
        <v>0.90724680000000002</v>
      </c>
      <c r="BL46" s="456">
        <v>0.78489509999999996</v>
      </c>
      <c r="BM46" s="456">
        <v>1.000297</v>
      </c>
      <c r="BN46" s="456">
        <v>0.96748769999999995</v>
      </c>
      <c r="BO46" s="456">
        <v>0.93449439999999995</v>
      </c>
      <c r="BP46" s="456">
        <v>0.69886459999999995</v>
      </c>
      <c r="BQ46" s="456">
        <v>0.64440649999999999</v>
      </c>
      <c r="BR46" s="456">
        <v>0.57243960000000005</v>
      </c>
      <c r="BS46" s="456">
        <v>0.5185265</v>
      </c>
      <c r="BT46" s="456">
        <v>0.62512330000000005</v>
      </c>
      <c r="BU46" s="456">
        <v>0.65711969999999997</v>
      </c>
      <c r="BV46" s="456">
        <v>0.86603059999999998</v>
      </c>
    </row>
    <row r="47" spans="1:74" ht="11.05" customHeight="1" x14ac:dyDescent="0.2">
      <c r="A47" s="234" t="s">
        <v>1586</v>
      </c>
      <c r="B47" s="446" t="s">
        <v>1024</v>
      </c>
      <c r="C47" s="468">
        <v>2.522336583</v>
      </c>
      <c r="D47" s="468">
        <v>2.592536129</v>
      </c>
      <c r="E47" s="468">
        <v>3.3244305170000001</v>
      </c>
      <c r="F47" s="468">
        <v>2.6544345420000002</v>
      </c>
      <c r="G47" s="468">
        <v>2.163731973</v>
      </c>
      <c r="H47" s="468">
        <v>1.7586311880000001</v>
      </c>
      <c r="I47" s="468">
        <v>1.107794433</v>
      </c>
      <c r="J47" s="468">
        <v>1.1098048110000001</v>
      </c>
      <c r="K47" s="468">
        <v>2.2306533869999998</v>
      </c>
      <c r="L47" s="468">
        <v>2.2774055660000001</v>
      </c>
      <c r="M47" s="468">
        <v>3.005355207</v>
      </c>
      <c r="N47" s="468">
        <v>3.2963375209999999</v>
      </c>
      <c r="O47" s="468">
        <v>3.1754932579999999</v>
      </c>
      <c r="P47" s="468">
        <v>3.3159954709999999</v>
      </c>
      <c r="Q47" s="468">
        <v>3.4678138249999999</v>
      </c>
      <c r="R47" s="468">
        <v>3.3945489860000002</v>
      </c>
      <c r="S47" s="468">
        <v>2.866042808</v>
      </c>
      <c r="T47" s="468">
        <v>1.842679661</v>
      </c>
      <c r="U47" s="468">
        <v>1.511474414</v>
      </c>
      <c r="V47" s="468">
        <v>1.2564065609999999</v>
      </c>
      <c r="W47" s="468">
        <v>1.6589717740000001</v>
      </c>
      <c r="X47" s="468">
        <v>2.930881088</v>
      </c>
      <c r="Y47" s="468">
        <v>3.5238862360000001</v>
      </c>
      <c r="Z47" s="468">
        <v>3.0356424579999999</v>
      </c>
      <c r="AA47" s="468">
        <v>2.9385349999999999</v>
      </c>
      <c r="AB47" s="468">
        <v>3.3849429999999998</v>
      </c>
      <c r="AC47" s="468">
        <v>3.5931150000000001</v>
      </c>
      <c r="AD47" s="468">
        <v>2.8232699999999999</v>
      </c>
      <c r="AE47" s="468">
        <v>2.0822319999999999</v>
      </c>
      <c r="AF47" s="468">
        <v>1.6667510000000001</v>
      </c>
      <c r="AG47" s="468">
        <v>0.99516199999999999</v>
      </c>
      <c r="AH47" s="468">
        <v>1.4389609999999999</v>
      </c>
      <c r="AI47" s="468">
        <v>1.2864709999999999</v>
      </c>
      <c r="AJ47" s="468">
        <v>2.6787339999999999</v>
      </c>
      <c r="AK47" s="468">
        <v>3.1645590000000001</v>
      </c>
      <c r="AL47" s="468">
        <v>2.9228839999999998</v>
      </c>
      <c r="AM47" s="468">
        <v>2.888115768</v>
      </c>
      <c r="AN47" s="468">
        <v>2.8823915439999999</v>
      </c>
      <c r="AO47" s="468">
        <v>3.6703414560000001</v>
      </c>
      <c r="AP47" s="468">
        <v>3.4315990639999998</v>
      </c>
      <c r="AQ47" s="468">
        <v>2.2151610590000002</v>
      </c>
      <c r="AR47" s="468">
        <v>2.2630031260000001</v>
      </c>
      <c r="AS47" s="468">
        <v>1.283422635</v>
      </c>
      <c r="AT47" s="468">
        <v>1.3375083000000001</v>
      </c>
      <c r="AU47" s="468">
        <v>1.652373265</v>
      </c>
      <c r="AV47" s="468">
        <v>2.6140380140000001</v>
      </c>
      <c r="AW47" s="468">
        <v>3.193522658</v>
      </c>
      <c r="AX47" s="468">
        <v>3.2382991059999999</v>
      </c>
      <c r="AY47" s="890">
        <v>3.6341718319999998</v>
      </c>
      <c r="AZ47" s="890">
        <v>2.9703826879999999</v>
      </c>
      <c r="BA47" s="890">
        <v>3.9592103660000002</v>
      </c>
      <c r="BB47" s="890">
        <v>3.099015686</v>
      </c>
      <c r="BC47" s="890">
        <v>2.5690833240000002</v>
      </c>
      <c r="BD47" s="890">
        <v>1.8573196869999999</v>
      </c>
      <c r="BE47" s="890">
        <v>1.278515866</v>
      </c>
      <c r="BF47" s="890">
        <v>1.225589</v>
      </c>
      <c r="BG47" s="890">
        <v>1.5803</v>
      </c>
      <c r="BH47" s="456">
        <v>2.51633</v>
      </c>
      <c r="BI47" s="456">
        <v>3.23746</v>
      </c>
      <c r="BJ47" s="456">
        <v>3.2607059999999999</v>
      </c>
      <c r="BK47" s="456">
        <v>3.766626</v>
      </c>
      <c r="BL47" s="456">
        <v>3.6751459999999998</v>
      </c>
      <c r="BM47" s="456">
        <v>3.6879369999999998</v>
      </c>
      <c r="BN47" s="456">
        <v>3.6379419999999998</v>
      </c>
      <c r="BO47" s="456">
        <v>2.701943</v>
      </c>
      <c r="BP47" s="456">
        <v>1.6629370000000001</v>
      </c>
      <c r="BQ47" s="456">
        <v>1.2802249999999999</v>
      </c>
      <c r="BR47" s="456">
        <v>1.4796640000000001</v>
      </c>
      <c r="BS47" s="456">
        <v>1.5215920000000001</v>
      </c>
      <c r="BT47" s="456">
        <v>2.8306010000000001</v>
      </c>
      <c r="BU47" s="456">
        <v>3.0516589999999999</v>
      </c>
      <c r="BV47" s="456">
        <v>3.9343629999999998</v>
      </c>
    </row>
    <row r="48" spans="1:74" ht="11.05" customHeight="1" x14ac:dyDescent="0.2">
      <c r="A48" s="234" t="s">
        <v>1587</v>
      </c>
      <c r="B48" s="446" t="s">
        <v>1025</v>
      </c>
      <c r="C48" s="468">
        <v>0.41640211199999999</v>
      </c>
      <c r="D48" s="468">
        <v>0.38014056099999999</v>
      </c>
      <c r="E48" s="468">
        <v>0.80244443700000001</v>
      </c>
      <c r="F48" s="468">
        <v>0.92892049700000001</v>
      </c>
      <c r="G48" s="468">
        <v>1.0095996920000001</v>
      </c>
      <c r="H48" s="468">
        <v>0.97479118399999998</v>
      </c>
      <c r="I48" s="468">
        <v>1.1188955249999999</v>
      </c>
      <c r="J48" s="468">
        <v>1.0353027530000001</v>
      </c>
      <c r="K48" s="468">
        <v>1.0062461119999999</v>
      </c>
      <c r="L48" s="468">
        <v>0.75957227199999999</v>
      </c>
      <c r="M48" s="468">
        <v>0.71288998800000003</v>
      </c>
      <c r="N48" s="468">
        <v>0.54820661999999998</v>
      </c>
      <c r="O48" s="468">
        <v>0.58123115800000003</v>
      </c>
      <c r="P48" s="468">
        <v>0.73642898400000001</v>
      </c>
      <c r="Q48" s="468">
        <v>0.98136876200000001</v>
      </c>
      <c r="R48" s="468">
        <v>1.2287159590000001</v>
      </c>
      <c r="S48" s="468">
        <v>1.211356095</v>
      </c>
      <c r="T48" s="468">
        <v>1.444485019</v>
      </c>
      <c r="U48" s="468">
        <v>1.308847345</v>
      </c>
      <c r="V48" s="468">
        <v>1.2939160700000001</v>
      </c>
      <c r="W48" s="468">
        <v>1.1465369999999999</v>
      </c>
      <c r="X48" s="468">
        <v>0.92577344699999997</v>
      </c>
      <c r="Y48" s="468">
        <v>0.67551397499999999</v>
      </c>
      <c r="Z48" s="468">
        <v>0.53359855499999997</v>
      </c>
      <c r="AA48" s="468">
        <v>0.55173135500000003</v>
      </c>
      <c r="AB48" s="468">
        <v>0.79053521500000001</v>
      </c>
      <c r="AC48" s="468">
        <v>1.1780259099999999</v>
      </c>
      <c r="AD48" s="468">
        <v>1.344942614</v>
      </c>
      <c r="AE48" s="468">
        <v>1.5340038499999999</v>
      </c>
      <c r="AF48" s="468">
        <v>1.502223197</v>
      </c>
      <c r="AG48" s="468">
        <v>1.642350403</v>
      </c>
      <c r="AH48" s="468">
        <v>1.5217039210000001</v>
      </c>
      <c r="AI48" s="468">
        <v>1.2957350949999999</v>
      </c>
      <c r="AJ48" s="468">
        <v>1.167672335</v>
      </c>
      <c r="AK48" s="468">
        <v>0.953921193</v>
      </c>
      <c r="AL48" s="468">
        <v>0.70700042600000002</v>
      </c>
      <c r="AM48" s="468">
        <v>0.79141290799999997</v>
      </c>
      <c r="AN48" s="468">
        <v>1.2580050709999999</v>
      </c>
      <c r="AO48" s="468">
        <v>1.5409041050000001</v>
      </c>
      <c r="AP48" s="468">
        <v>1.8411228120000001</v>
      </c>
      <c r="AQ48" s="468">
        <v>2.069584179</v>
      </c>
      <c r="AR48" s="468">
        <v>2.5209029159999998</v>
      </c>
      <c r="AS48" s="468">
        <v>2.4194223770000001</v>
      </c>
      <c r="AT48" s="468">
        <v>2.370223588</v>
      </c>
      <c r="AU48" s="468">
        <v>1.8807297329999999</v>
      </c>
      <c r="AV48" s="468">
        <v>2.012048842</v>
      </c>
      <c r="AW48" s="468">
        <v>1.2305080900000001</v>
      </c>
      <c r="AX48" s="468">
        <v>1.137587203</v>
      </c>
      <c r="AY48" s="890">
        <v>1.527989391</v>
      </c>
      <c r="AZ48" s="890">
        <v>1.5640656850000001</v>
      </c>
      <c r="BA48" s="890">
        <v>2.4947164630000001</v>
      </c>
      <c r="BB48" s="890">
        <v>2.8452131949999999</v>
      </c>
      <c r="BC48" s="890">
        <v>2.940817746</v>
      </c>
      <c r="BD48" s="890">
        <v>3.2859722389999999</v>
      </c>
      <c r="BE48" s="890">
        <v>3.4630595880000001</v>
      </c>
      <c r="BF48" s="890">
        <v>2.8389929999999999</v>
      </c>
      <c r="BG48" s="890">
        <v>2.2711169999999998</v>
      </c>
      <c r="BH48" s="456">
        <v>2.3841939999999999</v>
      </c>
      <c r="BI48" s="456">
        <v>1.4282330000000001</v>
      </c>
      <c r="BJ48" s="456">
        <v>1.3471850000000001</v>
      </c>
      <c r="BK48" s="456">
        <v>1.7515780000000001</v>
      </c>
      <c r="BL48" s="456">
        <v>2.0442659999999999</v>
      </c>
      <c r="BM48" s="456">
        <v>2.8250540000000002</v>
      </c>
      <c r="BN48" s="456">
        <v>3.2480799999999999</v>
      </c>
      <c r="BO48" s="456">
        <v>3.3429859999999998</v>
      </c>
      <c r="BP48" s="456">
        <v>3.7524389999999999</v>
      </c>
      <c r="BQ48" s="456">
        <v>3.8381630000000002</v>
      </c>
      <c r="BR48" s="456">
        <v>3.469722</v>
      </c>
      <c r="BS48" s="456">
        <v>2.8690859999999998</v>
      </c>
      <c r="BT48" s="456">
        <v>2.936938</v>
      </c>
      <c r="BU48" s="456">
        <v>1.767385</v>
      </c>
      <c r="BV48" s="456">
        <v>1.677937</v>
      </c>
    </row>
    <row r="49" spans="1:74" ht="11.05" customHeight="1" x14ac:dyDescent="0.2">
      <c r="A49" s="234" t="s">
        <v>672</v>
      </c>
      <c r="B49" s="478" t="s">
        <v>1582</v>
      </c>
      <c r="C49" s="468">
        <v>0.67968951600000005</v>
      </c>
      <c r="D49" s="468">
        <v>0.70733500699999996</v>
      </c>
      <c r="E49" s="468">
        <v>0.69045167299999999</v>
      </c>
      <c r="F49" s="468">
        <v>0.71428149200000002</v>
      </c>
      <c r="G49" s="468">
        <v>0.703445498</v>
      </c>
      <c r="H49" s="468">
        <v>0.64248446999999997</v>
      </c>
      <c r="I49" s="468">
        <v>0.63675649899999998</v>
      </c>
      <c r="J49" s="468">
        <v>0.65362777400000005</v>
      </c>
      <c r="K49" s="468">
        <v>0.53249496900000004</v>
      </c>
      <c r="L49" s="468">
        <v>0.57010913900000004</v>
      </c>
      <c r="M49" s="468">
        <v>0.69174013899999998</v>
      </c>
      <c r="N49" s="468">
        <v>0.74340034499999996</v>
      </c>
      <c r="O49" s="468">
        <v>0.72509758700000004</v>
      </c>
      <c r="P49" s="468">
        <v>0.51325365999999994</v>
      </c>
      <c r="Q49" s="468">
        <v>0.49133668899999999</v>
      </c>
      <c r="R49" s="468">
        <v>0.49344490400000002</v>
      </c>
      <c r="S49" s="468">
        <v>0.443908264</v>
      </c>
      <c r="T49" s="468">
        <v>0.46661596300000002</v>
      </c>
      <c r="U49" s="468">
        <v>0.47486784799999998</v>
      </c>
      <c r="V49" s="468">
        <v>0.461030306</v>
      </c>
      <c r="W49" s="468">
        <v>0.384564674</v>
      </c>
      <c r="X49" s="468">
        <v>0.50017127699999997</v>
      </c>
      <c r="Y49" s="468">
        <v>0.46229575000000001</v>
      </c>
      <c r="Z49" s="468">
        <v>1.157826067</v>
      </c>
      <c r="AA49" s="468">
        <v>0.472916952</v>
      </c>
      <c r="AB49" s="468">
        <v>0.45326714600000001</v>
      </c>
      <c r="AC49" s="468">
        <v>0.427764641</v>
      </c>
      <c r="AD49" s="468">
        <v>0.38847047299999998</v>
      </c>
      <c r="AE49" s="468">
        <v>0.48209871399999998</v>
      </c>
      <c r="AF49" s="468">
        <v>0.35903868700000002</v>
      </c>
      <c r="AG49" s="468">
        <v>0.35949652199999999</v>
      </c>
      <c r="AH49" s="468">
        <v>0.37109291900000002</v>
      </c>
      <c r="AI49" s="468">
        <v>0.34575952900000001</v>
      </c>
      <c r="AJ49" s="468">
        <v>0.398531631</v>
      </c>
      <c r="AK49" s="468">
        <v>0.37907970899999999</v>
      </c>
      <c r="AL49" s="468">
        <v>0.482002031</v>
      </c>
      <c r="AM49" s="468">
        <v>0.524021497</v>
      </c>
      <c r="AN49" s="468">
        <v>0.32165576600000001</v>
      </c>
      <c r="AO49" s="468">
        <v>0.33756595700000003</v>
      </c>
      <c r="AP49" s="468">
        <v>0.37524899</v>
      </c>
      <c r="AQ49" s="468">
        <v>0.40978236000000001</v>
      </c>
      <c r="AR49" s="468">
        <v>0.354271212</v>
      </c>
      <c r="AS49" s="468">
        <v>0.35412241900000002</v>
      </c>
      <c r="AT49" s="468">
        <v>0.36788208900000002</v>
      </c>
      <c r="AU49" s="468">
        <v>0.31765673</v>
      </c>
      <c r="AV49" s="468">
        <v>0.29496496799999999</v>
      </c>
      <c r="AW49" s="468">
        <v>0.35800149399999998</v>
      </c>
      <c r="AX49" s="468">
        <v>0.50584055999999999</v>
      </c>
      <c r="AY49" s="890">
        <v>1.00406061</v>
      </c>
      <c r="AZ49" s="890">
        <v>0.44682523499999999</v>
      </c>
      <c r="BA49" s="890">
        <v>0.37382037699999998</v>
      </c>
      <c r="BB49" s="890">
        <v>0.34957698700000001</v>
      </c>
      <c r="BC49" s="890">
        <v>0.46278329099999999</v>
      </c>
      <c r="BD49" s="890">
        <v>0.42663966399999997</v>
      </c>
      <c r="BE49" s="890">
        <v>0.38894400000000001</v>
      </c>
      <c r="BF49" s="890">
        <v>0.28564620000000002</v>
      </c>
      <c r="BG49" s="890">
        <v>0.15185960000000001</v>
      </c>
      <c r="BH49" s="456">
        <v>0.30709039999999999</v>
      </c>
      <c r="BI49" s="456">
        <v>0.3136427</v>
      </c>
      <c r="BJ49" s="456">
        <v>0.66888740000000002</v>
      </c>
      <c r="BK49" s="456">
        <v>0.63912789999999997</v>
      </c>
      <c r="BL49" s="456">
        <v>0.35538360000000002</v>
      </c>
      <c r="BM49" s="456">
        <v>0.32851849999999999</v>
      </c>
      <c r="BN49" s="456">
        <v>0.27681260000000002</v>
      </c>
      <c r="BO49" s="456">
        <v>0.50112089999999998</v>
      </c>
      <c r="BP49" s="456">
        <v>0.32502059999999999</v>
      </c>
      <c r="BQ49" s="456">
        <v>0.3396632</v>
      </c>
      <c r="BR49" s="456">
        <v>0.25126749999999998</v>
      </c>
      <c r="BS49" s="456">
        <v>8.7276199999999998E-2</v>
      </c>
      <c r="BT49" s="456">
        <v>0.1334156</v>
      </c>
      <c r="BU49" s="456">
        <v>0.28722569999999997</v>
      </c>
      <c r="BV49" s="456">
        <v>0.51119150000000002</v>
      </c>
    </row>
    <row r="50" spans="1:74" ht="11.05" customHeight="1" x14ac:dyDescent="0.2">
      <c r="A50" s="234" t="s">
        <v>674</v>
      </c>
      <c r="B50" s="476" t="s">
        <v>1583</v>
      </c>
      <c r="C50" s="468">
        <v>73.917465590000006</v>
      </c>
      <c r="D50" s="468">
        <v>69.197911730000001</v>
      </c>
      <c r="E50" s="468">
        <v>63.866894719999998</v>
      </c>
      <c r="F50" s="468">
        <v>57.447242029999998</v>
      </c>
      <c r="G50" s="468">
        <v>61.150001549999999</v>
      </c>
      <c r="H50" s="468">
        <v>72.261854819999996</v>
      </c>
      <c r="I50" s="468">
        <v>79.195610169999995</v>
      </c>
      <c r="J50" s="468">
        <v>81.35632434</v>
      </c>
      <c r="K50" s="468">
        <v>66.29299949</v>
      </c>
      <c r="L50" s="468">
        <v>61.162244520000002</v>
      </c>
      <c r="M50" s="468">
        <v>63.734006280000003</v>
      </c>
      <c r="N50" s="468">
        <v>67.640562790000004</v>
      </c>
      <c r="O50" s="468">
        <v>79.51782</v>
      </c>
      <c r="P50" s="468">
        <v>66.597114000000005</v>
      </c>
      <c r="Q50" s="468">
        <v>65.471807999999996</v>
      </c>
      <c r="R50" s="468">
        <v>58.797463999999998</v>
      </c>
      <c r="S50" s="468">
        <v>63.581586999999999</v>
      </c>
      <c r="T50" s="468">
        <v>70.710277000000005</v>
      </c>
      <c r="U50" s="468">
        <v>80.835746999999998</v>
      </c>
      <c r="V50" s="468">
        <v>79.435653000000002</v>
      </c>
      <c r="W50" s="468">
        <v>65.192104999999998</v>
      </c>
      <c r="X50" s="468">
        <v>59.581229</v>
      </c>
      <c r="Y50" s="468">
        <v>63.014265000000002</v>
      </c>
      <c r="Z50" s="468">
        <v>74.550225999999995</v>
      </c>
      <c r="AA50" s="468">
        <v>70.948689999999999</v>
      </c>
      <c r="AB50" s="468">
        <v>62.605170819999998</v>
      </c>
      <c r="AC50" s="468">
        <v>66.41385674</v>
      </c>
      <c r="AD50" s="468">
        <v>57.709603190000003</v>
      </c>
      <c r="AE50" s="468">
        <v>60.398479879999996</v>
      </c>
      <c r="AF50" s="468">
        <v>65.252087500000002</v>
      </c>
      <c r="AG50" s="468">
        <v>80.367954819999994</v>
      </c>
      <c r="AH50" s="468">
        <v>76.71498939</v>
      </c>
      <c r="AI50" s="468">
        <v>65.897357940000006</v>
      </c>
      <c r="AJ50" s="468">
        <v>60.918693529999999</v>
      </c>
      <c r="AK50" s="468">
        <v>63.748614934000003</v>
      </c>
      <c r="AL50" s="468">
        <v>69.638464040000002</v>
      </c>
      <c r="AM50" s="468">
        <v>77.471098690000005</v>
      </c>
      <c r="AN50" s="468">
        <v>65.708097230000007</v>
      </c>
      <c r="AO50" s="468">
        <v>64.185936060000003</v>
      </c>
      <c r="AP50" s="468">
        <v>59.484484279999997</v>
      </c>
      <c r="AQ50" s="468">
        <v>64.888919900000005</v>
      </c>
      <c r="AR50" s="468">
        <v>74.935229879999994</v>
      </c>
      <c r="AS50" s="468">
        <v>83.049511010000003</v>
      </c>
      <c r="AT50" s="468">
        <v>78.829793449999997</v>
      </c>
      <c r="AU50" s="468">
        <v>65.536991509999993</v>
      </c>
      <c r="AV50" s="468">
        <v>61.062450089999999</v>
      </c>
      <c r="AW50" s="468">
        <v>61.892523079999997</v>
      </c>
      <c r="AX50" s="468">
        <v>74.588267740000006</v>
      </c>
      <c r="AY50" s="890">
        <v>84.230615560999993</v>
      </c>
      <c r="AZ50" s="890">
        <v>70.069617880999999</v>
      </c>
      <c r="BA50" s="890">
        <v>65.835528804999996</v>
      </c>
      <c r="BB50" s="890">
        <v>60.766076855000001</v>
      </c>
      <c r="BC50" s="890">
        <v>62.445444696000003</v>
      </c>
      <c r="BD50" s="890">
        <v>76.190699924</v>
      </c>
      <c r="BE50" s="890">
        <v>87.996365799000003</v>
      </c>
      <c r="BF50" s="890">
        <v>84.448729999999998</v>
      </c>
      <c r="BG50" s="890">
        <v>71.888270000000006</v>
      </c>
      <c r="BH50" s="456">
        <v>65.933340000000001</v>
      </c>
      <c r="BI50" s="456">
        <v>69.152900000000002</v>
      </c>
      <c r="BJ50" s="456">
        <v>79.10154</v>
      </c>
      <c r="BK50" s="456">
        <v>83.461879999999994</v>
      </c>
      <c r="BL50" s="456">
        <v>70.822469999999996</v>
      </c>
      <c r="BM50" s="456">
        <v>71.347269999999995</v>
      </c>
      <c r="BN50" s="456">
        <v>64.505089999999996</v>
      </c>
      <c r="BO50" s="456">
        <v>67.877080000000007</v>
      </c>
      <c r="BP50" s="456">
        <v>76.165660000000003</v>
      </c>
      <c r="BQ50" s="456">
        <v>88.57808</v>
      </c>
      <c r="BR50" s="456">
        <v>91.932829999999996</v>
      </c>
      <c r="BS50" s="456">
        <v>76.975319999999996</v>
      </c>
      <c r="BT50" s="456">
        <v>70.953850000000003</v>
      </c>
      <c r="BU50" s="456">
        <v>73.126670000000004</v>
      </c>
      <c r="BV50" s="456">
        <v>83.846509999999995</v>
      </c>
    </row>
    <row r="51" spans="1:74" ht="11.05" customHeight="1" x14ac:dyDescent="0.2">
      <c r="A51" s="229"/>
      <c r="B51" s="67" t="s">
        <v>675</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922"/>
      <c r="AZ51" s="922"/>
      <c r="BA51" s="922"/>
      <c r="BB51" s="922"/>
      <c r="BC51" s="922"/>
      <c r="BD51" s="922"/>
      <c r="BE51" s="922"/>
      <c r="BF51" s="922"/>
      <c r="BG51" s="922"/>
      <c r="BH51" s="474"/>
      <c r="BI51" s="474"/>
      <c r="BJ51" s="474"/>
      <c r="BK51" s="474"/>
      <c r="BL51" s="474"/>
      <c r="BM51" s="474"/>
      <c r="BN51" s="474"/>
      <c r="BO51" s="474"/>
      <c r="BP51" s="474"/>
      <c r="BQ51" s="474"/>
      <c r="BR51" s="474"/>
      <c r="BS51" s="474"/>
      <c r="BT51" s="474"/>
      <c r="BU51" s="474"/>
      <c r="BV51" s="474"/>
    </row>
    <row r="52" spans="1:74" s="285" customFormat="1" ht="11.05" customHeight="1" x14ac:dyDescent="0.2">
      <c r="A52" s="475" t="s">
        <v>681</v>
      </c>
      <c r="B52" s="449" t="s">
        <v>1035</v>
      </c>
      <c r="C52" s="301">
        <v>55.241130081000001</v>
      </c>
      <c r="D52" s="301">
        <v>50.218170866000001</v>
      </c>
      <c r="E52" s="301">
        <v>45.058312653000002</v>
      </c>
      <c r="F52" s="301">
        <v>43.084245996</v>
      </c>
      <c r="G52" s="301">
        <v>48.993659528999999</v>
      </c>
      <c r="H52" s="301">
        <v>56.101197851000002</v>
      </c>
      <c r="I52" s="301">
        <v>61.079731764999998</v>
      </c>
      <c r="J52" s="301">
        <v>61.779836478999997</v>
      </c>
      <c r="K52" s="301">
        <v>50.236510252000002</v>
      </c>
      <c r="L52" s="301">
        <v>46.237103042000001</v>
      </c>
      <c r="M52" s="301">
        <v>48.020990083999997</v>
      </c>
      <c r="N52" s="301">
        <v>49.367523832000003</v>
      </c>
      <c r="O52" s="301">
        <v>58.245436728000001</v>
      </c>
      <c r="P52" s="301">
        <v>47.052486766000001</v>
      </c>
      <c r="Q52" s="301">
        <v>46.366674242000002</v>
      </c>
      <c r="R52" s="301">
        <v>43.654709466</v>
      </c>
      <c r="S52" s="301">
        <v>51.924363667000001</v>
      </c>
      <c r="T52" s="301">
        <v>59.552178118999997</v>
      </c>
      <c r="U52" s="301">
        <v>63.753120144999997</v>
      </c>
      <c r="V52" s="301">
        <v>60.586078424</v>
      </c>
      <c r="W52" s="301">
        <v>51.512610969000001</v>
      </c>
      <c r="X52" s="301">
        <v>44.667406800999998</v>
      </c>
      <c r="Y52" s="301">
        <v>46.649617683000002</v>
      </c>
      <c r="Z52" s="301">
        <v>54.386012457</v>
      </c>
      <c r="AA52" s="301">
        <v>52.323307100999997</v>
      </c>
      <c r="AB52" s="301">
        <v>45.304410924999999</v>
      </c>
      <c r="AC52" s="301">
        <v>48.348791593999998</v>
      </c>
      <c r="AD52" s="301">
        <v>44.265867855000003</v>
      </c>
      <c r="AE52" s="301">
        <v>48.885039456000001</v>
      </c>
      <c r="AF52" s="301">
        <v>53.895583502999997</v>
      </c>
      <c r="AG52" s="301">
        <v>63.290731069000003</v>
      </c>
      <c r="AH52" s="301">
        <v>63.466488400000003</v>
      </c>
      <c r="AI52" s="301">
        <v>52.388882955</v>
      </c>
      <c r="AJ52" s="301">
        <v>46.240428686000001</v>
      </c>
      <c r="AK52" s="301">
        <v>45.833448621999999</v>
      </c>
      <c r="AL52" s="301">
        <v>53.242905501000003</v>
      </c>
      <c r="AM52" s="301">
        <v>58.990964626999997</v>
      </c>
      <c r="AN52" s="301">
        <v>47.886915784000003</v>
      </c>
      <c r="AO52" s="301">
        <v>46.075360058000001</v>
      </c>
      <c r="AP52" s="301">
        <v>45.299412621999998</v>
      </c>
      <c r="AQ52" s="301">
        <v>53.693007373999997</v>
      </c>
      <c r="AR52" s="301">
        <v>59.387768201</v>
      </c>
      <c r="AS52" s="301">
        <v>64.482640974000006</v>
      </c>
      <c r="AT52" s="301">
        <v>63.604641416</v>
      </c>
      <c r="AU52" s="301">
        <v>52.191074082999997</v>
      </c>
      <c r="AV52" s="301">
        <v>47.017562955000002</v>
      </c>
      <c r="AW52" s="301">
        <v>46.639307099</v>
      </c>
      <c r="AX52" s="301">
        <v>54.363894076999998</v>
      </c>
      <c r="AY52" s="915">
        <v>62.593011451999999</v>
      </c>
      <c r="AZ52" s="915">
        <v>48.606474265999999</v>
      </c>
      <c r="BA52" s="915">
        <v>47.223767258999999</v>
      </c>
      <c r="BB52" s="915">
        <v>46.427887671999997</v>
      </c>
      <c r="BC52" s="915">
        <v>50.995345671999999</v>
      </c>
      <c r="BD52" s="915">
        <v>59.277126340000002</v>
      </c>
      <c r="BE52" s="915">
        <v>68.226774382000002</v>
      </c>
      <c r="BF52" s="915">
        <v>59.389890000000001</v>
      </c>
      <c r="BG52" s="915">
        <v>52.450620000000001</v>
      </c>
      <c r="BH52" s="462">
        <v>47.105809999999998</v>
      </c>
      <c r="BI52" s="462">
        <v>46.504280000000001</v>
      </c>
      <c r="BJ52" s="462">
        <v>52.626249999999999</v>
      </c>
      <c r="BK52" s="462">
        <v>55.790559999999999</v>
      </c>
      <c r="BL52" s="462">
        <v>46.550139999999999</v>
      </c>
      <c r="BM52" s="462">
        <v>47.37453</v>
      </c>
      <c r="BN52" s="462">
        <v>45.366599999999998</v>
      </c>
      <c r="BO52" s="462">
        <v>51.330860000000001</v>
      </c>
      <c r="BP52" s="462">
        <v>58.433540000000001</v>
      </c>
      <c r="BQ52" s="462">
        <v>65.320149999999998</v>
      </c>
      <c r="BR52" s="462">
        <v>64.892020000000002</v>
      </c>
      <c r="BS52" s="462">
        <v>53.92953</v>
      </c>
      <c r="BT52" s="462">
        <v>47.34402</v>
      </c>
      <c r="BU52" s="462">
        <v>46.324550000000002</v>
      </c>
      <c r="BV52" s="462">
        <v>52.582459999999998</v>
      </c>
    </row>
    <row r="53" spans="1:74" ht="11.05" customHeight="1" x14ac:dyDescent="0.2">
      <c r="A53" s="234" t="s">
        <v>676</v>
      </c>
      <c r="B53" s="478" t="s">
        <v>1029</v>
      </c>
      <c r="C53" s="468">
        <v>21.903577992999999</v>
      </c>
      <c r="D53" s="468">
        <v>16.668127644999998</v>
      </c>
      <c r="E53" s="468">
        <v>15.164804814</v>
      </c>
      <c r="F53" s="468">
        <v>15.475226729999999</v>
      </c>
      <c r="G53" s="468">
        <v>17.198789472000001</v>
      </c>
      <c r="H53" s="468">
        <v>21.510865704</v>
      </c>
      <c r="I53" s="468">
        <v>24.270997668</v>
      </c>
      <c r="J53" s="468">
        <v>24.768762963</v>
      </c>
      <c r="K53" s="468">
        <v>19.957070559000002</v>
      </c>
      <c r="L53" s="468">
        <v>19.399835296999999</v>
      </c>
      <c r="M53" s="468">
        <v>20.723403246</v>
      </c>
      <c r="N53" s="468">
        <v>21.138474647999999</v>
      </c>
      <c r="O53" s="468">
        <v>23.015051489000001</v>
      </c>
      <c r="P53" s="468">
        <v>19.021396201999998</v>
      </c>
      <c r="Q53" s="468">
        <v>18.106810418999999</v>
      </c>
      <c r="R53" s="468">
        <v>16.223537287999999</v>
      </c>
      <c r="S53" s="468">
        <v>20.582764204</v>
      </c>
      <c r="T53" s="468">
        <v>26.906168751999999</v>
      </c>
      <c r="U53" s="468">
        <v>29.797920009999999</v>
      </c>
      <c r="V53" s="468">
        <v>29.005012935</v>
      </c>
      <c r="W53" s="468">
        <v>23.386407481999999</v>
      </c>
      <c r="X53" s="468">
        <v>19.580807703000001</v>
      </c>
      <c r="Y53" s="468">
        <v>19.839121693999999</v>
      </c>
      <c r="Z53" s="468">
        <v>22.142925728000002</v>
      </c>
      <c r="AA53" s="468">
        <v>21.472187988999998</v>
      </c>
      <c r="AB53" s="468">
        <v>19.654883080000001</v>
      </c>
      <c r="AC53" s="468">
        <v>20.079074260999999</v>
      </c>
      <c r="AD53" s="468">
        <v>17.527032050999999</v>
      </c>
      <c r="AE53" s="468">
        <v>21.117926007000001</v>
      </c>
      <c r="AF53" s="468">
        <v>23.183600416000001</v>
      </c>
      <c r="AG53" s="468">
        <v>26.709025119</v>
      </c>
      <c r="AH53" s="468">
        <v>27.156207202000001</v>
      </c>
      <c r="AI53" s="468">
        <v>22.628795149999998</v>
      </c>
      <c r="AJ53" s="468">
        <v>18.559686711000001</v>
      </c>
      <c r="AK53" s="468">
        <v>18.874103601000002</v>
      </c>
      <c r="AL53" s="468">
        <v>21.866879414</v>
      </c>
      <c r="AM53" s="468">
        <v>23.134523390999998</v>
      </c>
      <c r="AN53" s="468">
        <v>19.275620704000001</v>
      </c>
      <c r="AO53" s="468">
        <v>16.386451773000001</v>
      </c>
      <c r="AP53" s="468">
        <v>17.320930623999999</v>
      </c>
      <c r="AQ53" s="468">
        <v>21.021866757000002</v>
      </c>
      <c r="AR53" s="468">
        <v>24.869084690000001</v>
      </c>
      <c r="AS53" s="468">
        <v>29.314977078999998</v>
      </c>
      <c r="AT53" s="468">
        <v>29.030410595999999</v>
      </c>
      <c r="AU53" s="468">
        <v>24.386020457000001</v>
      </c>
      <c r="AV53" s="468">
        <v>19.571699197000001</v>
      </c>
      <c r="AW53" s="468">
        <v>19.723920471</v>
      </c>
      <c r="AX53" s="468">
        <v>21.383868913000001</v>
      </c>
      <c r="AY53" s="890">
        <v>24.536679437</v>
      </c>
      <c r="AZ53" s="890">
        <v>20.628971580000002</v>
      </c>
      <c r="BA53" s="890">
        <v>19.254466055999998</v>
      </c>
      <c r="BB53" s="890">
        <v>18.072656820999999</v>
      </c>
      <c r="BC53" s="890">
        <v>19.580826803000001</v>
      </c>
      <c r="BD53" s="890">
        <v>24.164666988</v>
      </c>
      <c r="BE53" s="890">
        <v>29.346570959000001</v>
      </c>
      <c r="BF53" s="890">
        <v>25.195689999999999</v>
      </c>
      <c r="BG53" s="890">
        <v>21.897680000000001</v>
      </c>
      <c r="BH53" s="456">
        <v>18.38739</v>
      </c>
      <c r="BI53" s="456">
        <v>17.79627</v>
      </c>
      <c r="BJ53" s="456">
        <v>19.590039999999998</v>
      </c>
      <c r="BK53" s="456">
        <v>20.820049999999998</v>
      </c>
      <c r="BL53" s="456">
        <v>19.190390000000001</v>
      </c>
      <c r="BM53" s="456">
        <v>18.736499999999999</v>
      </c>
      <c r="BN53" s="456">
        <v>16.49202</v>
      </c>
      <c r="BO53" s="456">
        <v>18.921150000000001</v>
      </c>
      <c r="BP53" s="456">
        <v>23.256779999999999</v>
      </c>
      <c r="BQ53" s="456">
        <v>27.452729999999999</v>
      </c>
      <c r="BR53" s="456">
        <v>28.020769999999999</v>
      </c>
      <c r="BS53" s="456">
        <v>22.86056</v>
      </c>
      <c r="BT53" s="456">
        <v>17.98565</v>
      </c>
      <c r="BU53" s="456">
        <v>17.44164</v>
      </c>
      <c r="BV53" s="456">
        <v>19.802489999999999</v>
      </c>
    </row>
    <row r="54" spans="1:74" ht="11.05" customHeight="1" x14ac:dyDescent="0.2">
      <c r="A54" s="234" t="s">
        <v>677</v>
      </c>
      <c r="B54" s="446" t="s">
        <v>474</v>
      </c>
      <c r="C54" s="468">
        <v>9.1833470669999997</v>
      </c>
      <c r="D54" s="468">
        <v>12.498599124</v>
      </c>
      <c r="E54" s="468">
        <v>7.5898825060000004</v>
      </c>
      <c r="F54" s="468">
        <v>7.1381351000000004</v>
      </c>
      <c r="G54" s="468">
        <v>8.6908949230000001</v>
      </c>
      <c r="H54" s="468">
        <v>11.537672063</v>
      </c>
      <c r="I54" s="468">
        <v>13.201227359000001</v>
      </c>
      <c r="J54" s="468">
        <v>14.065397679</v>
      </c>
      <c r="K54" s="468">
        <v>9.2996628220000002</v>
      </c>
      <c r="L54" s="468">
        <v>5.8363076039999999</v>
      </c>
      <c r="M54" s="468">
        <v>6.3677933600000003</v>
      </c>
      <c r="N54" s="468">
        <v>5.1453717479999996</v>
      </c>
      <c r="O54" s="468">
        <v>11.516122708999999</v>
      </c>
      <c r="P54" s="468">
        <v>7.6737143290000001</v>
      </c>
      <c r="Q54" s="468">
        <v>6.7440840350000002</v>
      </c>
      <c r="R54" s="468">
        <v>6.8514085939999996</v>
      </c>
      <c r="S54" s="468">
        <v>9.1346650819999997</v>
      </c>
      <c r="T54" s="468">
        <v>9.8824909529999996</v>
      </c>
      <c r="U54" s="468">
        <v>10.230353557999999</v>
      </c>
      <c r="V54" s="468">
        <v>8.0214191909999997</v>
      </c>
      <c r="W54" s="468">
        <v>6.6667944930000003</v>
      </c>
      <c r="X54" s="468">
        <v>5.6115271379999996</v>
      </c>
      <c r="Y54" s="468">
        <v>6.6188747809999997</v>
      </c>
      <c r="Z54" s="468">
        <v>9.4956667209999992</v>
      </c>
      <c r="AA54" s="468">
        <v>6.1495126549999997</v>
      </c>
      <c r="AB54" s="468">
        <v>4.8031804710000001</v>
      </c>
      <c r="AC54" s="468">
        <v>6.4406782949999997</v>
      </c>
      <c r="AD54" s="468">
        <v>5.8383209300000001</v>
      </c>
      <c r="AE54" s="468">
        <v>6.0925225200000002</v>
      </c>
      <c r="AF54" s="468">
        <v>8.2714873779999998</v>
      </c>
      <c r="AG54" s="468">
        <v>12.866794534</v>
      </c>
      <c r="AH54" s="468">
        <v>11.983203683999999</v>
      </c>
      <c r="AI54" s="468">
        <v>7.5398382740000001</v>
      </c>
      <c r="AJ54" s="468">
        <v>5.5028891140000002</v>
      </c>
      <c r="AK54" s="468">
        <v>5.9161416530000004</v>
      </c>
      <c r="AL54" s="468">
        <v>7.839696956</v>
      </c>
      <c r="AM54" s="468">
        <v>10.810783142</v>
      </c>
      <c r="AN54" s="468">
        <v>6.339227438</v>
      </c>
      <c r="AO54" s="468">
        <v>6.1948296889999996</v>
      </c>
      <c r="AP54" s="468">
        <v>5.9410319469999999</v>
      </c>
      <c r="AQ54" s="468">
        <v>7.7755678489999998</v>
      </c>
      <c r="AR54" s="468">
        <v>10.727624541999999</v>
      </c>
      <c r="AS54" s="468">
        <v>11.450956751</v>
      </c>
      <c r="AT54" s="468">
        <v>9.9144772509999992</v>
      </c>
      <c r="AU54" s="468">
        <v>7.3459233819999996</v>
      </c>
      <c r="AV54" s="468">
        <v>6.5252019370000003</v>
      </c>
      <c r="AW54" s="468">
        <v>6.2779110779999998</v>
      </c>
      <c r="AX54" s="468">
        <v>9.2879009299999993</v>
      </c>
      <c r="AY54" s="890">
        <v>13.909771393</v>
      </c>
      <c r="AZ54" s="890">
        <v>7.1091944390000004</v>
      </c>
      <c r="BA54" s="890">
        <v>6.5836722099999996</v>
      </c>
      <c r="BB54" s="890">
        <v>6.9224563669999997</v>
      </c>
      <c r="BC54" s="890">
        <v>7.5612630860000003</v>
      </c>
      <c r="BD54" s="890">
        <v>10.537105695999999</v>
      </c>
      <c r="BE54" s="890">
        <v>12.934697773</v>
      </c>
      <c r="BF54" s="890">
        <v>8.9189410000000002</v>
      </c>
      <c r="BG54" s="890">
        <v>7.6669499999999999</v>
      </c>
      <c r="BH54" s="456">
        <v>6.4366219999999998</v>
      </c>
      <c r="BI54" s="456">
        <v>5.6142820000000002</v>
      </c>
      <c r="BJ54" s="456">
        <v>7.4409219999999996</v>
      </c>
      <c r="BK54" s="456">
        <v>8.6579960000000007</v>
      </c>
      <c r="BL54" s="456">
        <v>5.0154560000000004</v>
      </c>
      <c r="BM54" s="456">
        <v>5.2161720000000003</v>
      </c>
      <c r="BN54" s="456">
        <v>5.0256360000000004</v>
      </c>
      <c r="BO54" s="456">
        <v>7.1546430000000001</v>
      </c>
      <c r="BP54" s="456">
        <v>9.3237009999999998</v>
      </c>
      <c r="BQ54" s="456">
        <v>11.01229</v>
      </c>
      <c r="BR54" s="456">
        <v>10.72419</v>
      </c>
      <c r="BS54" s="456">
        <v>7.5978490000000001</v>
      </c>
      <c r="BT54" s="456">
        <v>6.3998850000000003</v>
      </c>
      <c r="BU54" s="456">
        <v>5.7104699999999999</v>
      </c>
      <c r="BV54" s="456">
        <v>7.0505699999999996</v>
      </c>
    </row>
    <row r="55" spans="1:74" ht="11.05" customHeight="1" x14ac:dyDescent="0.2">
      <c r="A55" s="234" t="s">
        <v>678</v>
      </c>
      <c r="B55" s="446" t="s">
        <v>1030</v>
      </c>
      <c r="C55" s="468">
        <v>19.530722999999998</v>
      </c>
      <c r="D55" s="468">
        <v>16.982538999999999</v>
      </c>
      <c r="E55" s="468">
        <v>17.324390000000001</v>
      </c>
      <c r="F55" s="468">
        <v>15.76116</v>
      </c>
      <c r="G55" s="468">
        <v>18.088152999999998</v>
      </c>
      <c r="H55" s="468">
        <v>18.365967000000001</v>
      </c>
      <c r="I55" s="468">
        <v>18.954926</v>
      </c>
      <c r="J55" s="468">
        <v>18.491440999999998</v>
      </c>
      <c r="K55" s="468">
        <v>16.658725</v>
      </c>
      <c r="L55" s="468">
        <v>16.633362999999999</v>
      </c>
      <c r="M55" s="468">
        <v>16.663706999999999</v>
      </c>
      <c r="N55" s="468">
        <v>18.752912999999999</v>
      </c>
      <c r="O55" s="468">
        <v>19.091163000000002</v>
      </c>
      <c r="P55" s="468">
        <v>16.057859000000001</v>
      </c>
      <c r="Q55" s="468">
        <v>16.294006</v>
      </c>
      <c r="R55" s="468">
        <v>16.011775</v>
      </c>
      <c r="S55" s="468">
        <v>17.476329</v>
      </c>
      <c r="T55" s="468">
        <v>17.613462999999999</v>
      </c>
      <c r="U55" s="468">
        <v>19.047746</v>
      </c>
      <c r="V55" s="468">
        <v>19.020423000000001</v>
      </c>
      <c r="W55" s="468">
        <v>17.356864000000002</v>
      </c>
      <c r="X55" s="468">
        <v>15.939408</v>
      </c>
      <c r="Y55" s="468">
        <v>16.841947999999999</v>
      </c>
      <c r="Z55" s="468">
        <v>18.285696999999999</v>
      </c>
      <c r="AA55" s="468">
        <v>19.449155999999999</v>
      </c>
      <c r="AB55" s="468">
        <v>15.806047</v>
      </c>
      <c r="AC55" s="468">
        <v>16.459697999999999</v>
      </c>
      <c r="AD55" s="468">
        <v>16.530222999999999</v>
      </c>
      <c r="AE55" s="468">
        <v>17.562723999999999</v>
      </c>
      <c r="AF55" s="468">
        <v>18.302240000000001</v>
      </c>
      <c r="AG55" s="468">
        <v>19.338314</v>
      </c>
      <c r="AH55" s="468">
        <v>19.712409000000001</v>
      </c>
      <c r="AI55" s="468">
        <v>18.314914000000002</v>
      </c>
      <c r="AJ55" s="468">
        <v>18.961352999999999</v>
      </c>
      <c r="AK55" s="468">
        <v>18.059418999999998</v>
      </c>
      <c r="AL55" s="468">
        <v>20.354880999999999</v>
      </c>
      <c r="AM55" s="468">
        <v>19.989898</v>
      </c>
      <c r="AN55" s="468">
        <v>17.629095</v>
      </c>
      <c r="AO55" s="468">
        <v>18.260936000000001</v>
      </c>
      <c r="AP55" s="468">
        <v>17.583428000000001</v>
      </c>
      <c r="AQ55" s="468">
        <v>19.609961999999999</v>
      </c>
      <c r="AR55" s="468">
        <v>19.598914000000001</v>
      </c>
      <c r="AS55" s="468">
        <v>19.741700000000002</v>
      </c>
      <c r="AT55" s="468">
        <v>19.613382999999999</v>
      </c>
      <c r="AU55" s="468">
        <v>16.257228000000001</v>
      </c>
      <c r="AV55" s="468">
        <v>16.460681000000001</v>
      </c>
      <c r="AW55" s="468">
        <v>17.144815999999999</v>
      </c>
      <c r="AX55" s="468">
        <v>19.878723000000001</v>
      </c>
      <c r="AY55" s="890">
        <v>19.869764</v>
      </c>
      <c r="AZ55" s="890">
        <v>16.34496</v>
      </c>
      <c r="BA55" s="890">
        <v>15.984567</v>
      </c>
      <c r="BB55" s="890">
        <v>16.205314000000001</v>
      </c>
      <c r="BC55" s="890">
        <v>17.942271000000002</v>
      </c>
      <c r="BD55" s="890">
        <v>18.899339999999999</v>
      </c>
      <c r="BE55" s="890">
        <v>20.570913000000001</v>
      </c>
      <c r="BF55" s="890">
        <v>20.14716</v>
      </c>
      <c r="BG55" s="890">
        <v>18.66159</v>
      </c>
      <c r="BH55" s="456">
        <v>17.616810000000001</v>
      </c>
      <c r="BI55" s="456">
        <v>19.01465</v>
      </c>
      <c r="BJ55" s="456">
        <v>20.58643</v>
      </c>
      <c r="BK55" s="456">
        <v>20.628609999999998</v>
      </c>
      <c r="BL55" s="456">
        <v>17.220050000000001</v>
      </c>
      <c r="BM55" s="456">
        <v>17.250409999999999</v>
      </c>
      <c r="BN55" s="456">
        <v>17.86138</v>
      </c>
      <c r="BO55" s="456">
        <v>19.247129999999999</v>
      </c>
      <c r="BP55" s="456">
        <v>19.661480000000001</v>
      </c>
      <c r="BQ55" s="456">
        <v>20.585080000000001</v>
      </c>
      <c r="BR55" s="456">
        <v>20.58211</v>
      </c>
      <c r="BS55" s="456">
        <v>18.907309999999999</v>
      </c>
      <c r="BT55" s="456">
        <v>17.892790000000002</v>
      </c>
      <c r="BU55" s="456">
        <v>18.776019999999999</v>
      </c>
      <c r="BV55" s="456">
        <v>20.454139999999999</v>
      </c>
    </row>
    <row r="56" spans="1:74" ht="11.05" customHeight="1" x14ac:dyDescent="0.2">
      <c r="A56" s="234" t="s">
        <v>679</v>
      </c>
      <c r="B56" s="446" t="s">
        <v>1023</v>
      </c>
      <c r="C56" s="468">
        <v>3.5550906310000001</v>
      </c>
      <c r="D56" s="468">
        <v>2.9710285500000002</v>
      </c>
      <c r="E56" s="468">
        <v>3.435270853</v>
      </c>
      <c r="F56" s="468">
        <v>2.8809800339999998</v>
      </c>
      <c r="G56" s="468">
        <v>3.100793006</v>
      </c>
      <c r="H56" s="468">
        <v>3.01526015</v>
      </c>
      <c r="I56" s="468">
        <v>3.0081455519999998</v>
      </c>
      <c r="J56" s="468">
        <v>2.866615076</v>
      </c>
      <c r="K56" s="468">
        <v>2.709058159</v>
      </c>
      <c r="L56" s="468">
        <v>2.8787544459999999</v>
      </c>
      <c r="M56" s="468">
        <v>2.9167291839999998</v>
      </c>
      <c r="N56" s="468">
        <v>3.2867673590000002</v>
      </c>
      <c r="O56" s="468">
        <v>3.3074206089999998</v>
      </c>
      <c r="P56" s="468">
        <v>2.8682971629999998</v>
      </c>
      <c r="Q56" s="468">
        <v>3.3180244760000002</v>
      </c>
      <c r="R56" s="468">
        <v>2.355014326</v>
      </c>
      <c r="S56" s="468">
        <v>2.5262923659999998</v>
      </c>
      <c r="T56" s="468">
        <v>2.8271811819999999</v>
      </c>
      <c r="U56" s="468">
        <v>2.6985129699999999</v>
      </c>
      <c r="V56" s="468">
        <v>2.686505404</v>
      </c>
      <c r="W56" s="468">
        <v>2.2319499469999999</v>
      </c>
      <c r="X56" s="468">
        <v>1.769233979</v>
      </c>
      <c r="Y56" s="468">
        <v>2.1004734680000001</v>
      </c>
      <c r="Z56" s="468">
        <v>2.9854841099999998</v>
      </c>
      <c r="AA56" s="468">
        <v>3.9368807010000002</v>
      </c>
      <c r="AB56" s="468">
        <v>3.6385346489999999</v>
      </c>
      <c r="AC56" s="468">
        <v>3.3334711010000002</v>
      </c>
      <c r="AD56" s="468">
        <v>2.205376695</v>
      </c>
      <c r="AE56" s="468">
        <v>1.785769248</v>
      </c>
      <c r="AF56" s="468">
        <v>1.8528614619999999</v>
      </c>
      <c r="AG56" s="468">
        <v>2.0501595199999998</v>
      </c>
      <c r="AH56" s="468">
        <v>2.2726268869999999</v>
      </c>
      <c r="AI56" s="468">
        <v>1.9116030129999999</v>
      </c>
      <c r="AJ56" s="468">
        <v>1.3414868440000001</v>
      </c>
      <c r="AK56" s="468">
        <v>1.460596961</v>
      </c>
      <c r="AL56" s="468">
        <v>1.8829784709999999</v>
      </c>
      <c r="AM56" s="468">
        <v>3.5411725719999998</v>
      </c>
      <c r="AN56" s="468">
        <v>2.940356237</v>
      </c>
      <c r="AO56" s="468">
        <v>3.12845335</v>
      </c>
      <c r="AP56" s="468">
        <v>2.0366616849999999</v>
      </c>
      <c r="AQ56" s="468">
        <v>2.6832071110000002</v>
      </c>
      <c r="AR56" s="468">
        <v>1.4809788779999999</v>
      </c>
      <c r="AS56" s="468">
        <v>1.464870677</v>
      </c>
      <c r="AT56" s="468">
        <v>2.4796175530000002</v>
      </c>
      <c r="AU56" s="468">
        <v>2.2908890799999999</v>
      </c>
      <c r="AV56" s="468">
        <v>2.2490217939999999</v>
      </c>
      <c r="AW56" s="468">
        <v>1.9848290879999999</v>
      </c>
      <c r="AX56" s="468">
        <v>2.1949696510000001</v>
      </c>
      <c r="AY56" s="890">
        <v>2.3032492119999999</v>
      </c>
      <c r="AZ56" s="890">
        <v>2.698243663</v>
      </c>
      <c r="BA56" s="890">
        <v>2.705735223</v>
      </c>
      <c r="BB56" s="890">
        <v>2.3140369110000001</v>
      </c>
      <c r="BC56" s="890">
        <v>3.065946324</v>
      </c>
      <c r="BD56" s="890">
        <v>2.6328313099999998</v>
      </c>
      <c r="BE56" s="890">
        <v>2.309724374</v>
      </c>
      <c r="BF56" s="890">
        <v>2.3983669999999999</v>
      </c>
      <c r="BG56" s="890">
        <v>2.1306690000000001</v>
      </c>
      <c r="BH56" s="456">
        <v>2.2307730000000001</v>
      </c>
      <c r="BI56" s="456">
        <v>2.5334750000000001</v>
      </c>
      <c r="BJ56" s="456">
        <v>3.2206990000000002</v>
      </c>
      <c r="BK56" s="456">
        <v>3.8318729999999999</v>
      </c>
      <c r="BL56" s="456">
        <v>3.389154</v>
      </c>
      <c r="BM56" s="456">
        <v>3.4419059999999999</v>
      </c>
      <c r="BN56" s="456">
        <v>2.8314789999999999</v>
      </c>
      <c r="BO56" s="456">
        <v>2.7962739999999999</v>
      </c>
      <c r="BP56" s="456">
        <v>2.6458719999999998</v>
      </c>
      <c r="BQ56" s="456">
        <v>2.66249</v>
      </c>
      <c r="BR56" s="456">
        <v>2.646881</v>
      </c>
      <c r="BS56" s="456">
        <v>2.300081</v>
      </c>
      <c r="BT56" s="456">
        <v>2.3542190000000001</v>
      </c>
      <c r="BU56" s="456">
        <v>2.6179399999999999</v>
      </c>
      <c r="BV56" s="456">
        <v>3.283296</v>
      </c>
    </row>
    <row r="57" spans="1:74" ht="11.05" customHeight="1" x14ac:dyDescent="0.2">
      <c r="A57" s="234" t="s">
        <v>1588</v>
      </c>
      <c r="B57" s="446" t="s">
        <v>1024</v>
      </c>
      <c r="C57" s="468">
        <v>3.436681E-3</v>
      </c>
      <c r="D57" s="468">
        <v>2.8558329999999999E-3</v>
      </c>
      <c r="E57" s="468">
        <v>4.1910979999999999E-3</v>
      </c>
      <c r="F57" s="468">
        <v>3.7215400000000002E-3</v>
      </c>
      <c r="G57" s="468">
        <v>3.152378E-3</v>
      </c>
      <c r="H57" s="468">
        <v>2.4458230000000002E-3</v>
      </c>
      <c r="I57" s="468">
        <v>2.0770580000000001E-3</v>
      </c>
      <c r="J57" s="468">
        <v>2.329191E-3</v>
      </c>
      <c r="K57" s="468">
        <v>2.7925160000000001E-3</v>
      </c>
      <c r="L57" s="468">
        <v>3.2035570000000001E-3</v>
      </c>
      <c r="M57" s="468">
        <v>3.504793E-3</v>
      </c>
      <c r="N57" s="468">
        <v>4.0145320000000003E-3</v>
      </c>
      <c r="O57" s="468">
        <v>2.380367E-3</v>
      </c>
      <c r="P57" s="468">
        <v>2.346641E-3</v>
      </c>
      <c r="Q57" s="468">
        <v>2.7093130000000001E-3</v>
      </c>
      <c r="R57" s="468">
        <v>2.544625E-3</v>
      </c>
      <c r="S57" s="468">
        <v>2.2250899999999999E-3</v>
      </c>
      <c r="T57" s="468">
        <v>1.7969290000000001E-3</v>
      </c>
      <c r="U57" s="468">
        <v>1.5482779999999999E-3</v>
      </c>
      <c r="V57" s="468">
        <v>1.212039E-3</v>
      </c>
      <c r="W57" s="468">
        <v>1.5917800000000001E-3</v>
      </c>
      <c r="X57" s="468">
        <v>1.9186559999999999E-3</v>
      </c>
      <c r="Y57" s="468">
        <v>2.4856840000000002E-3</v>
      </c>
      <c r="Z57" s="468">
        <v>2.0775979999999999E-3</v>
      </c>
      <c r="AA57" s="468">
        <v>3.1510000000000002E-3</v>
      </c>
      <c r="AB57" s="468">
        <v>2.5379999999999999E-3</v>
      </c>
      <c r="AC57" s="468">
        <v>1.668E-3</v>
      </c>
      <c r="AD57" s="468">
        <v>1.645E-3</v>
      </c>
      <c r="AE57" s="468">
        <v>1.4829999999999999E-3</v>
      </c>
      <c r="AF57" s="468">
        <v>1.544E-3</v>
      </c>
      <c r="AG57" s="468">
        <v>1.41E-3</v>
      </c>
      <c r="AH57" s="468">
        <v>1.7359999999999999E-3</v>
      </c>
      <c r="AI57" s="468">
        <v>1.5269999999999999E-3</v>
      </c>
      <c r="AJ57" s="468">
        <v>3.0829999999999998E-3</v>
      </c>
      <c r="AK57" s="468">
        <v>2.9989999999999999E-3</v>
      </c>
      <c r="AL57" s="468">
        <v>3.2239999999999999E-3</v>
      </c>
      <c r="AM57" s="468">
        <v>2.3714370000000001E-3</v>
      </c>
      <c r="AN57" s="468">
        <v>1.941417E-3</v>
      </c>
      <c r="AO57" s="468">
        <v>2.3076669999999998E-3</v>
      </c>
      <c r="AP57" s="468">
        <v>1.91658E-3</v>
      </c>
      <c r="AQ57" s="468">
        <v>1.875472E-3</v>
      </c>
      <c r="AR57" s="468">
        <v>2.0982259999999999E-3</v>
      </c>
      <c r="AS57" s="468">
        <v>1.6272579999999999E-3</v>
      </c>
      <c r="AT57" s="468">
        <v>1.0502560000000001E-3</v>
      </c>
      <c r="AU57" s="468">
        <v>6.0208600000000005E-4</v>
      </c>
      <c r="AV57" s="468">
        <v>1.1095670000000001E-3</v>
      </c>
      <c r="AW57" s="468">
        <v>2.6834810000000001E-3</v>
      </c>
      <c r="AX57" s="468">
        <v>2.6649070000000002E-3</v>
      </c>
      <c r="AY57" s="890">
        <v>2.6303630000000001E-3</v>
      </c>
      <c r="AZ57" s="890">
        <v>2.2049589999999998E-3</v>
      </c>
      <c r="BA57" s="890">
        <v>0</v>
      </c>
      <c r="BB57" s="890">
        <v>0</v>
      </c>
      <c r="BC57" s="890">
        <v>0</v>
      </c>
      <c r="BD57" s="890">
        <v>0</v>
      </c>
      <c r="BE57" s="890">
        <v>0</v>
      </c>
      <c r="BF57" s="890">
        <v>8.4414799999999997E-5</v>
      </c>
      <c r="BG57" s="890">
        <v>1.67613E-4</v>
      </c>
      <c r="BH57" s="456">
        <v>2.3416999999999999E-4</v>
      </c>
      <c r="BI57" s="456">
        <v>2.9116E-4</v>
      </c>
      <c r="BJ57" s="456">
        <v>3.29222E-4</v>
      </c>
      <c r="BK57" s="456">
        <v>7.8354800000000001E-4</v>
      </c>
      <c r="BL57" s="456">
        <v>3.8813299999999998E-4</v>
      </c>
      <c r="BM57" s="456">
        <v>2.3406800000000001E-4</v>
      </c>
      <c r="BN57" s="456">
        <v>2.4090799999999999E-4</v>
      </c>
      <c r="BO57" s="456">
        <v>2.21008E-4</v>
      </c>
      <c r="BP57" s="456">
        <v>1.7376699999999999E-4</v>
      </c>
      <c r="BQ57" s="456">
        <v>2.0130199999999999E-4</v>
      </c>
      <c r="BR57" s="456">
        <v>1.4562200000000001E-4</v>
      </c>
      <c r="BS57" s="456">
        <v>2.1661400000000001E-4</v>
      </c>
      <c r="BT57" s="456">
        <v>3.2137700000000002E-4</v>
      </c>
      <c r="BU57" s="456">
        <v>2.8025899999999999E-4</v>
      </c>
      <c r="BV57" s="456">
        <v>3.35588E-4</v>
      </c>
    </row>
    <row r="58" spans="1:74" ht="11.05" customHeight="1" x14ac:dyDescent="0.2">
      <c r="A58" s="234" t="s">
        <v>1589</v>
      </c>
      <c r="B58" s="446" t="s">
        <v>1025</v>
      </c>
      <c r="C58" s="468">
        <v>0.78335859699999999</v>
      </c>
      <c r="D58" s="468">
        <v>0.775473352</v>
      </c>
      <c r="E58" s="468">
        <v>1.2169440330000001</v>
      </c>
      <c r="F58" s="468">
        <v>1.5978016740000001</v>
      </c>
      <c r="G58" s="468">
        <v>1.720754849</v>
      </c>
      <c r="H58" s="468">
        <v>1.480682287</v>
      </c>
      <c r="I58" s="468">
        <v>1.5597007519999999</v>
      </c>
      <c r="J58" s="468">
        <v>1.4414710900000001</v>
      </c>
      <c r="K58" s="468">
        <v>1.466936483</v>
      </c>
      <c r="L58" s="468">
        <v>1.2403304690000001</v>
      </c>
      <c r="M58" s="468">
        <v>1.174634438</v>
      </c>
      <c r="N58" s="468">
        <v>0.86498834099999999</v>
      </c>
      <c r="O58" s="468">
        <v>1.1283401900000001</v>
      </c>
      <c r="P58" s="468">
        <v>1.2554297249999999</v>
      </c>
      <c r="Q58" s="468">
        <v>1.6456403429999999</v>
      </c>
      <c r="R58" s="468">
        <v>2.0032160170000002</v>
      </c>
      <c r="S58" s="468">
        <v>2.063041202</v>
      </c>
      <c r="T58" s="468">
        <v>2.152156529</v>
      </c>
      <c r="U58" s="468">
        <v>1.92875062</v>
      </c>
      <c r="V58" s="468">
        <v>1.754600478</v>
      </c>
      <c r="W58" s="468">
        <v>1.7473873470000001</v>
      </c>
      <c r="X58" s="468">
        <v>1.6483060970000001</v>
      </c>
      <c r="Y58" s="468">
        <v>1.102869026</v>
      </c>
      <c r="Z58" s="468">
        <v>0.94439137399999995</v>
      </c>
      <c r="AA58" s="468">
        <v>1.118363228</v>
      </c>
      <c r="AB58" s="468">
        <v>1.255350942</v>
      </c>
      <c r="AC58" s="468">
        <v>1.821925488</v>
      </c>
      <c r="AD58" s="468">
        <v>1.9752858870000001</v>
      </c>
      <c r="AE58" s="468">
        <v>2.1008178910000002</v>
      </c>
      <c r="AF58" s="468">
        <v>2.1487546850000001</v>
      </c>
      <c r="AG58" s="468">
        <v>2.2030274599999999</v>
      </c>
      <c r="AH58" s="468">
        <v>2.2177026440000001</v>
      </c>
      <c r="AI58" s="468">
        <v>1.9304764860000001</v>
      </c>
      <c r="AJ58" s="468">
        <v>1.820140702</v>
      </c>
      <c r="AK58" s="468">
        <v>1.357989004</v>
      </c>
      <c r="AL58" s="468">
        <v>1.190991664</v>
      </c>
      <c r="AM58" s="468">
        <v>1.2521098390000001</v>
      </c>
      <c r="AN58" s="468">
        <v>1.509743611</v>
      </c>
      <c r="AO58" s="468">
        <v>1.835070285</v>
      </c>
      <c r="AP58" s="468">
        <v>2.234540805</v>
      </c>
      <c r="AQ58" s="468">
        <v>2.4393943390000001</v>
      </c>
      <c r="AR58" s="468">
        <v>2.6538613720000002</v>
      </c>
      <c r="AS58" s="468">
        <v>2.4258663390000001</v>
      </c>
      <c r="AT58" s="468">
        <v>2.5275623679999999</v>
      </c>
      <c r="AU58" s="468">
        <v>1.825069045</v>
      </c>
      <c r="AV58" s="468">
        <v>2.0872374950000001</v>
      </c>
      <c r="AW58" s="468">
        <v>1.375437652</v>
      </c>
      <c r="AX58" s="468">
        <v>1.418149122</v>
      </c>
      <c r="AY58" s="890">
        <v>1.6631227420000001</v>
      </c>
      <c r="AZ58" s="890">
        <v>1.6407011499999999</v>
      </c>
      <c r="BA58" s="890">
        <v>2.450291773</v>
      </c>
      <c r="BB58" s="890">
        <v>2.7662051139999999</v>
      </c>
      <c r="BC58" s="890">
        <v>2.7104954129999999</v>
      </c>
      <c r="BD58" s="890">
        <v>2.9357141090000001</v>
      </c>
      <c r="BE58" s="890">
        <v>3.0236756749999998</v>
      </c>
      <c r="BF58" s="890">
        <v>2.911626</v>
      </c>
      <c r="BG58" s="890">
        <v>2.1332949999999999</v>
      </c>
      <c r="BH58" s="456">
        <v>2.3813110000000002</v>
      </c>
      <c r="BI58" s="456">
        <v>1.46956</v>
      </c>
      <c r="BJ58" s="456">
        <v>1.5397879999999999</v>
      </c>
      <c r="BK58" s="456">
        <v>1.659054</v>
      </c>
      <c r="BL58" s="456">
        <v>1.5925100000000001</v>
      </c>
      <c r="BM58" s="456">
        <v>2.489001</v>
      </c>
      <c r="BN58" s="456">
        <v>2.9460600000000001</v>
      </c>
      <c r="BO58" s="456">
        <v>3.096044</v>
      </c>
      <c r="BP58" s="456">
        <v>3.3176640000000002</v>
      </c>
      <c r="BQ58" s="456">
        <v>3.4186130000000001</v>
      </c>
      <c r="BR58" s="456">
        <v>3.2113900000000002</v>
      </c>
      <c r="BS58" s="456">
        <v>2.342257</v>
      </c>
      <c r="BT58" s="456">
        <v>2.692434</v>
      </c>
      <c r="BU58" s="456">
        <v>1.7234389999999999</v>
      </c>
      <c r="BV58" s="456">
        <v>1.7933330000000001</v>
      </c>
    </row>
    <row r="59" spans="1:74" ht="11.05" customHeight="1" x14ac:dyDescent="0.2">
      <c r="A59" s="234" t="s">
        <v>680</v>
      </c>
      <c r="B59" s="478" t="s">
        <v>1582</v>
      </c>
      <c r="C59" s="468">
        <v>0.28159611200000001</v>
      </c>
      <c r="D59" s="468">
        <v>0.319547362</v>
      </c>
      <c r="E59" s="468">
        <v>0.32282934899999999</v>
      </c>
      <c r="F59" s="468">
        <v>0.22722091799999999</v>
      </c>
      <c r="G59" s="468">
        <v>0.19112190100000001</v>
      </c>
      <c r="H59" s="468">
        <v>0.18830482400000001</v>
      </c>
      <c r="I59" s="468">
        <v>8.2657376000000005E-2</v>
      </c>
      <c r="J59" s="468">
        <v>0.14381948</v>
      </c>
      <c r="K59" s="468">
        <v>0.14226471299999999</v>
      </c>
      <c r="L59" s="468">
        <v>0.24530866900000001</v>
      </c>
      <c r="M59" s="468">
        <v>0.171218063</v>
      </c>
      <c r="N59" s="468">
        <v>0.17499420399999999</v>
      </c>
      <c r="O59" s="468">
        <v>0.18495836399999999</v>
      </c>
      <c r="P59" s="468">
        <v>0.173443706</v>
      </c>
      <c r="Q59" s="468">
        <v>0.25539965599999997</v>
      </c>
      <c r="R59" s="468">
        <v>0.20721361599999999</v>
      </c>
      <c r="S59" s="468">
        <v>0.13904672300000001</v>
      </c>
      <c r="T59" s="468">
        <v>0.168920774</v>
      </c>
      <c r="U59" s="468">
        <v>4.8288708999999999E-2</v>
      </c>
      <c r="V59" s="468">
        <v>9.6905377000000001E-2</v>
      </c>
      <c r="W59" s="468">
        <v>0.12161592</v>
      </c>
      <c r="X59" s="468">
        <v>0.11620522799999999</v>
      </c>
      <c r="Y59" s="468">
        <v>0.14384503000000001</v>
      </c>
      <c r="Z59" s="468">
        <v>0.52976992599999995</v>
      </c>
      <c r="AA59" s="468">
        <v>0.194055528</v>
      </c>
      <c r="AB59" s="468">
        <v>0.14387678300000001</v>
      </c>
      <c r="AC59" s="468">
        <v>0.21227644900000001</v>
      </c>
      <c r="AD59" s="468">
        <v>0.187984292</v>
      </c>
      <c r="AE59" s="468">
        <v>0.22379679</v>
      </c>
      <c r="AF59" s="468">
        <v>0.135095562</v>
      </c>
      <c r="AG59" s="468">
        <v>0.122000436</v>
      </c>
      <c r="AH59" s="468">
        <v>0.122602983</v>
      </c>
      <c r="AI59" s="468">
        <v>6.1729032000000003E-2</v>
      </c>
      <c r="AJ59" s="468">
        <v>5.1789315000000002E-2</v>
      </c>
      <c r="AK59" s="468">
        <v>0.16219940299999999</v>
      </c>
      <c r="AL59" s="468">
        <v>0.104253996</v>
      </c>
      <c r="AM59" s="468">
        <v>0.26010624599999999</v>
      </c>
      <c r="AN59" s="468">
        <v>0.19093137700000001</v>
      </c>
      <c r="AO59" s="468">
        <v>0.26731129399999998</v>
      </c>
      <c r="AP59" s="468">
        <v>0.18090298099999999</v>
      </c>
      <c r="AQ59" s="468">
        <v>0.161133846</v>
      </c>
      <c r="AR59" s="468">
        <v>5.5206493000000002E-2</v>
      </c>
      <c r="AS59" s="468">
        <v>8.2642869999999993E-2</v>
      </c>
      <c r="AT59" s="468">
        <v>3.8140392000000002E-2</v>
      </c>
      <c r="AU59" s="468">
        <v>8.5342032999999998E-2</v>
      </c>
      <c r="AV59" s="468">
        <v>0.122611965</v>
      </c>
      <c r="AW59" s="468">
        <v>0.12970932900000001</v>
      </c>
      <c r="AX59" s="468">
        <v>0.197617554</v>
      </c>
      <c r="AY59" s="890">
        <v>0.30779430499999999</v>
      </c>
      <c r="AZ59" s="890">
        <v>0.182198475</v>
      </c>
      <c r="BA59" s="890">
        <v>0.245034997</v>
      </c>
      <c r="BB59" s="890">
        <v>0.147218459</v>
      </c>
      <c r="BC59" s="890">
        <v>0.134543046</v>
      </c>
      <c r="BD59" s="890">
        <v>0.10746823699999999</v>
      </c>
      <c r="BE59" s="890">
        <v>4.1192601000000002E-2</v>
      </c>
      <c r="BF59" s="890">
        <v>-0.1819713</v>
      </c>
      <c r="BG59" s="890">
        <v>-3.9732200000000002E-2</v>
      </c>
      <c r="BH59" s="456">
        <v>5.2667199999999997E-2</v>
      </c>
      <c r="BI59" s="456">
        <v>7.5757000000000005E-2</v>
      </c>
      <c r="BJ59" s="456">
        <v>0.2480475</v>
      </c>
      <c r="BK59" s="456">
        <v>0.19218930000000001</v>
      </c>
      <c r="BL59" s="456">
        <v>0.14219480000000001</v>
      </c>
      <c r="BM59" s="456">
        <v>0.2403141</v>
      </c>
      <c r="BN59" s="456">
        <v>0.20978330000000001</v>
      </c>
      <c r="BO59" s="456">
        <v>0.1153921</v>
      </c>
      <c r="BP59" s="456">
        <v>0.2278723</v>
      </c>
      <c r="BQ59" s="456">
        <v>0.18874270000000001</v>
      </c>
      <c r="BR59" s="456">
        <v>-0.2934677</v>
      </c>
      <c r="BS59" s="456">
        <v>-7.87442E-2</v>
      </c>
      <c r="BT59" s="456">
        <v>1.8721600000000001E-2</v>
      </c>
      <c r="BU59" s="456">
        <v>5.4767000000000003E-2</v>
      </c>
      <c r="BV59" s="456">
        <v>0.19828789999999999</v>
      </c>
    </row>
    <row r="60" spans="1:74" ht="11.05" customHeight="1" x14ac:dyDescent="0.2">
      <c r="A60" s="234" t="s">
        <v>682</v>
      </c>
      <c r="B60" s="476" t="s">
        <v>1583</v>
      </c>
      <c r="C60" s="468">
        <v>49.136179970000001</v>
      </c>
      <c r="D60" s="468">
        <v>45.295877519999998</v>
      </c>
      <c r="E60" s="468">
        <v>41.21622842</v>
      </c>
      <c r="F60" s="468">
        <v>38.756629359999998</v>
      </c>
      <c r="G60" s="468">
        <v>42.608260309999999</v>
      </c>
      <c r="H60" s="468">
        <v>48.905639979999997</v>
      </c>
      <c r="I60" s="468">
        <v>53.71861921</v>
      </c>
      <c r="J60" s="468">
        <v>54.871588699999997</v>
      </c>
      <c r="K60" s="468">
        <v>46.14680997</v>
      </c>
      <c r="L60" s="468">
        <v>42.770725550000002</v>
      </c>
      <c r="M60" s="468">
        <v>43.590408959999998</v>
      </c>
      <c r="N60" s="468">
        <v>44.150365129999997</v>
      </c>
      <c r="O60" s="468">
        <v>54.238134000000002</v>
      </c>
      <c r="P60" s="468">
        <v>43.821441</v>
      </c>
      <c r="Q60" s="468">
        <v>42.645471000000001</v>
      </c>
      <c r="R60" s="468">
        <v>39.956921000000001</v>
      </c>
      <c r="S60" s="468">
        <v>47.148995999999997</v>
      </c>
      <c r="T60" s="468">
        <v>53.780078000000003</v>
      </c>
      <c r="U60" s="468">
        <v>58.364086</v>
      </c>
      <c r="V60" s="468">
        <v>55.275342000000002</v>
      </c>
      <c r="W60" s="468">
        <v>46.708244000000001</v>
      </c>
      <c r="X60" s="468">
        <v>40.765850999999998</v>
      </c>
      <c r="Y60" s="468">
        <v>42.651777000000003</v>
      </c>
      <c r="Z60" s="468">
        <v>50.637934000000001</v>
      </c>
      <c r="AA60" s="468">
        <v>47.253872174000001</v>
      </c>
      <c r="AB60" s="468">
        <v>40.785724358000003</v>
      </c>
      <c r="AC60" s="468">
        <v>43.345369224000002</v>
      </c>
      <c r="AD60" s="468">
        <v>39.686326113</v>
      </c>
      <c r="AE60" s="468">
        <v>43.789206653000001</v>
      </c>
      <c r="AF60" s="468">
        <v>48.422575342999998</v>
      </c>
      <c r="AG60" s="468">
        <v>57.157902995999997</v>
      </c>
      <c r="AH60" s="468">
        <v>57.465647394000001</v>
      </c>
      <c r="AI60" s="468">
        <v>47.416201846</v>
      </c>
      <c r="AJ60" s="468">
        <v>41.604771481999997</v>
      </c>
      <c r="AK60" s="468">
        <v>42.600940710000003</v>
      </c>
      <c r="AL60" s="468">
        <v>47.918832446000003</v>
      </c>
      <c r="AM60" s="468">
        <v>54.527775277000003</v>
      </c>
      <c r="AN60" s="468">
        <v>43.726533961999998</v>
      </c>
      <c r="AO60" s="468">
        <v>41.768890433999999</v>
      </c>
      <c r="AP60" s="468">
        <v>40.735840082000003</v>
      </c>
      <c r="AQ60" s="468">
        <v>47.285257332999997</v>
      </c>
      <c r="AR60" s="468">
        <v>53.765906329000003</v>
      </c>
      <c r="AS60" s="468">
        <v>58.104020181999999</v>
      </c>
      <c r="AT60" s="468">
        <v>56.906669319000002</v>
      </c>
      <c r="AU60" s="468">
        <v>46.794055643</v>
      </c>
      <c r="AV60" s="468">
        <v>42.808645089000002</v>
      </c>
      <c r="AW60" s="468">
        <v>41.855255036000003</v>
      </c>
      <c r="AX60" s="468">
        <v>49.874577418999998</v>
      </c>
      <c r="AY60" s="890">
        <v>59.442569863000003</v>
      </c>
      <c r="AZ60" s="890">
        <v>44.280719839</v>
      </c>
      <c r="BA60" s="890">
        <v>43.023947247999999</v>
      </c>
      <c r="BB60" s="890">
        <v>42.232471216</v>
      </c>
      <c r="BC60" s="890">
        <v>45.787906984999999</v>
      </c>
      <c r="BD60" s="890">
        <v>53.586931939000003</v>
      </c>
      <c r="BE60" s="890">
        <v>61.532413740000003</v>
      </c>
      <c r="BF60" s="890">
        <v>53.276282780000003</v>
      </c>
      <c r="BG60" s="890">
        <v>46.3979</v>
      </c>
      <c r="BH60" s="456">
        <v>42.26511</v>
      </c>
      <c r="BI60" s="456">
        <v>42.156550000000003</v>
      </c>
      <c r="BJ60" s="456">
        <v>47.800319999999999</v>
      </c>
      <c r="BK60" s="456">
        <v>50.676540000000003</v>
      </c>
      <c r="BL60" s="456">
        <v>42.324869999999997</v>
      </c>
      <c r="BM60" s="456">
        <v>42.960769999999997</v>
      </c>
      <c r="BN60" s="456">
        <v>40.911320000000003</v>
      </c>
      <c r="BO60" s="456">
        <v>45.89575</v>
      </c>
      <c r="BP60" s="456">
        <v>52.236460000000001</v>
      </c>
      <c r="BQ60" s="456">
        <v>58.344470000000001</v>
      </c>
      <c r="BR60" s="456">
        <v>57.936459999999997</v>
      </c>
      <c r="BS60" s="456">
        <v>48.735909999999997</v>
      </c>
      <c r="BT60" s="456">
        <v>43.037399999999998</v>
      </c>
      <c r="BU60" s="456">
        <v>42.183880000000002</v>
      </c>
      <c r="BV60" s="456">
        <v>47.872529999999998</v>
      </c>
    </row>
    <row r="61" spans="1:74" ht="11.05" customHeight="1" x14ac:dyDescent="0.2">
      <c r="A61" s="229"/>
      <c r="B61" s="67" t="s">
        <v>683</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922"/>
      <c r="AZ61" s="922"/>
      <c r="BA61" s="922"/>
      <c r="BB61" s="922"/>
      <c r="BC61" s="922"/>
      <c r="BD61" s="922"/>
      <c r="BE61" s="922"/>
      <c r="BF61" s="922"/>
      <c r="BG61" s="922"/>
      <c r="BH61" s="474"/>
      <c r="BI61" s="474"/>
      <c r="BJ61" s="474"/>
      <c r="BK61" s="474"/>
      <c r="BL61" s="474"/>
      <c r="BM61" s="474"/>
      <c r="BN61" s="474"/>
      <c r="BO61" s="474"/>
      <c r="BP61" s="474"/>
      <c r="BQ61" s="474"/>
      <c r="BR61" s="474"/>
      <c r="BS61" s="474"/>
      <c r="BT61" s="474"/>
      <c r="BU61" s="474"/>
      <c r="BV61" s="474"/>
    </row>
    <row r="62" spans="1:74" s="285" customFormat="1" ht="11.05" customHeight="1" x14ac:dyDescent="0.2">
      <c r="A62" s="475" t="s">
        <v>689</v>
      </c>
      <c r="B62" s="449" t="s">
        <v>1035</v>
      </c>
      <c r="C62" s="301">
        <v>17.569866166000001</v>
      </c>
      <c r="D62" s="301">
        <v>16.739804878000001</v>
      </c>
      <c r="E62" s="301">
        <v>18.233188176999999</v>
      </c>
      <c r="F62" s="301">
        <v>18.261443961000001</v>
      </c>
      <c r="G62" s="301">
        <v>21.52691063</v>
      </c>
      <c r="H62" s="301">
        <v>22.29853344</v>
      </c>
      <c r="I62" s="301">
        <v>24.082561527999999</v>
      </c>
      <c r="J62" s="301">
        <v>24.970032001</v>
      </c>
      <c r="K62" s="301">
        <v>22.208431872999999</v>
      </c>
      <c r="L62" s="301">
        <v>21.342384129999999</v>
      </c>
      <c r="M62" s="301">
        <v>16.676898168000001</v>
      </c>
      <c r="N62" s="301">
        <v>17.879966230000001</v>
      </c>
      <c r="O62" s="301">
        <v>19.029133219999999</v>
      </c>
      <c r="P62" s="301">
        <v>16.793584128999999</v>
      </c>
      <c r="Q62" s="301">
        <v>18.63116612</v>
      </c>
      <c r="R62" s="301">
        <v>19.120256306000002</v>
      </c>
      <c r="S62" s="301">
        <v>22.634811352</v>
      </c>
      <c r="T62" s="301">
        <v>24.158989440999999</v>
      </c>
      <c r="U62" s="301">
        <v>25.772093884</v>
      </c>
      <c r="V62" s="301">
        <v>25.819662170000001</v>
      </c>
      <c r="W62" s="301">
        <v>22.252932270999999</v>
      </c>
      <c r="X62" s="301">
        <v>19.885198321000001</v>
      </c>
      <c r="Y62" s="301">
        <v>18.833023833999999</v>
      </c>
      <c r="Z62" s="301">
        <v>19.172645229</v>
      </c>
      <c r="AA62" s="301">
        <v>18.406752268999998</v>
      </c>
      <c r="AB62" s="301">
        <v>16.391181621000001</v>
      </c>
      <c r="AC62" s="301">
        <v>19.077244803999999</v>
      </c>
      <c r="AD62" s="301">
        <v>19.853165467</v>
      </c>
      <c r="AE62" s="301">
        <v>22.189731070000001</v>
      </c>
      <c r="AF62" s="301">
        <v>23.491424279</v>
      </c>
      <c r="AG62" s="301">
        <v>26.316346821</v>
      </c>
      <c r="AH62" s="301">
        <v>27.212031719999999</v>
      </c>
      <c r="AI62" s="301">
        <v>23.666896066</v>
      </c>
      <c r="AJ62" s="301">
        <v>20.938687676000001</v>
      </c>
      <c r="AK62" s="301">
        <v>18.177020231</v>
      </c>
      <c r="AL62" s="301">
        <v>17.960400240999999</v>
      </c>
      <c r="AM62" s="301">
        <v>19.186523633</v>
      </c>
      <c r="AN62" s="301">
        <v>16.774153028000001</v>
      </c>
      <c r="AO62" s="301">
        <v>18.774762433999999</v>
      </c>
      <c r="AP62" s="301">
        <v>19.028474782</v>
      </c>
      <c r="AQ62" s="301">
        <v>24.578248578</v>
      </c>
      <c r="AR62" s="301">
        <v>24.795193399999999</v>
      </c>
      <c r="AS62" s="301">
        <v>27.243752565000001</v>
      </c>
      <c r="AT62" s="301">
        <v>26.916551723000001</v>
      </c>
      <c r="AU62" s="301">
        <v>24.828974296999998</v>
      </c>
      <c r="AV62" s="301">
        <v>21.086390163000001</v>
      </c>
      <c r="AW62" s="301">
        <v>19.344792844000001</v>
      </c>
      <c r="AX62" s="301">
        <v>18.062243202000001</v>
      </c>
      <c r="AY62" s="915">
        <v>20.154639211999999</v>
      </c>
      <c r="AZ62" s="915">
        <v>17.134251834000001</v>
      </c>
      <c r="BA62" s="915">
        <v>18.271499219999999</v>
      </c>
      <c r="BB62" s="915">
        <v>20.020422271000001</v>
      </c>
      <c r="BC62" s="915">
        <v>24.491093300999999</v>
      </c>
      <c r="BD62" s="915">
        <v>24.970722141</v>
      </c>
      <c r="BE62" s="915">
        <v>27.46918105</v>
      </c>
      <c r="BF62" s="915">
        <v>26.995159999999998</v>
      </c>
      <c r="BG62" s="915">
        <v>24.033950000000001</v>
      </c>
      <c r="BH62" s="462">
        <v>22.388010000000001</v>
      </c>
      <c r="BI62" s="462">
        <v>19.291309999999999</v>
      </c>
      <c r="BJ62" s="462">
        <v>19.36178</v>
      </c>
      <c r="BK62" s="462">
        <v>19.696549999999998</v>
      </c>
      <c r="BL62" s="462">
        <v>17.447500000000002</v>
      </c>
      <c r="BM62" s="462">
        <v>18.95654</v>
      </c>
      <c r="BN62" s="462">
        <v>20.062899999999999</v>
      </c>
      <c r="BO62" s="462">
        <v>22.747810000000001</v>
      </c>
      <c r="BP62" s="462">
        <v>24.511279999999999</v>
      </c>
      <c r="BQ62" s="462">
        <v>26.63288</v>
      </c>
      <c r="BR62" s="462">
        <v>27.0471</v>
      </c>
      <c r="BS62" s="462">
        <v>24.261389999999999</v>
      </c>
      <c r="BT62" s="462">
        <v>22.133569999999999</v>
      </c>
      <c r="BU62" s="462">
        <v>18.721959999999999</v>
      </c>
      <c r="BV62" s="462">
        <v>19.043790000000001</v>
      </c>
    </row>
    <row r="63" spans="1:74" ht="11.05" customHeight="1" x14ac:dyDescent="0.2">
      <c r="A63" s="234" t="s">
        <v>684</v>
      </c>
      <c r="B63" s="478" t="s">
        <v>1029</v>
      </c>
      <c r="C63" s="468">
        <v>12.306146757</v>
      </c>
      <c r="D63" s="468">
        <v>11.637534905000001</v>
      </c>
      <c r="E63" s="468">
        <v>12.881837526</v>
      </c>
      <c r="F63" s="468">
        <v>13.301580146999999</v>
      </c>
      <c r="G63" s="468">
        <v>15.90312537</v>
      </c>
      <c r="H63" s="468">
        <v>16.511707943000001</v>
      </c>
      <c r="I63" s="468">
        <v>18.351456655</v>
      </c>
      <c r="J63" s="468">
        <v>19.101052514999999</v>
      </c>
      <c r="K63" s="468">
        <v>17.45222176</v>
      </c>
      <c r="L63" s="468">
        <v>16.510973026999999</v>
      </c>
      <c r="M63" s="468">
        <v>12.683659763</v>
      </c>
      <c r="N63" s="468">
        <v>13.450112555</v>
      </c>
      <c r="O63" s="468">
        <v>14.386721608</v>
      </c>
      <c r="P63" s="468">
        <v>11.815712239</v>
      </c>
      <c r="Q63" s="468">
        <v>13.796652039</v>
      </c>
      <c r="R63" s="468">
        <v>13.810178529</v>
      </c>
      <c r="S63" s="468">
        <v>16.927745856000001</v>
      </c>
      <c r="T63" s="468">
        <v>18.700214591999998</v>
      </c>
      <c r="U63" s="468">
        <v>20.242656568000001</v>
      </c>
      <c r="V63" s="468">
        <v>20.36365837</v>
      </c>
      <c r="W63" s="468">
        <v>17.893814402</v>
      </c>
      <c r="X63" s="468">
        <v>14.934118461000001</v>
      </c>
      <c r="Y63" s="468">
        <v>13.786161726</v>
      </c>
      <c r="Z63" s="468">
        <v>13.718746177</v>
      </c>
      <c r="AA63" s="468">
        <v>13.486031970999999</v>
      </c>
      <c r="AB63" s="468">
        <v>12.075100531</v>
      </c>
      <c r="AC63" s="468">
        <v>14.035659939</v>
      </c>
      <c r="AD63" s="468">
        <v>15.193486001</v>
      </c>
      <c r="AE63" s="468">
        <v>17.167427456999999</v>
      </c>
      <c r="AF63" s="468">
        <v>18.199058128000001</v>
      </c>
      <c r="AG63" s="468">
        <v>20.510276300000001</v>
      </c>
      <c r="AH63" s="468">
        <v>21.463623236</v>
      </c>
      <c r="AI63" s="468">
        <v>18.426617222000001</v>
      </c>
      <c r="AJ63" s="468">
        <v>16.749994929</v>
      </c>
      <c r="AK63" s="468">
        <v>13.626549787</v>
      </c>
      <c r="AL63" s="468">
        <v>13.612813860999999</v>
      </c>
      <c r="AM63" s="468">
        <v>14.619601275999999</v>
      </c>
      <c r="AN63" s="468">
        <v>12.303539934</v>
      </c>
      <c r="AO63" s="468">
        <v>14.558585581999999</v>
      </c>
      <c r="AP63" s="468">
        <v>13.941022800000001</v>
      </c>
      <c r="AQ63" s="468">
        <v>18.835595089000002</v>
      </c>
      <c r="AR63" s="468">
        <v>19.112133999000001</v>
      </c>
      <c r="AS63" s="468">
        <v>21.341070529</v>
      </c>
      <c r="AT63" s="468">
        <v>21.177672803</v>
      </c>
      <c r="AU63" s="468">
        <v>20.361652175</v>
      </c>
      <c r="AV63" s="468">
        <v>17.449583467</v>
      </c>
      <c r="AW63" s="468">
        <v>15.183813934</v>
      </c>
      <c r="AX63" s="468">
        <v>13.316878064000001</v>
      </c>
      <c r="AY63" s="890">
        <v>14.351576864</v>
      </c>
      <c r="AZ63" s="890">
        <v>12.536473135</v>
      </c>
      <c r="BA63" s="890">
        <v>13.209994977999999</v>
      </c>
      <c r="BB63" s="890">
        <v>13.757010443</v>
      </c>
      <c r="BC63" s="890">
        <v>18.068244436000001</v>
      </c>
      <c r="BD63" s="890">
        <v>18.858577783000001</v>
      </c>
      <c r="BE63" s="890">
        <v>20.864902322999999</v>
      </c>
      <c r="BF63" s="890">
        <v>20.898810000000001</v>
      </c>
      <c r="BG63" s="890">
        <v>18.66215</v>
      </c>
      <c r="BH63" s="456">
        <v>18.001359999999998</v>
      </c>
      <c r="BI63" s="456">
        <v>14.403370000000001</v>
      </c>
      <c r="BJ63" s="456">
        <v>14.25928</v>
      </c>
      <c r="BK63" s="456">
        <v>14.583080000000001</v>
      </c>
      <c r="BL63" s="456">
        <v>12.652850000000001</v>
      </c>
      <c r="BM63" s="456">
        <v>13.89359</v>
      </c>
      <c r="BN63" s="456">
        <v>14.17806</v>
      </c>
      <c r="BO63" s="456">
        <v>16.415459999999999</v>
      </c>
      <c r="BP63" s="456">
        <v>18.179860000000001</v>
      </c>
      <c r="BQ63" s="456">
        <v>19.912199999999999</v>
      </c>
      <c r="BR63" s="456">
        <v>20.353760000000001</v>
      </c>
      <c r="BS63" s="456">
        <v>18.645040000000002</v>
      </c>
      <c r="BT63" s="456">
        <v>16.890689999999999</v>
      </c>
      <c r="BU63" s="456">
        <v>13.54738</v>
      </c>
      <c r="BV63" s="456">
        <v>13.45754</v>
      </c>
    </row>
    <row r="64" spans="1:74" ht="11.05" customHeight="1" x14ac:dyDescent="0.2">
      <c r="A64" s="234" t="s">
        <v>685</v>
      </c>
      <c r="B64" s="446" t="s">
        <v>474</v>
      </c>
      <c r="C64" s="468">
        <v>1.5886616339999999</v>
      </c>
      <c r="D64" s="468">
        <v>1.585293716</v>
      </c>
      <c r="E64" s="468">
        <v>1.509506974</v>
      </c>
      <c r="F64" s="468">
        <v>1.497808356</v>
      </c>
      <c r="G64" s="468">
        <v>1.8647080330000001</v>
      </c>
      <c r="H64" s="468">
        <v>1.91030813</v>
      </c>
      <c r="I64" s="468">
        <v>1.7638038659999999</v>
      </c>
      <c r="J64" s="468">
        <v>2.1572938760000002</v>
      </c>
      <c r="K64" s="468">
        <v>1.6475769280000001</v>
      </c>
      <c r="L64" s="468">
        <v>1.4357871760000001</v>
      </c>
      <c r="M64" s="468">
        <v>0.75907996099999997</v>
      </c>
      <c r="N64" s="468">
        <v>0.61866789099999997</v>
      </c>
      <c r="O64" s="468">
        <v>1.132611942</v>
      </c>
      <c r="P64" s="468">
        <v>1.343687326</v>
      </c>
      <c r="Q64" s="468">
        <v>1.0345281040000001</v>
      </c>
      <c r="R64" s="468">
        <v>1.46633792</v>
      </c>
      <c r="S64" s="468">
        <v>1.421597008</v>
      </c>
      <c r="T64" s="468">
        <v>1.350020905</v>
      </c>
      <c r="U64" s="468">
        <v>1.2747241439999999</v>
      </c>
      <c r="V64" s="468">
        <v>1.2725035600000001</v>
      </c>
      <c r="W64" s="468">
        <v>1.1352486420000001</v>
      </c>
      <c r="X64" s="468">
        <v>1.07026602</v>
      </c>
      <c r="Y64" s="468">
        <v>1.465422204</v>
      </c>
      <c r="Z64" s="468">
        <v>1.5289142929999999</v>
      </c>
      <c r="AA64" s="468">
        <v>0.83111134600000003</v>
      </c>
      <c r="AB64" s="468">
        <v>0.67770308899999998</v>
      </c>
      <c r="AC64" s="468">
        <v>1.1560677960000001</v>
      </c>
      <c r="AD64" s="468">
        <v>0.97841784399999998</v>
      </c>
      <c r="AE64" s="468">
        <v>0.67632968000000004</v>
      </c>
      <c r="AF64" s="468">
        <v>0.97273686500000001</v>
      </c>
      <c r="AG64" s="468">
        <v>1.38984876</v>
      </c>
      <c r="AH64" s="468">
        <v>1.309891825</v>
      </c>
      <c r="AI64" s="468">
        <v>1.1835550020000001</v>
      </c>
      <c r="AJ64" s="468">
        <v>0.71410634100000003</v>
      </c>
      <c r="AK64" s="468">
        <v>1.02462634</v>
      </c>
      <c r="AL64" s="468">
        <v>0.750471946</v>
      </c>
      <c r="AM64" s="468">
        <v>0.82724105000000003</v>
      </c>
      <c r="AN64" s="468">
        <v>0.33290712500000003</v>
      </c>
      <c r="AO64" s="468">
        <v>0.25879712500000002</v>
      </c>
      <c r="AP64" s="468">
        <v>0.44374453600000002</v>
      </c>
      <c r="AQ64" s="468">
        <v>0.70400489899999996</v>
      </c>
      <c r="AR64" s="468">
        <v>1.139314121</v>
      </c>
      <c r="AS64" s="468">
        <v>1.118114601</v>
      </c>
      <c r="AT64" s="468">
        <v>1.017785004</v>
      </c>
      <c r="AU64" s="468">
        <v>0.90944617000000005</v>
      </c>
      <c r="AV64" s="468">
        <v>0.285249207</v>
      </c>
      <c r="AW64" s="468">
        <v>0.35753901700000001</v>
      </c>
      <c r="AX64" s="468">
        <v>0.43325188599999997</v>
      </c>
      <c r="AY64" s="890">
        <v>1.1173556790000001</v>
      </c>
      <c r="AZ64" s="890">
        <v>0.24428129900000001</v>
      </c>
      <c r="BA64" s="890">
        <v>0.29695381700000001</v>
      </c>
      <c r="BB64" s="890">
        <v>0.85780102300000005</v>
      </c>
      <c r="BC64" s="890">
        <v>0.89779159399999997</v>
      </c>
      <c r="BD64" s="890">
        <v>0.94605245199999999</v>
      </c>
      <c r="BE64" s="890">
        <v>1.0772044140000001</v>
      </c>
      <c r="BF64" s="890">
        <v>0.98707500000000004</v>
      </c>
      <c r="BG64" s="890">
        <v>0.95371570000000006</v>
      </c>
      <c r="BH64" s="456">
        <v>0.27566479999999999</v>
      </c>
      <c r="BI64" s="456">
        <v>0.53734420000000005</v>
      </c>
      <c r="BJ64" s="456">
        <v>0.55007379999999995</v>
      </c>
      <c r="BK64" s="456">
        <v>0.38556889999999999</v>
      </c>
      <c r="BL64" s="456">
        <v>0.34214099999999997</v>
      </c>
      <c r="BM64" s="456">
        <v>0.46533390000000002</v>
      </c>
      <c r="BN64" s="456">
        <v>0.95543659999999997</v>
      </c>
      <c r="BO64" s="456">
        <v>0.93146859999999998</v>
      </c>
      <c r="BP64" s="456">
        <v>1.0731250000000001</v>
      </c>
      <c r="BQ64" s="456">
        <v>1.1575470000000001</v>
      </c>
      <c r="BR64" s="456">
        <v>1.3020860000000001</v>
      </c>
      <c r="BS64" s="456">
        <v>1.4216089999999999</v>
      </c>
      <c r="BT64" s="456">
        <v>0.3998929</v>
      </c>
      <c r="BU64" s="456">
        <v>0.78734190000000004</v>
      </c>
      <c r="BV64" s="456">
        <v>0.95085869999999995</v>
      </c>
    </row>
    <row r="65" spans="1:74" ht="11.05" customHeight="1" x14ac:dyDescent="0.2">
      <c r="A65" s="234" t="s">
        <v>686</v>
      </c>
      <c r="B65" s="446" t="s">
        <v>1030</v>
      </c>
      <c r="C65" s="468">
        <v>2.6986210000000002</v>
      </c>
      <c r="D65" s="468">
        <v>2.4724119999999998</v>
      </c>
      <c r="E65" s="468">
        <v>2.6728779999999999</v>
      </c>
      <c r="F65" s="468">
        <v>2.1834370000000001</v>
      </c>
      <c r="G65" s="468">
        <v>2.344614</v>
      </c>
      <c r="H65" s="468">
        <v>2.67801</v>
      </c>
      <c r="I65" s="468">
        <v>2.751655</v>
      </c>
      <c r="J65" s="468">
        <v>2.5181870000000002</v>
      </c>
      <c r="K65" s="468">
        <v>1.938461</v>
      </c>
      <c r="L65" s="468">
        <v>2.252049</v>
      </c>
      <c r="M65" s="468">
        <v>2.2611759999999999</v>
      </c>
      <c r="N65" s="468">
        <v>2.7433939999999999</v>
      </c>
      <c r="O65" s="468">
        <v>2.4372379999999998</v>
      </c>
      <c r="P65" s="468">
        <v>2.5307080000000002</v>
      </c>
      <c r="Q65" s="468">
        <v>2.3515350000000002</v>
      </c>
      <c r="R65" s="468">
        <v>2.431254</v>
      </c>
      <c r="S65" s="468">
        <v>2.7800660000000001</v>
      </c>
      <c r="T65" s="468">
        <v>2.6534409999999999</v>
      </c>
      <c r="U65" s="468">
        <v>2.7564679999999999</v>
      </c>
      <c r="V65" s="468">
        <v>2.757641</v>
      </c>
      <c r="W65" s="468">
        <v>1.991187</v>
      </c>
      <c r="X65" s="468">
        <v>2.6713010000000001</v>
      </c>
      <c r="Y65" s="468">
        <v>2.6574469999999999</v>
      </c>
      <c r="Z65" s="468">
        <v>2.7500429999999998</v>
      </c>
      <c r="AA65" s="468">
        <v>2.793167</v>
      </c>
      <c r="AB65" s="468">
        <v>2.2603789999999999</v>
      </c>
      <c r="AC65" s="468">
        <v>2.3305739999999999</v>
      </c>
      <c r="AD65" s="468">
        <v>2.20363</v>
      </c>
      <c r="AE65" s="468">
        <v>2.5952959999999998</v>
      </c>
      <c r="AF65" s="468">
        <v>2.670417</v>
      </c>
      <c r="AG65" s="468">
        <v>2.7142680000000001</v>
      </c>
      <c r="AH65" s="468">
        <v>2.7156910000000001</v>
      </c>
      <c r="AI65" s="468">
        <v>2.588546</v>
      </c>
      <c r="AJ65" s="468">
        <v>2.096441</v>
      </c>
      <c r="AK65" s="468">
        <v>2.4226209999999999</v>
      </c>
      <c r="AL65" s="468">
        <v>2.5491640000000002</v>
      </c>
      <c r="AM65" s="468">
        <v>2.601842</v>
      </c>
      <c r="AN65" s="468">
        <v>2.63178</v>
      </c>
      <c r="AO65" s="468">
        <v>2.2294619999999998</v>
      </c>
      <c r="AP65" s="468">
        <v>2.36605</v>
      </c>
      <c r="AQ65" s="468">
        <v>2.7558039999999999</v>
      </c>
      <c r="AR65" s="468">
        <v>2.4136150000000001</v>
      </c>
      <c r="AS65" s="468">
        <v>2.6752820000000002</v>
      </c>
      <c r="AT65" s="468">
        <v>2.6336400000000002</v>
      </c>
      <c r="AU65" s="468">
        <v>1.949703</v>
      </c>
      <c r="AV65" s="468">
        <v>1.7789079999999999</v>
      </c>
      <c r="AW65" s="468">
        <v>2.2718660000000002</v>
      </c>
      <c r="AX65" s="468">
        <v>2.745638</v>
      </c>
      <c r="AY65" s="890">
        <v>2.8173270000000001</v>
      </c>
      <c r="AZ65" s="890">
        <v>2.5115059999999998</v>
      </c>
      <c r="BA65" s="890">
        <v>2.145826</v>
      </c>
      <c r="BB65" s="890">
        <v>2.5646070000000001</v>
      </c>
      <c r="BC65" s="890">
        <v>2.7793950000000001</v>
      </c>
      <c r="BD65" s="890">
        <v>2.5818750000000001</v>
      </c>
      <c r="BE65" s="890">
        <v>2.7610459999999999</v>
      </c>
      <c r="BF65" s="890">
        <v>2.6175099999999998</v>
      </c>
      <c r="BG65" s="890">
        <v>2.3109799999999998</v>
      </c>
      <c r="BH65" s="456">
        <v>2.13259</v>
      </c>
      <c r="BI65" s="456">
        <v>2.6391100000000001</v>
      </c>
      <c r="BJ65" s="456">
        <v>2.7270799999999999</v>
      </c>
      <c r="BK65" s="456">
        <v>2.7270799999999999</v>
      </c>
      <c r="BL65" s="456">
        <v>2.4631699999999999</v>
      </c>
      <c r="BM65" s="456">
        <v>1.99105</v>
      </c>
      <c r="BN65" s="456">
        <v>1.9285000000000001</v>
      </c>
      <c r="BO65" s="456">
        <v>2.4219300000000001</v>
      </c>
      <c r="BP65" s="456">
        <v>2.6391100000000001</v>
      </c>
      <c r="BQ65" s="456">
        <v>2.7270799999999999</v>
      </c>
      <c r="BR65" s="456">
        <v>2.7270799999999999</v>
      </c>
      <c r="BS65" s="456">
        <v>2.02454</v>
      </c>
      <c r="BT65" s="456">
        <v>2.6983899999999998</v>
      </c>
      <c r="BU65" s="456">
        <v>2.6391100000000001</v>
      </c>
      <c r="BV65" s="456">
        <v>2.7270799999999999</v>
      </c>
    </row>
    <row r="66" spans="1:74" ht="11.05" customHeight="1" x14ac:dyDescent="0.2">
      <c r="A66" s="234" t="s">
        <v>687</v>
      </c>
      <c r="B66" s="446" t="s">
        <v>1023</v>
      </c>
      <c r="C66" s="468">
        <v>2.2148322000000002E-2</v>
      </c>
      <c r="D66" s="468">
        <v>1.4831262E-2</v>
      </c>
      <c r="E66" s="468">
        <v>3.2427702000000003E-2</v>
      </c>
      <c r="F66" s="468">
        <v>2.3091074999999999E-2</v>
      </c>
      <c r="G66" s="468">
        <v>2.2572275999999999E-2</v>
      </c>
      <c r="H66" s="468">
        <v>1.4888857E-2</v>
      </c>
      <c r="I66" s="468">
        <v>2.0779704999999999E-2</v>
      </c>
      <c r="J66" s="468">
        <v>1.8390019000000001E-2</v>
      </c>
      <c r="K66" s="468">
        <v>2.2460509E-2</v>
      </c>
      <c r="L66" s="468">
        <v>2.1595123000000001E-2</v>
      </c>
      <c r="M66" s="468">
        <v>2.2828864000000001E-2</v>
      </c>
      <c r="N66" s="468">
        <v>1.5593286E-2</v>
      </c>
      <c r="O66" s="468">
        <v>2.0219339999999999E-2</v>
      </c>
      <c r="P66" s="468">
        <v>2.3819238999999999E-2</v>
      </c>
      <c r="Q66" s="468">
        <v>3.2837482000000001E-2</v>
      </c>
      <c r="R66" s="468">
        <v>2.8127883999999999E-2</v>
      </c>
      <c r="S66" s="468">
        <v>2.0731181000000001E-2</v>
      </c>
      <c r="T66" s="468">
        <v>1.4220379999999999E-2</v>
      </c>
      <c r="U66" s="468">
        <v>1.1705790000000001E-2</v>
      </c>
      <c r="V66" s="468">
        <v>1.3533389999999999E-2</v>
      </c>
      <c r="W66" s="468">
        <v>1.4629193E-2</v>
      </c>
      <c r="X66" s="468">
        <v>1.1241516999999999E-2</v>
      </c>
      <c r="Y66" s="468">
        <v>1.4390963999999999E-2</v>
      </c>
      <c r="Z66" s="468">
        <v>2.550564E-2</v>
      </c>
      <c r="AA66" s="468">
        <v>2.1721000000000001E-2</v>
      </c>
      <c r="AB66" s="468">
        <v>1.1936E-2</v>
      </c>
      <c r="AC66" s="468">
        <v>2.3944E-2</v>
      </c>
      <c r="AD66" s="468">
        <v>1.7781000000000002E-2</v>
      </c>
      <c r="AE66" s="468">
        <v>2.6775E-2</v>
      </c>
      <c r="AF66" s="468">
        <v>1.9408000000000002E-2</v>
      </c>
      <c r="AG66" s="468">
        <v>2.4937999999999998E-2</v>
      </c>
      <c r="AH66" s="468">
        <v>1.9061000000000002E-2</v>
      </c>
      <c r="AI66" s="468">
        <v>1.7382000000000002E-2</v>
      </c>
      <c r="AJ66" s="468">
        <v>1.2290000000000001E-2</v>
      </c>
      <c r="AK66" s="468">
        <v>1.2338E-2</v>
      </c>
      <c r="AL66" s="468">
        <v>1.6618000000000001E-2</v>
      </c>
      <c r="AM66" s="468">
        <v>2.2042616000000001E-2</v>
      </c>
      <c r="AN66" s="468">
        <v>2.0559007000000001E-2</v>
      </c>
      <c r="AO66" s="468">
        <v>2.2125596000000001E-2</v>
      </c>
      <c r="AP66" s="468">
        <v>1.857174E-2</v>
      </c>
      <c r="AQ66" s="468">
        <v>1.9754623999999998E-2</v>
      </c>
      <c r="AR66" s="468">
        <v>1.6938669999999999E-2</v>
      </c>
      <c r="AS66" s="468">
        <v>1.7271959999999999E-2</v>
      </c>
      <c r="AT66" s="468">
        <v>1.7883396999999999E-2</v>
      </c>
      <c r="AU66" s="468">
        <v>1.5851219E-2</v>
      </c>
      <c r="AV66" s="468">
        <v>1.6758252000000001E-2</v>
      </c>
      <c r="AW66" s="468">
        <v>1.6466923000000001E-2</v>
      </c>
      <c r="AX66" s="468">
        <v>1.8548240000000001E-2</v>
      </c>
      <c r="AY66" s="890">
        <v>1.7895982000000001E-2</v>
      </c>
      <c r="AZ66" s="890">
        <v>1.6153338999999999E-2</v>
      </c>
      <c r="BA66" s="890">
        <v>1.9472184E-2</v>
      </c>
      <c r="BB66" s="890">
        <v>1.7093633E-2</v>
      </c>
      <c r="BC66" s="890">
        <v>2.0748203999999999E-2</v>
      </c>
      <c r="BD66" s="890">
        <v>1.9142237999999999E-2</v>
      </c>
      <c r="BE66" s="890">
        <v>1.7470078E-2</v>
      </c>
      <c r="BF66" s="890">
        <v>1.5162500000000001E-2</v>
      </c>
      <c r="BG66" s="890">
        <v>1.32246E-2</v>
      </c>
      <c r="BH66" s="456">
        <v>1.32716E-2</v>
      </c>
      <c r="BI66" s="456">
        <v>1.40076E-2</v>
      </c>
      <c r="BJ66" s="456">
        <v>1.7160000000000002E-2</v>
      </c>
      <c r="BK66" s="456">
        <v>2.0418800000000001E-2</v>
      </c>
      <c r="BL66" s="456">
        <v>1.7379499999999999E-2</v>
      </c>
      <c r="BM66" s="456">
        <v>2.0717599999999999E-2</v>
      </c>
      <c r="BN66" s="456">
        <v>1.8587599999999999E-2</v>
      </c>
      <c r="BO66" s="456">
        <v>1.7958600000000002E-2</v>
      </c>
      <c r="BP66" s="456">
        <v>1.35975E-2</v>
      </c>
      <c r="BQ66" s="456">
        <v>1.37234E-2</v>
      </c>
      <c r="BR66" s="456">
        <v>1.25459E-2</v>
      </c>
      <c r="BS66" s="456">
        <v>1.14561E-2</v>
      </c>
      <c r="BT66" s="456">
        <v>1.19953E-2</v>
      </c>
      <c r="BU66" s="456">
        <v>1.3145E-2</v>
      </c>
      <c r="BV66" s="456">
        <v>1.65375E-2</v>
      </c>
    </row>
    <row r="67" spans="1:74" ht="11.05" customHeight="1" x14ac:dyDescent="0.2">
      <c r="A67" s="234" t="s">
        <v>1590</v>
      </c>
      <c r="B67" s="446" t="s">
        <v>1024</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890">
        <v>0</v>
      </c>
      <c r="AZ67" s="890">
        <v>0</v>
      </c>
      <c r="BA67" s="890">
        <v>0</v>
      </c>
      <c r="BB67" s="890">
        <v>0</v>
      </c>
      <c r="BC67" s="890">
        <v>0</v>
      </c>
      <c r="BD67" s="890">
        <v>0</v>
      </c>
      <c r="BE67" s="890">
        <v>0</v>
      </c>
      <c r="BF67" s="890">
        <v>0</v>
      </c>
      <c r="BG67" s="890">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05" customHeight="1" x14ac:dyDescent="0.2">
      <c r="A68" s="234" t="s">
        <v>1591</v>
      </c>
      <c r="B68" s="446" t="s">
        <v>1025</v>
      </c>
      <c r="C68" s="468">
        <v>0.53237778300000005</v>
      </c>
      <c r="D68" s="468">
        <v>0.54229250799999995</v>
      </c>
      <c r="E68" s="468">
        <v>0.74350950900000001</v>
      </c>
      <c r="F68" s="468">
        <v>0.84583857500000004</v>
      </c>
      <c r="G68" s="468">
        <v>0.99065750399999997</v>
      </c>
      <c r="H68" s="468">
        <v>0.75962356099999995</v>
      </c>
      <c r="I68" s="468">
        <v>0.81124043099999998</v>
      </c>
      <c r="J68" s="468">
        <v>0.77346393800000002</v>
      </c>
      <c r="K68" s="468">
        <v>0.75756039799999997</v>
      </c>
      <c r="L68" s="468">
        <v>0.770003196</v>
      </c>
      <c r="M68" s="468">
        <v>0.639787145</v>
      </c>
      <c r="N68" s="468">
        <v>0.64492188399999995</v>
      </c>
      <c r="O68" s="468">
        <v>0.72995136900000002</v>
      </c>
      <c r="P68" s="468">
        <v>0.77678340099999998</v>
      </c>
      <c r="Q68" s="468">
        <v>1.0096175409999999</v>
      </c>
      <c r="R68" s="468">
        <v>1.073443688</v>
      </c>
      <c r="S68" s="468">
        <v>1.183186294</v>
      </c>
      <c r="T68" s="468">
        <v>1.0863210599999999</v>
      </c>
      <c r="U68" s="468">
        <v>1.1012460479999999</v>
      </c>
      <c r="V68" s="468">
        <v>1.0325574390000001</v>
      </c>
      <c r="W68" s="468">
        <v>0.85564203800000005</v>
      </c>
      <c r="X68" s="468">
        <v>0.923082925</v>
      </c>
      <c r="Y68" s="468">
        <v>0.65534078100000004</v>
      </c>
      <c r="Z68" s="468">
        <v>0.69525310799999995</v>
      </c>
      <c r="AA68" s="468">
        <v>0.86139768900000002</v>
      </c>
      <c r="AB68" s="468">
        <v>1.0075514109999999</v>
      </c>
      <c r="AC68" s="468">
        <v>1.285754793</v>
      </c>
      <c r="AD68" s="468">
        <v>1.2279958559999999</v>
      </c>
      <c r="AE68" s="468">
        <v>1.43585205</v>
      </c>
      <c r="AF68" s="468">
        <v>1.3298975129999999</v>
      </c>
      <c r="AG68" s="468">
        <v>1.312275477</v>
      </c>
      <c r="AH68" s="468">
        <v>1.3387527420000001</v>
      </c>
      <c r="AI68" s="468">
        <v>1.1913690320000001</v>
      </c>
      <c r="AJ68" s="468">
        <v>1.199543024</v>
      </c>
      <c r="AK68" s="468">
        <v>0.87397164400000005</v>
      </c>
      <c r="AL68" s="468">
        <v>0.76998307700000002</v>
      </c>
      <c r="AM68" s="468">
        <v>0.85844946300000002</v>
      </c>
      <c r="AN68" s="468">
        <v>1.2908973850000001</v>
      </c>
      <c r="AO68" s="468">
        <v>1.5456845159999999</v>
      </c>
      <c r="AP68" s="468">
        <v>2.0129614550000001</v>
      </c>
      <c r="AQ68" s="468">
        <v>2.0220626269999999</v>
      </c>
      <c r="AR68" s="468">
        <v>1.804670606</v>
      </c>
      <c r="AS68" s="468">
        <v>1.7471813009999999</v>
      </c>
      <c r="AT68" s="468">
        <v>1.7162954130000001</v>
      </c>
      <c r="AU68" s="468">
        <v>1.3978803019999999</v>
      </c>
      <c r="AV68" s="468">
        <v>1.3991343030000001</v>
      </c>
      <c r="AW68" s="468">
        <v>1.293914776</v>
      </c>
      <c r="AX68" s="468">
        <v>1.335903888</v>
      </c>
      <c r="AY68" s="890">
        <v>1.4291735240000001</v>
      </c>
      <c r="AZ68" s="890">
        <v>1.626357389</v>
      </c>
      <c r="BA68" s="890">
        <v>2.2672432050000002</v>
      </c>
      <c r="BB68" s="890">
        <v>2.566809643</v>
      </c>
      <c r="BC68" s="890">
        <v>2.442514058</v>
      </c>
      <c r="BD68" s="890">
        <v>2.2193270369999998</v>
      </c>
      <c r="BE68" s="890">
        <v>2.322848692</v>
      </c>
      <c r="BF68" s="890">
        <v>2.1210300000000002</v>
      </c>
      <c r="BG68" s="890">
        <v>1.834443</v>
      </c>
      <c r="BH68" s="456">
        <v>1.768797</v>
      </c>
      <c r="BI68" s="456">
        <v>1.464593</v>
      </c>
      <c r="BJ68" s="456">
        <v>1.5077160000000001</v>
      </c>
      <c r="BK68" s="456">
        <v>1.623882</v>
      </c>
      <c r="BL68" s="456">
        <v>1.7208209999999999</v>
      </c>
      <c r="BM68" s="456">
        <v>2.3330869999999999</v>
      </c>
      <c r="BN68" s="456">
        <v>2.7289699999999999</v>
      </c>
      <c r="BO68" s="456">
        <v>2.69116</v>
      </c>
      <c r="BP68" s="456">
        <v>2.2800820000000002</v>
      </c>
      <c r="BQ68" s="456">
        <v>2.4408940000000001</v>
      </c>
      <c r="BR68" s="456">
        <v>2.293682</v>
      </c>
      <c r="BS68" s="456">
        <v>1.9173290000000001</v>
      </c>
      <c r="BT68" s="456">
        <v>1.952772</v>
      </c>
      <c r="BU68" s="456">
        <v>1.5063120000000001</v>
      </c>
      <c r="BV68" s="456">
        <v>1.629901</v>
      </c>
    </row>
    <row r="69" spans="1:74" ht="11.05" customHeight="1" x14ac:dyDescent="0.2">
      <c r="A69" s="234" t="s">
        <v>688</v>
      </c>
      <c r="B69" s="478" t="s">
        <v>1582</v>
      </c>
      <c r="C69" s="468">
        <v>0.42191066999999999</v>
      </c>
      <c r="D69" s="468">
        <v>0.48744048699999998</v>
      </c>
      <c r="E69" s="468">
        <v>0.39302846600000002</v>
      </c>
      <c r="F69" s="468">
        <v>0.40968880800000002</v>
      </c>
      <c r="G69" s="468">
        <v>0.40123344700000002</v>
      </c>
      <c r="H69" s="468">
        <v>0.42399494900000001</v>
      </c>
      <c r="I69" s="468">
        <v>0.38362587100000001</v>
      </c>
      <c r="J69" s="468">
        <v>0.40164465300000002</v>
      </c>
      <c r="K69" s="468">
        <v>0.39015127799999999</v>
      </c>
      <c r="L69" s="468">
        <v>0.35197660800000002</v>
      </c>
      <c r="M69" s="468">
        <v>0.310366435</v>
      </c>
      <c r="N69" s="468">
        <v>0.40727661399999998</v>
      </c>
      <c r="O69" s="468">
        <v>0.32239096099999998</v>
      </c>
      <c r="P69" s="468">
        <v>0.30287392400000002</v>
      </c>
      <c r="Q69" s="468">
        <v>0.40599595399999999</v>
      </c>
      <c r="R69" s="468">
        <v>0.31091428500000001</v>
      </c>
      <c r="S69" s="468">
        <v>0.30148501300000002</v>
      </c>
      <c r="T69" s="468">
        <v>0.35477150400000002</v>
      </c>
      <c r="U69" s="468">
        <v>0.38529333399999999</v>
      </c>
      <c r="V69" s="468">
        <v>0.37976841099999997</v>
      </c>
      <c r="W69" s="468">
        <v>0.36241099599999999</v>
      </c>
      <c r="X69" s="468">
        <v>0.275188398</v>
      </c>
      <c r="Y69" s="468">
        <v>0.25426115900000001</v>
      </c>
      <c r="Z69" s="468">
        <v>0.45418301100000003</v>
      </c>
      <c r="AA69" s="468">
        <v>0.413323263</v>
      </c>
      <c r="AB69" s="468">
        <v>0.35851158999999999</v>
      </c>
      <c r="AC69" s="468">
        <v>0.24524427600000001</v>
      </c>
      <c r="AD69" s="468">
        <v>0.23185476599999999</v>
      </c>
      <c r="AE69" s="468">
        <v>0.28805088299999998</v>
      </c>
      <c r="AF69" s="468">
        <v>0.29990677300000002</v>
      </c>
      <c r="AG69" s="468">
        <v>0.36474028400000003</v>
      </c>
      <c r="AH69" s="468">
        <v>0.36501191700000002</v>
      </c>
      <c r="AI69" s="468">
        <v>0.25942681000000001</v>
      </c>
      <c r="AJ69" s="468">
        <v>0.16631238200000001</v>
      </c>
      <c r="AK69" s="468">
        <v>0.21691346</v>
      </c>
      <c r="AL69" s="468">
        <v>0.261349357</v>
      </c>
      <c r="AM69" s="468">
        <v>0.25734722799999998</v>
      </c>
      <c r="AN69" s="468">
        <v>0.194469577</v>
      </c>
      <c r="AO69" s="468">
        <v>0.16010761500000001</v>
      </c>
      <c r="AP69" s="468">
        <v>0.24612425099999999</v>
      </c>
      <c r="AQ69" s="468">
        <v>0.24102733900000001</v>
      </c>
      <c r="AR69" s="468">
        <v>0.30852100399999999</v>
      </c>
      <c r="AS69" s="468">
        <v>0.34483217399999999</v>
      </c>
      <c r="AT69" s="468">
        <v>0.35327510600000001</v>
      </c>
      <c r="AU69" s="468">
        <v>0.194441431</v>
      </c>
      <c r="AV69" s="468">
        <v>0.15675693399999999</v>
      </c>
      <c r="AW69" s="468">
        <v>0.22119219400000001</v>
      </c>
      <c r="AX69" s="468">
        <v>0.21202312400000001</v>
      </c>
      <c r="AY69" s="890">
        <v>0.42131016300000002</v>
      </c>
      <c r="AZ69" s="890">
        <v>0.199480672</v>
      </c>
      <c r="BA69" s="890">
        <v>0.33200903599999998</v>
      </c>
      <c r="BB69" s="890">
        <v>0.25710052900000002</v>
      </c>
      <c r="BC69" s="890">
        <v>0.28240000900000001</v>
      </c>
      <c r="BD69" s="890">
        <v>0.345747631</v>
      </c>
      <c r="BE69" s="890">
        <v>0.42570954300000002</v>
      </c>
      <c r="BF69" s="890">
        <v>0.35557430000000001</v>
      </c>
      <c r="BG69" s="890">
        <v>0.25943379999999999</v>
      </c>
      <c r="BH69" s="456">
        <v>0.19633059999999999</v>
      </c>
      <c r="BI69" s="456">
        <v>0.2328894</v>
      </c>
      <c r="BJ69" s="456">
        <v>0.30047760000000001</v>
      </c>
      <c r="BK69" s="456">
        <v>0.35652529999999999</v>
      </c>
      <c r="BL69" s="456">
        <v>0.2511333</v>
      </c>
      <c r="BM69" s="456">
        <v>0.25276660000000001</v>
      </c>
      <c r="BN69" s="456">
        <v>0.25335069999999998</v>
      </c>
      <c r="BO69" s="456">
        <v>0.26983289999999999</v>
      </c>
      <c r="BP69" s="456">
        <v>0.3254997</v>
      </c>
      <c r="BQ69" s="456">
        <v>0.3814343</v>
      </c>
      <c r="BR69" s="456">
        <v>0.35794280000000001</v>
      </c>
      <c r="BS69" s="456">
        <v>0.2414135</v>
      </c>
      <c r="BT69" s="456">
        <v>0.17983070000000001</v>
      </c>
      <c r="BU69" s="456">
        <v>0.2286714</v>
      </c>
      <c r="BV69" s="456">
        <v>0.26186680000000001</v>
      </c>
    </row>
    <row r="70" spans="1:74" ht="11.05" customHeight="1" x14ac:dyDescent="0.2">
      <c r="A70" s="234" t="s">
        <v>690</v>
      </c>
      <c r="B70" s="479" t="s">
        <v>1583</v>
      </c>
      <c r="C70" s="470">
        <v>17.80730913</v>
      </c>
      <c r="D70" s="470">
        <v>16.97913209</v>
      </c>
      <c r="E70" s="470">
        <v>18.69004357</v>
      </c>
      <c r="F70" s="470">
        <v>18.898613300000001</v>
      </c>
      <c r="G70" s="470">
        <v>22.354619100000001</v>
      </c>
      <c r="H70" s="470">
        <v>23.18313612</v>
      </c>
      <c r="I70" s="470">
        <v>24.9053781</v>
      </c>
      <c r="J70" s="470">
        <v>25.76452372</v>
      </c>
      <c r="K70" s="470">
        <v>22.909067149999998</v>
      </c>
      <c r="L70" s="470">
        <v>21.81244822</v>
      </c>
      <c r="M70" s="470">
        <v>16.97210351</v>
      </c>
      <c r="N70" s="470">
        <v>18.332301699999999</v>
      </c>
      <c r="O70" s="470">
        <v>18.853649999999998</v>
      </c>
      <c r="P70" s="470">
        <v>16.79561</v>
      </c>
      <c r="Q70" s="470">
        <v>19.053006</v>
      </c>
      <c r="R70" s="470">
        <v>19.596167000000001</v>
      </c>
      <c r="S70" s="470">
        <v>23.048870000000001</v>
      </c>
      <c r="T70" s="470">
        <v>24.441987000000001</v>
      </c>
      <c r="U70" s="470">
        <v>26.352166</v>
      </c>
      <c r="V70" s="470">
        <v>26.334589999999999</v>
      </c>
      <c r="W70" s="470">
        <v>22.848406000000001</v>
      </c>
      <c r="X70" s="470">
        <v>20.174793000000001</v>
      </c>
      <c r="Y70" s="470">
        <v>18.986910999999999</v>
      </c>
      <c r="Z70" s="470">
        <v>19.129974000000001</v>
      </c>
      <c r="AA70" s="470">
        <v>18.558945803</v>
      </c>
      <c r="AB70" s="470">
        <v>17.026088392999998</v>
      </c>
      <c r="AC70" s="470">
        <v>19.831952082000001</v>
      </c>
      <c r="AD70" s="470">
        <v>20.472586141000001</v>
      </c>
      <c r="AE70" s="470">
        <v>22.608860743000001</v>
      </c>
      <c r="AF70" s="470">
        <v>24.224356493999998</v>
      </c>
      <c r="AG70" s="470">
        <v>27.302226743999999</v>
      </c>
      <c r="AH70" s="470">
        <v>28.158777858000001</v>
      </c>
      <c r="AI70" s="470">
        <v>24.264425461999998</v>
      </c>
      <c r="AJ70" s="470">
        <v>21.305890439999999</v>
      </c>
      <c r="AK70" s="470">
        <v>18.376977488000001</v>
      </c>
      <c r="AL70" s="470">
        <v>18.196172123</v>
      </c>
      <c r="AM70" s="470">
        <v>18.899958999999999</v>
      </c>
      <c r="AN70" s="470">
        <v>16.757321000000001</v>
      </c>
      <c r="AO70" s="470">
        <v>19.024667999999998</v>
      </c>
      <c r="AP70" s="470">
        <v>19.254234</v>
      </c>
      <c r="AQ70" s="470">
        <v>25.422039999999999</v>
      </c>
      <c r="AR70" s="470">
        <v>25.542106</v>
      </c>
      <c r="AS70" s="470">
        <v>27.736333999999999</v>
      </c>
      <c r="AT70" s="470">
        <v>27.338743000000001</v>
      </c>
      <c r="AU70" s="470">
        <v>25.212426000000001</v>
      </c>
      <c r="AV70" s="470">
        <v>21.327627</v>
      </c>
      <c r="AW70" s="470">
        <v>19.651813000000001</v>
      </c>
      <c r="AX70" s="470">
        <v>18.607115</v>
      </c>
      <c r="AY70" s="918">
        <v>20.510819819000002</v>
      </c>
      <c r="AZ70" s="918">
        <v>17.201337991999999</v>
      </c>
      <c r="BA70" s="918">
        <v>18.593313628000001</v>
      </c>
      <c r="BB70" s="918">
        <v>20.849247208000001</v>
      </c>
      <c r="BC70" s="918">
        <v>24.946994157999999</v>
      </c>
      <c r="BD70" s="918">
        <v>25.417893268</v>
      </c>
      <c r="BE70" s="918">
        <v>27.683583864999999</v>
      </c>
      <c r="BF70" s="918">
        <v>27.608873078999999</v>
      </c>
      <c r="BG70" s="918">
        <v>23.51905</v>
      </c>
      <c r="BH70" s="459">
        <v>22.23817</v>
      </c>
      <c r="BI70" s="459">
        <v>19.181650000000001</v>
      </c>
      <c r="BJ70" s="459">
        <v>19.327860000000001</v>
      </c>
      <c r="BK70" s="459">
        <v>19.5136</v>
      </c>
      <c r="BL70" s="459">
        <v>17.423300000000001</v>
      </c>
      <c r="BM70" s="459">
        <v>19.301159999999999</v>
      </c>
      <c r="BN70" s="459">
        <v>20.541090000000001</v>
      </c>
      <c r="BO70" s="459">
        <v>23.62491</v>
      </c>
      <c r="BP70" s="459">
        <v>25.612760000000002</v>
      </c>
      <c r="BQ70" s="459">
        <v>27.678750000000001</v>
      </c>
      <c r="BR70" s="459">
        <v>28.092169999999999</v>
      </c>
      <c r="BS70" s="459">
        <v>25.24841</v>
      </c>
      <c r="BT70" s="459">
        <v>22.652619999999999</v>
      </c>
      <c r="BU70" s="459">
        <v>19.012309999999999</v>
      </c>
      <c r="BV70" s="459">
        <v>19.277290000000001</v>
      </c>
    </row>
    <row r="71" spans="1:74" s="336" customFormat="1" ht="12.85" x14ac:dyDescent="0.2">
      <c r="A71" s="335"/>
      <c r="B71" s="1091" t="s">
        <v>1592</v>
      </c>
      <c r="C71" s="1086"/>
      <c r="D71" s="1086"/>
      <c r="E71" s="1086"/>
      <c r="F71" s="1086"/>
      <c r="G71" s="1086"/>
      <c r="H71" s="1086"/>
      <c r="I71" s="1086"/>
      <c r="J71" s="1086"/>
      <c r="K71" s="1086"/>
      <c r="L71" s="1086"/>
      <c r="M71" s="1086"/>
      <c r="N71" s="1086"/>
      <c r="O71" s="1086"/>
      <c r="P71" s="1086"/>
      <c r="Q71" s="1087"/>
      <c r="R71" s="765"/>
      <c r="AY71" s="339"/>
      <c r="AZ71" s="339"/>
      <c r="BA71" s="339"/>
      <c r="BB71" s="339"/>
      <c r="BC71" s="339"/>
      <c r="BD71" s="339"/>
      <c r="BE71" s="339"/>
      <c r="BF71" s="339"/>
      <c r="BG71" s="339"/>
      <c r="BH71" s="339"/>
      <c r="BI71" s="339"/>
    </row>
    <row r="72" spans="1:74" ht="11.95" customHeight="1" x14ac:dyDescent="0.2">
      <c r="A72" s="229"/>
      <c r="B72" s="1085" t="s">
        <v>1440</v>
      </c>
      <c r="C72" s="1086"/>
      <c r="D72" s="1086"/>
      <c r="E72" s="1086"/>
      <c r="F72" s="1086"/>
      <c r="G72" s="1086"/>
      <c r="H72" s="1086"/>
      <c r="I72" s="1086"/>
      <c r="J72" s="1086"/>
      <c r="K72" s="1086"/>
      <c r="L72" s="1086"/>
      <c r="M72" s="1086"/>
      <c r="N72" s="1086"/>
      <c r="O72" s="1086"/>
      <c r="P72" s="1086"/>
      <c r="Q72" s="1087"/>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1.95" customHeight="1" x14ac:dyDescent="0.2">
      <c r="A73" s="229"/>
      <c r="B73" s="1085" t="s">
        <v>1441</v>
      </c>
      <c r="C73" s="1086"/>
      <c r="D73" s="1086"/>
      <c r="E73" s="1086"/>
      <c r="F73" s="1086"/>
      <c r="G73" s="1086"/>
      <c r="H73" s="1086"/>
      <c r="I73" s="1086"/>
      <c r="J73" s="1086"/>
      <c r="K73" s="1086"/>
      <c r="L73" s="1086"/>
      <c r="M73" s="1086"/>
      <c r="N73" s="1086"/>
      <c r="O73" s="1086"/>
      <c r="P73" s="1086"/>
      <c r="Q73" s="1087"/>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1.95" customHeight="1" x14ac:dyDescent="0.2">
      <c r="A74" s="237"/>
      <c r="B74" s="1085" t="s">
        <v>1593</v>
      </c>
      <c r="C74" s="1086"/>
      <c r="D74" s="1086"/>
      <c r="E74" s="1086"/>
      <c r="F74" s="1086"/>
      <c r="G74" s="1086"/>
      <c r="H74" s="1086"/>
      <c r="I74" s="1086"/>
      <c r="J74" s="1086"/>
      <c r="K74" s="1086"/>
      <c r="L74" s="1086"/>
      <c r="M74" s="1086"/>
      <c r="N74" s="1086"/>
      <c r="O74" s="1086"/>
      <c r="P74" s="1086"/>
      <c r="Q74" s="1087"/>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1.95" customHeight="1" x14ac:dyDescent="0.2">
      <c r="A75" s="237"/>
      <c r="B75" s="1085" t="s">
        <v>1594</v>
      </c>
      <c r="C75" s="1086"/>
      <c r="D75" s="1086"/>
      <c r="E75" s="1086"/>
      <c r="F75" s="1086"/>
      <c r="G75" s="1086"/>
      <c r="H75" s="1086"/>
      <c r="I75" s="1086"/>
      <c r="J75" s="1086"/>
      <c r="K75" s="1086"/>
      <c r="L75" s="1086"/>
      <c r="M75" s="1086"/>
      <c r="N75" s="1086"/>
      <c r="O75" s="1086"/>
      <c r="P75" s="1086"/>
      <c r="Q75" s="1087"/>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1.95" customHeight="1" x14ac:dyDescent="0.2">
      <c r="A76" s="237"/>
      <c r="B76" s="776" t="s">
        <v>813</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1.95" customHeight="1" x14ac:dyDescent="0.2">
      <c r="A77" s="237"/>
      <c r="B77" s="995" t="str">
        <f>Dates!$G$2</f>
        <v>EIA completed modeling and analysis for this report on Thursday, October 2, 2025.</v>
      </c>
      <c r="C77" s="996"/>
      <c r="D77" s="996"/>
      <c r="E77" s="996"/>
      <c r="F77" s="996"/>
      <c r="G77" s="996"/>
      <c r="H77" s="996"/>
      <c r="I77" s="996"/>
      <c r="J77" s="996"/>
      <c r="K77" s="996"/>
      <c r="L77" s="996"/>
      <c r="M77" s="996"/>
      <c r="N77" s="996"/>
      <c r="O77" s="996"/>
      <c r="P77" s="996"/>
      <c r="Q77" s="996"/>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1.95" customHeight="1" x14ac:dyDescent="0.2">
      <c r="A78" s="237"/>
      <c r="B78" s="986" t="s">
        <v>1418</v>
      </c>
      <c r="C78" s="987"/>
      <c r="D78" s="987"/>
      <c r="E78" s="987"/>
      <c r="F78" s="987"/>
      <c r="G78" s="987"/>
      <c r="H78" s="987"/>
      <c r="I78" s="987"/>
      <c r="J78" s="987"/>
      <c r="K78" s="987"/>
      <c r="L78" s="987"/>
      <c r="M78" s="987"/>
      <c r="N78" s="987"/>
      <c r="O78" s="987"/>
      <c r="P78" s="987"/>
      <c r="Q78" s="987"/>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85" x14ac:dyDescent="0.2">
      <c r="A79" s="237"/>
      <c r="B79" s="1082" t="s">
        <v>1595</v>
      </c>
      <c r="C79" s="1083"/>
      <c r="D79" s="1083"/>
      <c r="E79" s="1083"/>
      <c r="F79" s="1083"/>
      <c r="G79" s="1083"/>
      <c r="H79" s="1083"/>
      <c r="I79" s="1083"/>
      <c r="J79" s="1083"/>
      <c r="K79" s="1083"/>
      <c r="L79" s="1083"/>
      <c r="M79" s="1083"/>
      <c r="N79" s="1083"/>
      <c r="O79" s="1083"/>
      <c r="P79" s="1083"/>
      <c r="Q79" s="1084"/>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1.95" customHeight="1" x14ac:dyDescent="0.2">
      <c r="A80" s="237"/>
      <c r="B80" s="975" t="s">
        <v>827</v>
      </c>
      <c r="C80" s="975"/>
      <c r="D80" s="975"/>
      <c r="E80" s="975"/>
      <c r="F80" s="975"/>
      <c r="G80" s="975"/>
      <c r="H80" s="975"/>
      <c r="I80" s="975"/>
      <c r="J80" s="975"/>
      <c r="K80" s="975"/>
      <c r="L80" s="975"/>
      <c r="M80" s="975"/>
      <c r="N80" s="975"/>
      <c r="O80" s="975"/>
      <c r="P80" s="975"/>
      <c r="Q80" s="975"/>
      <c r="R80" s="975"/>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1.95" customHeight="1" x14ac:dyDescent="0.2">
      <c r="A81" s="237"/>
      <c r="B81" s="1088" t="s">
        <v>1435</v>
      </c>
      <c r="C81" s="1089"/>
      <c r="D81" s="1089"/>
      <c r="E81" s="1089"/>
      <c r="F81" s="1089"/>
      <c r="G81" s="1089"/>
      <c r="H81" s="1089"/>
      <c r="I81" s="1089"/>
      <c r="J81" s="1089"/>
      <c r="K81" s="1089"/>
      <c r="L81" s="1089"/>
      <c r="M81" s="1089"/>
      <c r="N81" s="1089"/>
      <c r="O81" s="1089"/>
      <c r="P81" s="1089"/>
      <c r="Q81" s="1090"/>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1.95" customHeight="1" x14ac:dyDescent="0.2">
      <c r="A82" s="237"/>
      <c r="B82" s="1079" t="s">
        <v>804</v>
      </c>
      <c r="C82" s="1080"/>
      <c r="D82" s="1080"/>
      <c r="E82" s="1080"/>
      <c r="F82" s="1080"/>
      <c r="G82" s="1080"/>
      <c r="H82" s="1080"/>
      <c r="I82" s="1080"/>
      <c r="J82" s="1080"/>
      <c r="K82" s="1080"/>
      <c r="L82" s="1080"/>
      <c r="M82" s="1080"/>
      <c r="N82" s="1080"/>
      <c r="O82" s="1080"/>
      <c r="P82" s="1080"/>
      <c r="Q82" s="1081"/>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923"/>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85" x14ac:dyDescent="0.2">
      <c r="A83" s="237"/>
      <c r="B83" s="1092" t="s">
        <v>1436</v>
      </c>
      <c r="C83" s="1080"/>
      <c r="D83" s="1080"/>
      <c r="E83" s="1080"/>
      <c r="F83" s="1080"/>
      <c r="G83" s="1080"/>
      <c r="H83" s="1080"/>
      <c r="I83" s="1080"/>
      <c r="J83" s="1080"/>
      <c r="K83" s="1080"/>
      <c r="L83" s="1080"/>
      <c r="M83" s="1080"/>
      <c r="N83" s="1080"/>
      <c r="O83" s="1080"/>
      <c r="P83" s="1080"/>
      <c r="Q83" s="1090"/>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F4" sqref="BF4"/>
    </sheetView>
  </sheetViews>
  <sheetFormatPr defaultColWidth="11" defaultRowHeight="10.7" x14ac:dyDescent="0.2"/>
  <cols>
    <col min="1" max="1" width="11.5" style="227" customWidth="1"/>
    <col min="2" max="2" width="26.5" style="227" customWidth="1"/>
    <col min="3" max="50" width="6.5" style="227" customWidth="1"/>
    <col min="51" max="55" width="6.5" style="704" customWidth="1"/>
    <col min="56" max="58" width="6.5" style="693" customWidth="1"/>
    <col min="59" max="61" width="6.5" style="704" customWidth="1"/>
    <col min="62" max="74" width="6.5" style="227" customWidth="1"/>
    <col min="75" max="249" width="11" style="227"/>
    <col min="250" max="250" width="1.5" style="227" customWidth="1"/>
    <col min="251" max="16384" width="11" style="227"/>
  </cols>
  <sheetData>
    <row r="1" spans="1:74" ht="12.85" customHeight="1" x14ac:dyDescent="0.2">
      <c r="A1" s="997" t="s">
        <v>479</v>
      </c>
      <c r="B1" s="226" t="s">
        <v>747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85" customHeight="1" x14ac:dyDescent="0.2">
      <c r="A2" s="998"/>
      <c r="B2" s="222"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85" customHeight="1" x14ac:dyDescent="0.2">
      <c r="A3" s="316" t="s">
        <v>764</v>
      </c>
      <c r="B3" s="230"/>
      <c r="C3" s="1000">
        <f>Dates!D3</f>
        <v>2021</v>
      </c>
      <c r="D3" s="1001"/>
      <c r="E3" s="1001"/>
      <c r="F3" s="1001"/>
      <c r="G3" s="1001"/>
      <c r="H3" s="1001"/>
      <c r="I3" s="1001"/>
      <c r="J3" s="1001"/>
      <c r="K3" s="1001"/>
      <c r="L3" s="1001"/>
      <c r="M3" s="1001"/>
      <c r="N3" s="1078"/>
      <c r="O3" s="1000">
        <f>C3+1</f>
        <v>2022</v>
      </c>
      <c r="P3" s="1001"/>
      <c r="Q3" s="1001"/>
      <c r="R3" s="1001"/>
      <c r="S3" s="1001"/>
      <c r="T3" s="1001"/>
      <c r="U3" s="1001"/>
      <c r="V3" s="1001"/>
      <c r="W3" s="1001"/>
      <c r="X3" s="1001"/>
      <c r="Y3" s="1001"/>
      <c r="Z3" s="1078"/>
      <c r="AA3" s="1000">
        <f>O3+1</f>
        <v>2023</v>
      </c>
      <c r="AB3" s="1001"/>
      <c r="AC3" s="1001"/>
      <c r="AD3" s="1001"/>
      <c r="AE3" s="1001"/>
      <c r="AF3" s="1001"/>
      <c r="AG3" s="1001"/>
      <c r="AH3" s="1001"/>
      <c r="AI3" s="1001"/>
      <c r="AJ3" s="1001"/>
      <c r="AK3" s="1001"/>
      <c r="AL3" s="1078"/>
      <c r="AM3" s="1000">
        <f>AA3+1</f>
        <v>2024</v>
      </c>
      <c r="AN3" s="1001"/>
      <c r="AO3" s="1001"/>
      <c r="AP3" s="1001"/>
      <c r="AQ3" s="1001"/>
      <c r="AR3" s="1001"/>
      <c r="AS3" s="1001"/>
      <c r="AT3" s="1001"/>
      <c r="AU3" s="1001"/>
      <c r="AV3" s="1001"/>
      <c r="AW3" s="1001"/>
      <c r="AX3" s="1078"/>
      <c r="AY3" s="1000">
        <f>AM3+1</f>
        <v>2025</v>
      </c>
      <c r="AZ3" s="1001"/>
      <c r="BA3" s="1001"/>
      <c r="BB3" s="1001"/>
      <c r="BC3" s="1001"/>
      <c r="BD3" s="1001"/>
      <c r="BE3" s="1001"/>
      <c r="BF3" s="1001"/>
      <c r="BG3" s="1001"/>
      <c r="BH3" s="1001"/>
      <c r="BI3" s="1001"/>
      <c r="BJ3" s="1078"/>
      <c r="BK3" s="1000">
        <f>AY3+1</f>
        <v>2026</v>
      </c>
      <c r="BL3" s="1001"/>
      <c r="BM3" s="1001"/>
      <c r="BN3" s="1001"/>
      <c r="BO3" s="1001"/>
      <c r="BP3" s="1001"/>
      <c r="BQ3" s="1001"/>
      <c r="BR3" s="1001"/>
      <c r="BS3" s="1001"/>
      <c r="BT3" s="1001"/>
      <c r="BU3" s="1001"/>
      <c r="BV3" s="1078"/>
    </row>
    <row r="4" spans="1:74" ht="12.85" customHeight="1" x14ac:dyDescent="0.2">
      <c r="A4" s="322" t="str">
        <f>TEXT(Dates!$D$2,"dddd, mmmm d, yyyy")</f>
        <v>Thursday, October 2,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29"/>
      <c r="B5" s="67" t="s">
        <v>1392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921"/>
      <c r="AZ5" s="921"/>
      <c r="BA5" s="921"/>
      <c r="BB5" s="921"/>
      <c r="BC5" s="921"/>
      <c r="BD5" s="965"/>
      <c r="BE5" s="965"/>
      <c r="BF5" s="965"/>
      <c r="BG5" s="965"/>
      <c r="BH5" s="860"/>
      <c r="BI5" s="860"/>
      <c r="BJ5" s="473"/>
      <c r="BK5" s="473"/>
      <c r="BL5" s="473"/>
      <c r="BM5" s="473"/>
      <c r="BN5" s="473"/>
      <c r="BO5" s="473"/>
      <c r="BP5" s="473"/>
      <c r="BQ5" s="473"/>
      <c r="BR5" s="473"/>
      <c r="BS5" s="473"/>
      <c r="BT5" s="473"/>
      <c r="BU5" s="473"/>
      <c r="BV5" s="473"/>
    </row>
    <row r="6" spans="1:74" s="285" customFormat="1" ht="11.05" customHeight="1" x14ac:dyDescent="0.2">
      <c r="A6" s="475" t="s">
        <v>696</v>
      </c>
      <c r="B6" s="477" t="s">
        <v>1035</v>
      </c>
      <c r="C6" s="301">
        <v>52.717469508999997</v>
      </c>
      <c r="D6" s="301">
        <v>50.534072901999998</v>
      </c>
      <c r="E6" s="301">
        <v>46.456821157</v>
      </c>
      <c r="F6" s="301">
        <v>43.133160078000003</v>
      </c>
      <c r="G6" s="301">
        <v>46.263659551000003</v>
      </c>
      <c r="H6" s="301">
        <v>55.420848507999999</v>
      </c>
      <c r="I6" s="301">
        <v>59.655141508</v>
      </c>
      <c r="J6" s="301">
        <v>62.115247961000001</v>
      </c>
      <c r="K6" s="301">
        <v>50.630446704999997</v>
      </c>
      <c r="L6" s="301">
        <v>48.557755241999999</v>
      </c>
      <c r="M6" s="301">
        <v>48.349590511999999</v>
      </c>
      <c r="N6" s="301">
        <v>50.205406134999997</v>
      </c>
      <c r="O6" s="301">
        <v>58.959102823999999</v>
      </c>
      <c r="P6" s="301">
        <v>50.795255075999997</v>
      </c>
      <c r="Q6" s="301">
        <v>48.211359289000001</v>
      </c>
      <c r="R6" s="301">
        <v>44.981634434</v>
      </c>
      <c r="S6" s="301">
        <v>49.294440909999999</v>
      </c>
      <c r="T6" s="301">
        <v>55.398992247000002</v>
      </c>
      <c r="U6" s="301">
        <v>61.294714511000002</v>
      </c>
      <c r="V6" s="301">
        <v>58.061725631000002</v>
      </c>
      <c r="W6" s="301">
        <v>49.400052191</v>
      </c>
      <c r="X6" s="301">
        <v>45.785065434000003</v>
      </c>
      <c r="Y6" s="301">
        <v>47.716924990000003</v>
      </c>
      <c r="Z6" s="301">
        <v>54.257802675999997</v>
      </c>
      <c r="AA6" s="301">
        <v>50.867132028</v>
      </c>
      <c r="AB6" s="301">
        <v>45.065242705000003</v>
      </c>
      <c r="AC6" s="301">
        <v>48.072054614000002</v>
      </c>
      <c r="AD6" s="301">
        <v>43.535922174</v>
      </c>
      <c r="AE6" s="301">
        <v>46.031900696999998</v>
      </c>
      <c r="AF6" s="301">
        <v>51.507864453000003</v>
      </c>
      <c r="AG6" s="301">
        <v>58.357870146000003</v>
      </c>
      <c r="AH6" s="301">
        <v>58.819405322000001</v>
      </c>
      <c r="AI6" s="301">
        <v>49.772460836999997</v>
      </c>
      <c r="AJ6" s="301">
        <v>46.563885038999999</v>
      </c>
      <c r="AK6" s="301">
        <v>46.114357837</v>
      </c>
      <c r="AL6" s="301">
        <v>49.030490241000003</v>
      </c>
      <c r="AM6" s="301">
        <v>55.761433679</v>
      </c>
      <c r="AN6" s="301">
        <v>44.394190596999998</v>
      </c>
      <c r="AO6" s="301">
        <v>46.287035467000003</v>
      </c>
      <c r="AP6" s="301">
        <v>45.131613477999998</v>
      </c>
      <c r="AQ6" s="301">
        <v>49.256363487000002</v>
      </c>
      <c r="AR6" s="301">
        <v>54.857823746999998</v>
      </c>
      <c r="AS6" s="301">
        <v>60.354379805000001</v>
      </c>
      <c r="AT6" s="301">
        <v>59.565522231000003</v>
      </c>
      <c r="AU6" s="301">
        <v>50.652268390000003</v>
      </c>
      <c r="AV6" s="301">
        <v>48.920122659999997</v>
      </c>
      <c r="AW6" s="301">
        <v>47.582694371000002</v>
      </c>
      <c r="AX6" s="301">
        <v>52.683915341000002</v>
      </c>
      <c r="AY6" s="915">
        <v>59.798262395999998</v>
      </c>
      <c r="AZ6" s="915">
        <v>51.143963417999998</v>
      </c>
      <c r="BA6" s="915">
        <v>48.841645923000002</v>
      </c>
      <c r="BB6" s="915">
        <v>47.366599802000003</v>
      </c>
      <c r="BC6" s="915">
        <v>47.281298657000001</v>
      </c>
      <c r="BD6" s="915">
        <v>55.234248063000003</v>
      </c>
      <c r="BE6" s="915">
        <v>64.877038506000005</v>
      </c>
      <c r="BF6" s="915">
        <v>59.140470000000001</v>
      </c>
      <c r="BG6" s="915">
        <v>51.923540000000003</v>
      </c>
      <c r="BH6" s="462">
        <v>49.233199999999997</v>
      </c>
      <c r="BI6" s="462">
        <v>48.899160000000002</v>
      </c>
      <c r="BJ6" s="462">
        <v>53.360709999999997</v>
      </c>
      <c r="BK6" s="462">
        <v>56.891759999999998</v>
      </c>
      <c r="BL6" s="462">
        <v>49.205120000000001</v>
      </c>
      <c r="BM6" s="462">
        <v>49.545610000000003</v>
      </c>
      <c r="BN6" s="462">
        <v>45.747920000000001</v>
      </c>
      <c r="BO6" s="462">
        <v>48.834389999999999</v>
      </c>
      <c r="BP6" s="462">
        <v>54.99682</v>
      </c>
      <c r="BQ6" s="462">
        <v>62.517890000000001</v>
      </c>
      <c r="BR6" s="462">
        <v>61.530250000000002</v>
      </c>
      <c r="BS6" s="462">
        <v>51.924750000000003</v>
      </c>
      <c r="BT6" s="462">
        <v>48.800579999999997</v>
      </c>
      <c r="BU6" s="462">
        <v>48.174010000000003</v>
      </c>
      <c r="BV6" s="462">
        <v>53.211759999999998</v>
      </c>
    </row>
    <row r="7" spans="1:74" ht="11.05" customHeight="1" x14ac:dyDescent="0.2">
      <c r="A7" s="234" t="s">
        <v>691</v>
      </c>
      <c r="B7" s="478" t="s">
        <v>1029</v>
      </c>
      <c r="C7" s="468">
        <v>11.937373099</v>
      </c>
      <c r="D7" s="468">
        <v>11.01539234</v>
      </c>
      <c r="E7" s="468">
        <v>10.440559083</v>
      </c>
      <c r="F7" s="468">
        <v>11.539320306</v>
      </c>
      <c r="G7" s="468">
        <v>10.754594427000001</v>
      </c>
      <c r="H7" s="468">
        <v>16.341461789</v>
      </c>
      <c r="I7" s="468">
        <v>16.883205179000001</v>
      </c>
      <c r="J7" s="468">
        <v>17.126700907</v>
      </c>
      <c r="K7" s="468">
        <v>11.63409699</v>
      </c>
      <c r="L7" s="468">
        <v>13.862891652</v>
      </c>
      <c r="M7" s="468">
        <v>13.741047254</v>
      </c>
      <c r="N7" s="468">
        <v>13.660253453999999</v>
      </c>
      <c r="O7" s="468">
        <v>15.771280907</v>
      </c>
      <c r="P7" s="468">
        <v>11.914607552</v>
      </c>
      <c r="Q7" s="468">
        <v>11.631306713000001</v>
      </c>
      <c r="R7" s="468">
        <v>12.426925705</v>
      </c>
      <c r="S7" s="468">
        <v>14.742460457</v>
      </c>
      <c r="T7" s="468">
        <v>19.269629048999999</v>
      </c>
      <c r="U7" s="468">
        <v>21.628286685999999</v>
      </c>
      <c r="V7" s="468">
        <v>19.360155304999999</v>
      </c>
      <c r="W7" s="468">
        <v>15.092255257</v>
      </c>
      <c r="X7" s="468">
        <v>12.805650615999999</v>
      </c>
      <c r="Y7" s="468">
        <v>12.506324874000001</v>
      </c>
      <c r="Z7" s="468">
        <v>15.181952949999999</v>
      </c>
      <c r="AA7" s="468">
        <v>14.760192135</v>
      </c>
      <c r="AB7" s="468">
        <v>13.920070316</v>
      </c>
      <c r="AC7" s="468">
        <v>16.130654516</v>
      </c>
      <c r="AD7" s="468">
        <v>14.342568373000001</v>
      </c>
      <c r="AE7" s="468">
        <v>17.459503685000001</v>
      </c>
      <c r="AF7" s="468">
        <v>20.711126706000002</v>
      </c>
      <c r="AG7" s="468">
        <v>23.199228820999998</v>
      </c>
      <c r="AH7" s="468">
        <v>22.594863615000001</v>
      </c>
      <c r="AI7" s="468">
        <v>17.880366538000001</v>
      </c>
      <c r="AJ7" s="468">
        <v>15.041584199000001</v>
      </c>
      <c r="AK7" s="468">
        <v>14.588531611000001</v>
      </c>
      <c r="AL7" s="468">
        <v>16.818067094</v>
      </c>
      <c r="AM7" s="468">
        <v>18.237275915000001</v>
      </c>
      <c r="AN7" s="468">
        <v>14.21551972</v>
      </c>
      <c r="AO7" s="468">
        <v>15.639449366999999</v>
      </c>
      <c r="AP7" s="468">
        <v>14.906300597</v>
      </c>
      <c r="AQ7" s="468">
        <v>18.948113399</v>
      </c>
      <c r="AR7" s="468">
        <v>20.119308644</v>
      </c>
      <c r="AS7" s="468">
        <v>25.914758623000001</v>
      </c>
      <c r="AT7" s="468">
        <v>24.788310904999999</v>
      </c>
      <c r="AU7" s="468">
        <v>18.283581483999999</v>
      </c>
      <c r="AV7" s="468">
        <v>16.558216904999998</v>
      </c>
      <c r="AW7" s="468">
        <v>16.248937974</v>
      </c>
      <c r="AX7" s="468">
        <v>16.213434116999998</v>
      </c>
      <c r="AY7" s="890">
        <v>16.151448771999998</v>
      </c>
      <c r="AZ7" s="890">
        <v>13.242737586000001</v>
      </c>
      <c r="BA7" s="890">
        <v>11.972041562999999</v>
      </c>
      <c r="BB7" s="890">
        <v>13.458598619</v>
      </c>
      <c r="BC7" s="890">
        <v>14.696687527</v>
      </c>
      <c r="BD7" s="890">
        <v>20.121713590999999</v>
      </c>
      <c r="BE7" s="890">
        <v>25.565884505</v>
      </c>
      <c r="BF7" s="890">
        <v>22.260919999999999</v>
      </c>
      <c r="BG7" s="890">
        <v>18.891459999999999</v>
      </c>
      <c r="BH7" s="456">
        <v>15.615740000000001</v>
      </c>
      <c r="BI7" s="456">
        <v>15.918749999999999</v>
      </c>
      <c r="BJ7" s="456">
        <v>17.055969999999999</v>
      </c>
      <c r="BK7" s="456">
        <v>16.17634</v>
      </c>
      <c r="BL7" s="456">
        <v>13.39324</v>
      </c>
      <c r="BM7" s="456">
        <v>13.38251</v>
      </c>
      <c r="BN7" s="456">
        <v>13.34699</v>
      </c>
      <c r="BO7" s="456">
        <v>16.174389999999999</v>
      </c>
      <c r="BP7" s="456">
        <v>19.91985</v>
      </c>
      <c r="BQ7" s="456">
        <v>24.461169999999999</v>
      </c>
      <c r="BR7" s="456">
        <v>22.350909999999999</v>
      </c>
      <c r="BS7" s="456">
        <v>19.017710000000001</v>
      </c>
      <c r="BT7" s="456">
        <v>16.58248</v>
      </c>
      <c r="BU7" s="456">
        <v>15.25752</v>
      </c>
      <c r="BV7" s="456">
        <v>14.650029999999999</v>
      </c>
    </row>
    <row r="8" spans="1:74" ht="11.05" customHeight="1" x14ac:dyDescent="0.2">
      <c r="A8" s="234" t="s">
        <v>692</v>
      </c>
      <c r="B8" s="478" t="s">
        <v>474</v>
      </c>
      <c r="C8" s="468">
        <v>23.79564177</v>
      </c>
      <c r="D8" s="468">
        <v>24.284432507999998</v>
      </c>
      <c r="E8" s="468">
        <v>17.755047814000001</v>
      </c>
      <c r="F8" s="468">
        <v>15.14786664</v>
      </c>
      <c r="G8" s="468">
        <v>18.610636219</v>
      </c>
      <c r="H8" s="468">
        <v>23.509247340000002</v>
      </c>
      <c r="I8" s="468">
        <v>28.157513101999999</v>
      </c>
      <c r="J8" s="468">
        <v>28.791766317</v>
      </c>
      <c r="K8" s="468">
        <v>22.534925320999999</v>
      </c>
      <c r="L8" s="468">
        <v>18.862311356999999</v>
      </c>
      <c r="M8" s="468">
        <v>15.430647793</v>
      </c>
      <c r="N8" s="468">
        <v>16.73172641</v>
      </c>
      <c r="O8" s="468">
        <v>23.049660188000001</v>
      </c>
      <c r="P8" s="468">
        <v>20.156291193000001</v>
      </c>
      <c r="Q8" s="468">
        <v>17.264769525999998</v>
      </c>
      <c r="R8" s="468">
        <v>14.973219587000001</v>
      </c>
      <c r="S8" s="468">
        <v>16.890262151999998</v>
      </c>
      <c r="T8" s="468">
        <v>19.339848755999999</v>
      </c>
      <c r="U8" s="468">
        <v>24.433901264999999</v>
      </c>
      <c r="V8" s="468">
        <v>23.2683505</v>
      </c>
      <c r="W8" s="468">
        <v>17.347614903</v>
      </c>
      <c r="X8" s="468">
        <v>14.617744500000001</v>
      </c>
      <c r="Y8" s="468">
        <v>14.966252089999999</v>
      </c>
      <c r="Z8" s="468">
        <v>19.758056587999999</v>
      </c>
      <c r="AA8" s="468">
        <v>18.10245643</v>
      </c>
      <c r="AB8" s="468">
        <v>12.245544024000001</v>
      </c>
      <c r="AC8" s="468">
        <v>12.66948071</v>
      </c>
      <c r="AD8" s="468">
        <v>9.7780187620000003</v>
      </c>
      <c r="AE8" s="468">
        <v>12.093199179999999</v>
      </c>
      <c r="AF8" s="468">
        <v>16.125250083000001</v>
      </c>
      <c r="AG8" s="468">
        <v>20.297242981</v>
      </c>
      <c r="AH8" s="468">
        <v>20.347261768999999</v>
      </c>
      <c r="AI8" s="468">
        <v>16.628800136999999</v>
      </c>
      <c r="AJ8" s="468">
        <v>15.212769949</v>
      </c>
      <c r="AK8" s="468">
        <v>14.217605077</v>
      </c>
      <c r="AL8" s="468">
        <v>15.491142741000001</v>
      </c>
      <c r="AM8" s="468">
        <v>20.75101312</v>
      </c>
      <c r="AN8" s="468">
        <v>11.710417155</v>
      </c>
      <c r="AO8" s="468">
        <v>10.372439882</v>
      </c>
      <c r="AP8" s="468">
        <v>9.7617896630000001</v>
      </c>
      <c r="AQ8" s="468">
        <v>12.332969965</v>
      </c>
      <c r="AR8" s="468">
        <v>16.048890983</v>
      </c>
      <c r="AS8" s="468">
        <v>18.207580502999999</v>
      </c>
      <c r="AT8" s="468">
        <v>17.876249582</v>
      </c>
      <c r="AU8" s="468">
        <v>15.235224455000001</v>
      </c>
      <c r="AV8" s="468">
        <v>12.663237355</v>
      </c>
      <c r="AW8" s="468">
        <v>12.527487695</v>
      </c>
      <c r="AX8" s="468">
        <v>16.882551587999998</v>
      </c>
      <c r="AY8" s="890">
        <v>21.062732866000001</v>
      </c>
      <c r="AZ8" s="890">
        <v>18.443088779</v>
      </c>
      <c r="BA8" s="890">
        <v>13.762126157999999</v>
      </c>
      <c r="BB8" s="890">
        <v>12.810426226000001</v>
      </c>
      <c r="BC8" s="890">
        <v>13.764026566</v>
      </c>
      <c r="BD8" s="890">
        <v>16.667289061999998</v>
      </c>
      <c r="BE8" s="890">
        <v>20.937835341</v>
      </c>
      <c r="BF8" s="890">
        <v>19.001449999999998</v>
      </c>
      <c r="BG8" s="890">
        <v>15.922280000000001</v>
      </c>
      <c r="BH8" s="456">
        <v>13.02186</v>
      </c>
      <c r="BI8" s="456">
        <v>12.70194</v>
      </c>
      <c r="BJ8" s="456">
        <v>15.256320000000001</v>
      </c>
      <c r="BK8" s="456">
        <v>17.492650000000001</v>
      </c>
      <c r="BL8" s="456">
        <v>15.233599999999999</v>
      </c>
      <c r="BM8" s="456">
        <v>12.48767</v>
      </c>
      <c r="BN8" s="456">
        <v>9.4118119999999994</v>
      </c>
      <c r="BO8" s="456">
        <v>10.712899999999999</v>
      </c>
      <c r="BP8" s="456">
        <v>14.27749</v>
      </c>
      <c r="BQ8" s="456">
        <v>18.391439999999999</v>
      </c>
      <c r="BR8" s="456">
        <v>19.261340000000001</v>
      </c>
      <c r="BS8" s="456">
        <v>15.377090000000001</v>
      </c>
      <c r="BT8" s="456">
        <v>10.83643</v>
      </c>
      <c r="BU8" s="456">
        <v>13.896380000000001</v>
      </c>
      <c r="BV8" s="456">
        <v>16.636389999999999</v>
      </c>
    </row>
    <row r="9" spans="1:74" ht="11.05" customHeight="1" x14ac:dyDescent="0.2">
      <c r="A9" s="234" t="s">
        <v>693</v>
      </c>
      <c r="B9" s="446" t="s">
        <v>1030</v>
      </c>
      <c r="C9" s="468">
        <v>8.4099339999999998</v>
      </c>
      <c r="D9" s="468">
        <v>7.4711619999999996</v>
      </c>
      <c r="E9" s="468">
        <v>7.7380040000000001</v>
      </c>
      <c r="F9" s="468">
        <v>6.8704140000000002</v>
      </c>
      <c r="G9" s="468">
        <v>7.5758650000000003</v>
      </c>
      <c r="H9" s="468">
        <v>8.1063179999999999</v>
      </c>
      <c r="I9" s="468">
        <v>8.1933089999999993</v>
      </c>
      <c r="J9" s="468">
        <v>8.8817450000000004</v>
      </c>
      <c r="K9" s="468">
        <v>8.0896939999999997</v>
      </c>
      <c r="L9" s="468">
        <v>7.0081030000000002</v>
      </c>
      <c r="M9" s="468">
        <v>8.2630719999999993</v>
      </c>
      <c r="N9" s="468">
        <v>9.0872309999999992</v>
      </c>
      <c r="O9" s="468">
        <v>8.6702399999999997</v>
      </c>
      <c r="P9" s="468">
        <v>7.7462350000000004</v>
      </c>
      <c r="Q9" s="468">
        <v>7.3934850000000001</v>
      </c>
      <c r="R9" s="468">
        <v>5.2892409999999996</v>
      </c>
      <c r="S9" s="468">
        <v>6.75299549</v>
      </c>
      <c r="T9" s="468">
        <v>7.563822</v>
      </c>
      <c r="U9" s="468">
        <v>7.7483899999999997</v>
      </c>
      <c r="V9" s="468">
        <v>8.2420460000000002</v>
      </c>
      <c r="W9" s="468">
        <v>8.287096</v>
      </c>
      <c r="X9" s="468">
        <v>7.9578110000000004</v>
      </c>
      <c r="Y9" s="468">
        <v>7.7334459999999998</v>
      </c>
      <c r="Z9" s="468">
        <v>7.9682849999999998</v>
      </c>
      <c r="AA9" s="468">
        <v>8.620298</v>
      </c>
      <c r="AB9" s="468">
        <v>7.3021560000000001</v>
      </c>
      <c r="AC9" s="468">
        <v>7.4729830000000002</v>
      </c>
      <c r="AD9" s="468">
        <v>6.8626690000000004</v>
      </c>
      <c r="AE9" s="468">
        <v>6.4763900000000003</v>
      </c>
      <c r="AF9" s="468">
        <v>7.7158319999999998</v>
      </c>
      <c r="AG9" s="468">
        <v>8.5693230000000007</v>
      </c>
      <c r="AH9" s="468">
        <v>8.2410300000000003</v>
      </c>
      <c r="AI9" s="468">
        <v>7.4936319999999998</v>
      </c>
      <c r="AJ9" s="468">
        <v>5.7849539999999999</v>
      </c>
      <c r="AK9" s="468">
        <v>6.1969890000000003</v>
      </c>
      <c r="AL9" s="468">
        <v>6.441084</v>
      </c>
      <c r="AM9" s="468">
        <v>6.7235659999999999</v>
      </c>
      <c r="AN9" s="468">
        <v>7.2770919999999997</v>
      </c>
      <c r="AO9" s="468">
        <v>6.8742619999999999</v>
      </c>
      <c r="AP9" s="468">
        <v>6.7610710000000003</v>
      </c>
      <c r="AQ9" s="468">
        <v>7.093019</v>
      </c>
      <c r="AR9" s="468">
        <v>7.9303590000000002</v>
      </c>
      <c r="AS9" s="468">
        <v>8.5921819999999993</v>
      </c>
      <c r="AT9" s="468">
        <v>8.4710090000000005</v>
      </c>
      <c r="AU9" s="468">
        <v>8.0183769999999992</v>
      </c>
      <c r="AV9" s="468">
        <v>7.2526820000000001</v>
      </c>
      <c r="AW9" s="468">
        <v>7.4869300000000001</v>
      </c>
      <c r="AX9" s="468">
        <v>8.0071600000000007</v>
      </c>
      <c r="AY9" s="890">
        <v>8.5383499999999994</v>
      </c>
      <c r="AZ9" s="890">
        <v>7.1067260000000001</v>
      </c>
      <c r="BA9" s="890">
        <v>7.6304959999999999</v>
      </c>
      <c r="BB9" s="890">
        <v>6.8363199999999997</v>
      </c>
      <c r="BC9" s="890">
        <v>6.4154640000000001</v>
      </c>
      <c r="BD9" s="890">
        <v>6.9734590000000001</v>
      </c>
      <c r="BE9" s="890">
        <v>8.181915</v>
      </c>
      <c r="BF9" s="890">
        <v>8.1325299999999991</v>
      </c>
      <c r="BG9" s="890">
        <v>7.2930599999999997</v>
      </c>
      <c r="BH9" s="456">
        <v>6.7047299999999996</v>
      </c>
      <c r="BI9" s="456">
        <v>7.7492900000000002</v>
      </c>
      <c r="BJ9" s="456">
        <v>8.8380100000000006</v>
      </c>
      <c r="BK9" s="456">
        <v>8.8380100000000006</v>
      </c>
      <c r="BL9" s="456">
        <v>7.9827199999999996</v>
      </c>
      <c r="BM9" s="456">
        <v>7.7725999999999997</v>
      </c>
      <c r="BN9" s="456">
        <v>7.6027899999999997</v>
      </c>
      <c r="BO9" s="456">
        <v>8.8204600000000006</v>
      </c>
      <c r="BP9" s="456">
        <v>8.5529100000000007</v>
      </c>
      <c r="BQ9" s="456">
        <v>8.8380100000000006</v>
      </c>
      <c r="BR9" s="456">
        <v>8.8380100000000006</v>
      </c>
      <c r="BS9" s="456">
        <v>8.1689100000000003</v>
      </c>
      <c r="BT9" s="456">
        <v>7.3647900000000002</v>
      </c>
      <c r="BU9" s="456">
        <v>7.3215500000000002</v>
      </c>
      <c r="BV9" s="456">
        <v>8.6677</v>
      </c>
    </row>
    <row r="10" spans="1:74" ht="11.05" customHeight="1" x14ac:dyDescent="0.2">
      <c r="A10" s="235" t="s">
        <v>694</v>
      </c>
      <c r="B10" s="446" t="s">
        <v>1023</v>
      </c>
      <c r="C10" s="468">
        <v>0.97162766099999998</v>
      </c>
      <c r="D10" s="468">
        <v>0.708390242</v>
      </c>
      <c r="E10" s="468">
        <v>0.80185527999999995</v>
      </c>
      <c r="F10" s="468">
        <v>0.79127387599999999</v>
      </c>
      <c r="G10" s="468">
        <v>1.081217144</v>
      </c>
      <c r="H10" s="468">
        <v>0.98649382100000005</v>
      </c>
      <c r="I10" s="468">
        <v>0.93468779000000002</v>
      </c>
      <c r="J10" s="468">
        <v>0.83310458399999998</v>
      </c>
      <c r="K10" s="468">
        <v>0.66518091999999995</v>
      </c>
      <c r="L10" s="468">
        <v>0.70344277099999997</v>
      </c>
      <c r="M10" s="468">
        <v>0.72765688699999997</v>
      </c>
      <c r="N10" s="468">
        <v>0.82556703499999995</v>
      </c>
      <c r="O10" s="468">
        <v>0.692615749</v>
      </c>
      <c r="P10" s="468">
        <v>0.62734383599999999</v>
      </c>
      <c r="Q10" s="468">
        <v>0.76053896499999996</v>
      </c>
      <c r="R10" s="468">
        <v>0.89624204200000002</v>
      </c>
      <c r="S10" s="468">
        <v>0.91344229799999999</v>
      </c>
      <c r="T10" s="468">
        <v>0.96104729600000005</v>
      </c>
      <c r="U10" s="468">
        <v>0.752810639</v>
      </c>
      <c r="V10" s="468">
        <v>0.71237963699999995</v>
      </c>
      <c r="W10" s="468">
        <v>0.66651400699999996</v>
      </c>
      <c r="X10" s="468">
        <v>0.54455454999999997</v>
      </c>
      <c r="Y10" s="468">
        <v>0.71161924700000001</v>
      </c>
      <c r="Z10" s="468">
        <v>0.81945007400000003</v>
      </c>
      <c r="AA10" s="468">
        <v>0.77490800000000004</v>
      </c>
      <c r="AB10" s="468">
        <v>0.85292599999999996</v>
      </c>
      <c r="AC10" s="468">
        <v>1.0241039999999999</v>
      </c>
      <c r="AD10" s="468">
        <v>0.99920799999999999</v>
      </c>
      <c r="AE10" s="468">
        <v>1.0521450000000001</v>
      </c>
      <c r="AF10" s="468">
        <v>0.66130199999999995</v>
      </c>
      <c r="AG10" s="468">
        <v>0.61206899999999997</v>
      </c>
      <c r="AH10" s="468">
        <v>0.542022</v>
      </c>
      <c r="AI10" s="468">
        <v>0.39058900000000002</v>
      </c>
      <c r="AJ10" s="468">
        <v>0.50036199999999997</v>
      </c>
      <c r="AK10" s="468">
        <v>0.57686700000000002</v>
      </c>
      <c r="AL10" s="468">
        <v>0.64337299999999997</v>
      </c>
      <c r="AM10" s="468">
        <v>0.84034386900000002</v>
      </c>
      <c r="AN10" s="468">
        <v>0.70019478800000001</v>
      </c>
      <c r="AO10" s="468">
        <v>0.76364664900000001</v>
      </c>
      <c r="AP10" s="468">
        <v>0.63937683499999998</v>
      </c>
      <c r="AQ10" s="468">
        <v>0.757488355</v>
      </c>
      <c r="AR10" s="468">
        <v>0.72700844099999995</v>
      </c>
      <c r="AS10" s="468">
        <v>0.74162018399999996</v>
      </c>
      <c r="AT10" s="468">
        <v>0.75168690599999999</v>
      </c>
      <c r="AU10" s="468">
        <v>0.55544660499999998</v>
      </c>
      <c r="AV10" s="468">
        <v>0.55258124600000003</v>
      </c>
      <c r="AW10" s="468">
        <v>0.69756004400000005</v>
      </c>
      <c r="AX10" s="468">
        <v>0.79016001899999999</v>
      </c>
      <c r="AY10" s="890">
        <v>0.79632652800000003</v>
      </c>
      <c r="AZ10" s="890">
        <v>0.65756503200000005</v>
      </c>
      <c r="BA10" s="890">
        <v>0.70830448499999998</v>
      </c>
      <c r="BB10" s="890">
        <v>0.78307475199999999</v>
      </c>
      <c r="BC10" s="890">
        <v>0.83897805599999997</v>
      </c>
      <c r="BD10" s="890">
        <v>0.79311583100000005</v>
      </c>
      <c r="BE10" s="890">
        <v>0.73680837799999999</v>
      </c>
      <c r="BF10" s="890">
        <v>0.63459390000000004</v>
      </c>
      <c r="BG10" s="890">
        <v>0.54457140000000004</v>
      </c>
      <c r="BH10" s="456">
        <v>0.57295169999999995</v>
      </c>
      <c r="BI10" s="456">
        <v>0.62551769999999995</v>
      </c>
      <c r="BJ10" s="456">
        <v>0.67935920000000005</v>
      </c>
      <c r="BK10" s="456">
        <v>0.74847390000000003</v>
      </c>
      <c r="BL10" s="456">
        <v>0.6844614</v>
      </c>
      <c r="BM10" s="456">
        <v>0.81666349999999999</v>
      </c>
      <c r="BN10" s="456">
        <v>0.90124789999999999</v>
      </c>
      <c r="BO10" s="456">
        <v>0.92063550000000005</v>
      </c>
      <c r="BP10" s="456">
        <v>0.87910200000000005</v>
      </c>
      <c r="BQ10" s="456">
        <v>0.80951779999999995</v>
      </c>
      <c r="BR10" s="456">
        <v>0.71508530000000003</v>
      </c>
      <c r="BS10" s="456">
        <v>0.62438079999999996</v>
      </c>
      <c r="BT10" s="456">
        <v>0.65330379999999999</v>
      </c>
      <c r="BU10" s="456">
        <v>0.6796896</v>
      </c>
      <c r="BV10" s="456">
        <v>0.72180149999999998</v>
      </c>
    </row>
    <row r="11" spans="1:74" ht="11.05" customHeight="1" x14ac:dyDescent="0.2">
      <c r="A11" s="234" t="s">
        <v>1596</v>
      </c>
      <c r="B11" s="446" t="s">
        <v>1024</v>
      </c>
      <c r="C11" s="468">
        <v>6.5203350069999999</v>
      </c>
      <c r="D11" s="468">
        <v>5.8834989259999997</v>
      </c>
      <c r="E11" s="468">
        <v>8.4923004189999993</v>
      </c>
      <c r="F11" s="468">
        <v>7.7935153750000001</v>
      </c>
      <c r="G11" s="468">
        <v>6.9453667909999997</v>
      </c>
      <c r="H11" s="468">
        <v>5.1611378309999996</v>
      </c>
      <c r="I11" s="468">
        <v>4.0801060480000002</v>
      </c>
      <c r="J11" s="468">
        <v>5.0317878699999996</v>
      </c>
      <c r="K11" s="468">
        <v>6.4334909040000001</v>
      </c>
      <c r="L11" s="468">
        <v>6.9077418799999997</v>
      </c>
      <c r="M11" s="468">
        <v>9.0209879449999999</v>
      </c>
      <c r="N11" s="468">
        <v>8.9403630039999999</v>
      </c>
      <c r="O11" s="468">
        <v>9.7320062029999992</v>
      </c>
      <c r="P11" s="468">
        <v>9.2262229760000007</v>
      </c>
      <c r="Q11" s="468">
        <v>9.9702635320000006</v>
      </c>
      <c r="R11" s="468">
        <v>10.174922858</v>
      </c>
      <c r="S11" s="468">
        <v>8.3736176709999999</v>
      </c>
      <c r="T11" s="468">
        <v>6.5869577560000003</v>
      </c>
      <c r="U11" s="468">
        <v>5.2219867239999997</v>
      </c>
      <c r="V11" s="468">
        <v>4.9847013579999997</v>
      </c>
      <c r="W11" s="468">
        <v>6.5166069179999999</v>
      </c>
      <c r="X11" s="468">
        <v>8.4377297519999992</v>
      </c>
      <c r="Y11" s="468">
        <v>10.612358926000001</v>
      </c>
      <c r="Z11" s="468">
        <v>9.3803358780000003</v>
      </c>
      <c r="AA11" s="468">
        <v>7.7597530360000002</v>
      </c>
      <c r="AB11" s="468">
        <v>9.7048615980000008</v>
      </c>
      <c r="AC11" s="468">
        <v>9.5378043409999993</v>
      </c>
      <c r="AD11" s="468">
        <v>10.299256027</v>
      </c>
      <c r="AE11" s="468">
        <v>7.3969458100000001</v>
      </c>
      <c r="AF11" s="468">
        <v>4.6388896620000004</v>
      </c>
      <c r="AG11" s="468">
        <v>3.8301997120000002</v>
      </c>
      <c r="AH11" s="468">
        <v>5.2671142350000002</v>
      </c>
      <c r="AI11" s="468">
        <v>5.8108350829999997</v>
      </c>
      <c r="AJ11" s="468">
        <v>8.716568037</v>
      </c>
      <c r="AK11" s="468">
        <v>9.4797446799999996</v>
      </c>
      <c r="AL11" s="468">
        <v>8.7401502650000005</v>
      </c>
      <c r="AM11" s="468">
        <v>8.0737737430000003</v>
      </c>
      <c r="AN11" s="468">
        <v>9.1354254019999992</v>
      </c>
      <c r="AO11" s="468">
        <v>11.239473751</v>
      </c>
      <c r="AP11" s="468">
        <v>11.355347335999999</v>
      </c>
      <c r="AQ11" s="468">
        <v>8.0671384820000007</v>
      </c>
      <c r="AR11" s="468">
        <v>7.8236239660000004</v>
      </c>
      <c r="AS11" s="468">
        <v>4.5592160770000003</v>
      </c>
      <c r="AT11" s="468">
        <v>5.3563277349999998</v>
      </c>
      <c r="AU11" s="468">
        <v>6.5941196980000001</v>
      </c>
      <c r="AV11" s="468">
        <v>9.7995229599999991</v>
      </c>
      <c r="AW11" s="468">
        <v>9.2740683829999995</v>
      </c>
      <c r="AX11" s="468">
        <v>9.4140932660000001</v>
      </c>
      <c r="AY11" s="890">
        <v>11.220755551</v>
      </c>
      <c r="AZ11" s="890">
        <v>9.5484441570000005</v>
      </c>
      <c r="BA11" s="890">
        <v>11.879776488999999</v>
      </c>
      <c r="BB11" s="890">
        <v>10.377114915</v>
      </c>
      <c r="BC11" s="890">
        <v>7.8890883890000003</v>
      </c>
      <c r="BD11" s="890">
        <v>6.6202573569999998</v>
      </c>
      <c r="BE11" s="890">
        <v>4.9596175210000002</v>
      </c>
      <c r="BF11" s="890">
        <v>4.9490629999999998</v>
      </c>
      <c r="BG11" s="890">
        <v>5.702172</v>
      </c>
      <c r="BH11" s="456">
        <v>10.03401</v>
      </c>
      <c r="BI11" s="456">
        <v>9.8224549999999997</v>
      </c>
      <c r="BJ11" s="456">
        <v>9.7113750000000003</v>
      </c>
      <c r="BK11" s="456">
        <v>11.343529999999999</v>
      </c>
      <c r="BL11" s="456">
        <v>9.3675329999999999</v>
      </c>
      <c r="BM11" s="456">
        <v>11.499499999999999</v>
      </c>
      <c r="BN11" s="456">
        <v>10.732229999999999</v>
      </c>
      <c r="BO11" s="456">
        <v>7.8354999999999997</v>
      </c>
      <c r="BP11" s="456">
        <v>6.6648149999999999</v>
      </c>
      <c r="BQ11" s="456">
        <v>4.8227359999999999</v>
      </c>
      <c r="BR11" s="456">
        <v>5.7034120000000001</v>
      </c>
      <c r="BS11" s="456">
        <v>4.7879509999999996</v>
      </c>
      <c r="BT11" s="456">
        <v>9.8403080000000003</v>
      </c>
      <c r="BU11" s="456">
        <v>8.8238350000000008</v>
      </c>
      <c r="BV11" s="456">
        <v>10.62656</v>
      </c>
    </row>
    <row r="12" spans="1:74" ht="11.05" customHeight="1" x14ac:dyDescent="0.2">
      <c r="A12" s="234" t="s">
        <v>1597</v>
      </c>
      <c r="B12" s="446" t="s">
        <v>1025</v>
      </c>
      <c r="C12" s="468">
        <v>0.14838809</v>
      </c>
      <c r="D12" s="468">
        <v>0.214195103</v>
      </c>
      <c r="E12" s="468">
        <v>0.36542255699999998</v>
      </c>
      <c r="F12" s="468">
        <v>0.37286454800000002</v>
      </c>
      <c r="G12" s="468">
        <v>0.44706838700000001</v>
      </c>
      <c r="H12" s="468">
        <v>0.51430741700000004</v>
      </c>
      <c r="I12" s="468">
        <v>0.50921499100000001</v>
      </c>
      <c r="J12" s="468">
        <v>0.50782358900000002</v>
      </c>
      <c r="K12" s="468">
        <v>0.46776920900000002</v>
      </c>
      <c r="L12" s="468">
        <v>0.30817432300000003</v>
      </c>
      <c r="M12" s="468">
        <v>0.25921682899999998</v>
      </c>
      <c r="N12" s="468">
        <v>0.17904310700000001</v>
      </c>
      <c r="O12" s="468">
        <v>0.29625349400000001</v>
      </c>
      <c r="P12" s="468">
        <v>0.37065585000000001</v>
      </c>
      <c r="Q12" s="468">
        <v>0.51926101499999999</v>
      </c>
      <c r="R12" s="468">
        <v>0.51551790600000003</v>
      </c>
      <c r="S12" s="468">
        <v>0.69121999700000003</v>
      </c>
      <c r="T12" s="468">
        <v>0.82597848200000001</v>
      </c>
      <c r="U12" s="468">
        <v>0.82761594900000002</v>
      </c>
      <c r="V12" s="468">
        <v>0.79989882999999995</v>
      </c>
      <c r="W12" s="468">
        <v>0.72737910699999997</v>
      </c>
      <c r="X12" s="468">
        <v>0.60875872099999995</v>
      </c>
      <c r="Y12" s="468">
        <v>0.36415630799999998</v>
      </c>
      <c r="Z12" s="468">
        <v>0.21049652099999999</v>
      </c>
      <c r="AA12" s="468">
        <v>0.26282922399999997</v>
      </c>
      <c r="AB12" s="468">
        <v>0.51141621500000001</v>
      </c>
      <c r="AC12" s="468">
        <v>0.65823836099999999</v>
      </c>
      <c r="AD12" s="468">
        <v>0.80700459400000002</v>
      </c>
      <c r="AE12" s="468">
        <v>1.039518851</v>
      </c>
      <c r="AF12" s="468">
        <v>1.1204572209999999</v>
      </c>
      <c r="AG12" s="468">
        <v>1.148708555</v>
      </c>
      <c r="AH12" s="468">
        <v>1.084470432</v>
      </c>
      <c r="AI12" s="468">
        <v>0.85877186800000005</v>
      </c>
      <c r="AJ12" s="468">
        <v>0.69975560400000003</v>
      </c>
      <c r="AK12" s="468">
        <v>0.587595702</v>
      </c>
      <c r="AL12" s="468">
        <v>0.38835194699999998</v>
      </c>
      <c r="AM12" s="468">
        <v>0.50689332099999995</v>
      </c>
      <c r="AN12" s="468">
        <v>0.89947284000000005</v>
      </c>
      <c r="AO12" s="468">
        <v>1.121276551</v>
      </c>
      <c r="AP12" s="468">
        <v>1.302318573</v>
      </c>
      <c r="AQ12" s="468">
        <v>1.632492947</v>
      </c>
      <c r="AR12" s="468">
        <v>1.7649682680000001</v>
      </c>
      <c r="AS12" s="468">
        <v>1.8885249180000001</v>
      </c>
      <c r="AT12" s="468">
        <v>1.957752765</v>
      </c>
      <c r="AU12" s="468">
        <v>1.592819974</v>
      </c>
      <c r="AV12" s="468">
        <v>1.6634728409999999</v>
      </c>
      <c r="AW12" s="468">
        <v>1.0114302399999999</v>
      </c>
      <c r="AX12" s="468">
        <v>0.94855226000000004</v>
      </c>
      <c r="AY12" s="890">
        <v>1.4094103929999999</v>
      </c>
      <c r="AZ12" s="890">
        <v>1.6161022700000001</v>
      </c>
      <c r="BA12" s="890">
        <v>2.5340667159999999</v>
      </c>
      <c r="BB12" s="890">
        <v>2.7377899530000001</v>
      </c>
      <c r="BC12" s="890">
        <v>3.2738294799999998</v>
      </c>
      <c r="BD12" s="890">
        <v>3.5182180650000001</v>
      </c>
      <c r="BE12" s="890">
        <v>3.8914775979999998</v>
      </c>
      <c r="BF12" s="890">
        <v>3.6297250000000001</v>
      </c>
      <c r="BG12" s="890">
        <v>3.022491</v>
      </c>
      <c r="BH12" s="456">
        <v>2.7079089999999999</v>
      </c>
      <c r="BI12" s="456">
        <v>1.556106</v>
      </c>
      <c r="BJ12" s="456">
        <v>1.2183139999999999</v>
      </c>
      <c r="BK12" s="456">
        <v>1.7142580000000001</v>
      </c>
      <c r="BL12" s="456">
        <v>2.0644469999999999</v>
      </c>
      <c r="BM12" s="456">
        <v>3.199316</v>
      </c>
      <c r="BN12" s="456">
        <v>3.3418670000000001</v>
      </c>
      <c r="BO12" s="456">
        <v>3.935584</v>
      </c>
      <c r="BP12" s="456">
        <v>4.1930560000000003</v>
      </c>
      <c r="BQ12" s="456">
        <v>4.603796</v>
      </c>
      <c r="BR12" s="456">
        <v>4.162547</v>
      </c>
      <c r="BS12" s="456">
        <v>3.459924</v>
      </c>
      <c r="BT12" s="456">
        <v>3.0161509999999998</v>
      </c>
      <c r="BU12" s="456">
        <v>1.7625550000000001</v>
      </c>
      <c r="BV12" s="456">
        <v>1.4127419999999999</v>
      </c>
    </row>
    <row r="13" spans="1:74" ht="11.05" customHeight="1" x14ac:dyDescent="0.2">
      <c r="A13" s="234" t="s">
        <v>695</v>
      </c>
      <c r="B13" s="478" t="s">
        <v>1582</v>
      </c>
      <c r="C13" s="468">
        <v>0.93416988199999995</v>
      </c>
      <c r="D13" s="468">
        <v>0.95700178300000005</v>
      </c>
      <c r="E13" s="468">
        <v>0.86363200399999995</v>
      </c>
      <c r="F13" s="468">
        <v>0.61790533299999995</v>
      </c>
      <c r="G13" s="468">
        <v>0.84891158300000003</v>
      </c>
      <c r="H13" s="468">
        <v>0.80188230999999999</v>
      </c>
      <c r="I13" s="468">
        <v>0.897105398</v>
      </c>
      <c r="J13" s="468">
        <v>0.94231969400000004</v>
      </c>
      <c r="K13" s="468">
        <v>0.80528936100000004</v>
      </c>
      <c r="L13" s="468">
        <v>0.90509025899999995</v>
      </c>
      <c r="M13" s="468">
        <v>0.90696180400000004</v>
      </c>
      <c r="N13" s="468">
        <v>0.78122212499999999</v>
      </c>
      <c r="O13" s="468">
        <v>0.74704628299999998</v>
      </c>
      <c r="P13" s="468">
        <v>0.75389866900000002</v>
      </c>
      <c r="Q13" s="468">
        <v>0.67173453800000005</v>
      </c>
      <c r="R13" s="468">
        <v>0.70556533600000004</v>
      </c>
      <c r="S13" s="468">
        <v>0.93044284499999996</v>
      </c>
      <c r="T13" s="468">
        <v>0.85170890799999999</v>
      </c>
      <c r="U13" s="468">
        <v>0.68172324799999995</v>
      </c>
      <c r="V13" s="468">
        <v>0.69419400099999995</v>
      </c>
      <c r="W13" s="468">
        <v>0.76258599900000001</v>
      </c>
      <c r="X13" s="468">
        <v>0.81281629499999997</v>
      </c>
      <c r="Y13" s="468">
        <v>0.82276754500000004</v>
      </c>
      <c r="Z13" s="468">
        <v>0.93922566500000004</v>
      </c>
      <c r="AA13" s="468">
        <v>0.586695203</v>
      </c>
      <c r="AB13" s="468">
        <v>0.528268552</v>
      </c>
      <c r="AC13" s="468">
        <v>0.57878968600000003</v>
      </c>
      <c r="AD13" s="468">
        <v>0.44719741800000001</v>
      </c>
      <c r="AE13" s="468">
        <v>0.51419817099999998</v>
      </c>
      <c r="AF13" s="468">
        <v>0.53500678099999999</v>
      </c>
      <c r="AG13" s="468">
        <v>0.70109807700000004</v>
      </c>
      <c r="AH13" s="468">
        <v>0.74264327100000005</v>
      </c>
      <c r="AI13" s="468">
        <v>0.70946621099999996</v>
      </c>
      <c r="AJ13" s="468">
        <v>0.60789124999999999</v>
      </c>
      <c r="AK13" s="468">
        <v>0.46702476700000001</v>
      </c>
      <c r="AL13" s="468">
        <v>0.50832119399999998</v>
      </c>
      <c r="AM13" s="468">
        <v>0.62856771099999997</v>
      </c>
      <c r="AN13" s="468">
        <v>0.456068692</v>
      </c>
      <c r="AO13" s="468">
        <v>0.27648726699999998</v>
      </c>
      <c r="AP13" s="468">
        <v>0.40540947399999999</v>
      </c>
      <c r="AQ13" s="468">
        <v>0.42514133900000001</v>
      </c>
      <c r="AR13" s="468">
        <v>0.44366444500000002</v>
      </c>
      <c r="AS13" s="468">
        <v>0.4504975</v>
      </c>
      <c r="AT13" s="468">
        <v>0.36418533800000003</v>
      </c>
      <c r="AU13" s="468">
        <v>0.37269917400000002</v>
      </c>
      <c r="AV13" s="468">
        <v>0.43040935299999999</v>
      </c>
      <c r="AW13" s="468">
        <v>0.33628003499999998</v>
      </c>
      <c r="AX13" s="468">
        <v>0.42796409099999999</v>
      </c>
      <c r="AY13" s="890">
        <v>0.61923828599999997</v>
      </c>
      <c r="AZ13" s="890">
        <v>0.52929959400000004</v>
      </c>
      <c r="BA13" s="890">
        <v>0.35483451199999999</v>
      </c>
      <c r="BB13" s="890">
        <v>0.36327533699999998</v>
      </c>
      <c r="BC13" s="890">
        <v>0.403224639</v>
      </c>
      <c r="BD13" s="890">
        <v>0.54019515699999998</v>
      </c>
      <c r="BE13" s="890">
        <v>0.60350016299999998</v>
      </c>
      <c r="BF13" s="890">
        <v>0.5321825</v>
      </c>
      <c r="BG13" s="890">
        <v>0.54749760000000003</v>
      </c>
      <c r="BH13" s="456">
        <v>0.57599730000000005</v>
      </c>
      <c r="BI13" s="456">
        <v>0.52508860000000002</v>
      </c>
      <c r="BJ13" s="456">
        <v>0.60135400000000006</v>
      </c>
      <c r="BK13" s="456">
        <v>0.5785053</v>
      </c>
      <c r="BL13" s="456">
        <v>0.47911160000000003</v>
      </c>
      <c r="BM13" s="456">
        <v>0.38735180000000002</v>
      </c>
      <c r="BN13" s="456">
        <v>0.4109816</v>
      </c>
      <c r="BO13" s="456">
        <v>0.43492900000000001</v>
      </c>
      <c r="BP13" s="456">
        <v>0.50959030000000005</v>
      </c>
      <c r="BQ13" s="456">
        <v>0.59121489999999999</v>
      </c>
      <c r="BR13" s="456">
        <v>0.49894949999999999</v>
      </c>
      <c r="BS13" s="456">
        <v>0.48878369999999999</v>
      </c>
      <c r="BT13" s="456">
        <v>0.50710370000000005</v>
      </c>
      <c r="BU13" s="456">
        <v>0.4324769</v>
      </c>
      <c r="BV13" s="456">
        <v>0.49653140000000001</v>
      </c>
    </row>
    <row r="14" spans="1:74" ht="11.05" customHeight="1" x14ac:dyDescent="0.2">
      <c r="A14" s="234" t="s">
        <v>697</v>
      </c>
      <c r="B14" s="476" t="s">
        <v>1583</v>
      </c>
      <c r="C14" s="468">
        <v>56.666517929999998</v>
      </c>
      <c r="D14" s="468">
        <v>54.557639289999997</v>
      </c>
      <c r="E14" s="468">
        <v>50.739821259999999</v>
      </c>
      <c r="F14" s="468">
        <v>47.462593529999999</v>
      </c>
      <c r="G14" s="468">
        <v>50.868175030000003</v>
      </c>
      <c r="H14" s="468">
        <v>60.108107590000003</v>
      </c>
      <c r="I14" s="468">
        <v>63.73170812</v>
      </c>
      <c r="J14" s="468">
        <v>65.24757735</v>
      </c>
      <c r="K14" s="468">
        <v>53.430095379999997</v>
      </c>
      <c r="L14" s="468">
        <v>52.04831137</v>
      </c>
      <c r="M14" s="468">
        <v>50.938840470000002</v>
      </c>
      <c r="N14" s="468">
        <v>54.339499982</v>
      </c>
      <c r="O14" s="468">
        <v>60.93320379</v>
      </c>
      <c r="P14" s="468">
        <v>53.334077960000002</v>
      </c>
      <c r="Q14" s="468">
        <v>52.814996120000004</v>
      </c>
      <c r="R14" s="468">
        <v>49.073623920000003</v>
      </c>
      <c r="S14" s="468">
        <v>54.090926289999999</v>
      </c>
      <c r="T14" s="468">
        <v>60.247373979999999</v>
      </c>
      <c r="U14" s="468">
        <v>65.50689672</v>
      </c>
      <c r="V14" s="468">
        <v>62.739803080000002</v>
      </c>
      <c r="W14" s="468">
        <v>54.269126880000002</v>
      </c>
      <c r="X14" s="468">
        <v>49.583464210000002</v>
      </c>
      <c r="Y14" s="468">
        <v>51.353651669999998</v>
      </c>
      <c r="Z14" s="468">
        <v>57.820983460000001</v>
      </c>
      <c r="AA14" s="468">
        <v>55.980478040000001</v>
      </c>
      <c r="AB14" s="468">
        <v>49.771135569999998</v>
      </c>
      <c r="AC14" s="468">
        <v>52.86328563</v>
      </c>
      <c r="AD14" s="468">
        <v>47.556816310000002</v>
      </c>
      <c r="AE14" s="468">
        <v>52.058058010000003</v>
      </c>
      <c r="AF14" s="468">
        <v>58.248889310000003</v>
      </c>
      <c r="AG14" s="468">
        <v>64.148195229999999</v>
      </c>
      <c r="AH14" s="468">
        <v>64.982277659999994</v>
      </c>
      <c r="AI14" s="468">
        <v>55.124649099999999</v>
      </c>
      <c r="AJ14" s="468">
        <v>51.122027500000002</v>
      </c>
      <c r="AK14" s="468">
        <v>50.246460540000001</v>
      </c>
      <c r="AL14" s="468">
        <v>53.862728539999999</v>
      </c>
      <c r="AM14" s="468">
        <v>59.881141999999997</v>
      </c>
      <c r="AN14" s="468">
        <v>49.644547920000001</v>
      </c>
      <c r="AO14" s="468">
        <v>50.363418240000001</v>
      </c>
      <c r="AP14" s="468">
        <v>47.910044679999999</v>
      </c>
      <c r="AQ14" s="468">
        <v>53.060145640000002</v>
      </c>
      <c r="AR14" s="468">
        <v>59.166157800000001</v>
      </c>
      <c r="AS14" s="468">
        <v>63.640438600000003</v>
      </c>
      <c r="AT14" s="468">
        <v>64.004502689999995</v>
      </c>
      <c r="AU14" s="468">
        <v>54.807749790000003</v>
      </c>
      <c r="AV14" s="468">
        <v>51.616678579999999</v>
      </c>
      <c r="AW14" s="468">
        <v>50.319468360000002</v>
      </c>
      <c r="AX14" s="468">
        <v>56.156973100000002</v>
      </c>
      <c r="AY14" s="890">
        <v>61.5260137</v>
      </c>
      <c r="AZ14" s="890">
        <v>53.119312800000003</v>
      </c>
      <c r="BA14" s="890">
        <v>51.654593900000002</v>
      </c>
      <c r="BB14" s="890">
        <v>49.500819300000003</v>
      </c>
      <c r="BC14" s="890">
        <v>51.587956900000002</v>
      </c>
      <c r="BD14" s="890">
        <v>60.281247399999998</v>
      </c>
      <c r="BE14" s="890">
        <v>68.578180900000007</v>
      </c>
      <c r="BF14" s="890">
        <v>63.934754599999998</v>
      </c>
      <c r="BG14" s="890">
        <v>56.334389999999999</v>
      </c>
      <c r="BH14" s="456">
        <v>52.736040000000003</v>
      </c>
      <c r="BI14" s="456">
        <v>51.917619999999999</v>
      </c>
      <c r="BJ14" s="456">
        <v>56.611350000000002</v>
      </c>
      <c r="BK14" s="456">
        <v>59.753410000000002</v>
      </c>
      <c r="BL14" s="456">
        <v>52.233750000000001</v>
      </c>
      <c r="BM14" s="456">
        <v>52.917619999999999</v>
      </c>
      <c r="BN14" s="456">
        <v>49.282699999999998</v>
      </c>
      <c r="BO14" s="456">
        <v>53.317140000000002</v>
      </c>
      <c r="BP14" s="456">
        <v>59.922490000000003</v>
      </c>
      <c r="BQ14" s="456">
        <v>67.710400000000007</v>
      </c>
      <c r="BR14" s="456">
        <v>66.509209999999996</v>
      </c>
      <c r="BS14" s="456">
        <v>56.97851</v>
      </c>
      <c r="BT14" s="456">
        <v>52.953119999999998</v>
      </c>
      <c r="BU14" s="456">
        <v>51.860720000000001</v>
      </c>
      <c r="BV14" s="456">
        <v>56.701810000000002</v>
      </c>
    </row>
    <row r="15" spans="1:74" ht="11.05" customHeight="1" x14ac:dyDescent="0.2">
      <c r="A15" s="229"/>
      <c r="B15" s="67" t="s">
        <v>745</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922"/>
      <c r="AZ15" s="922"/>
      <c r="BA15" s="922"/>
      <c r="BB15" s="922"/>
      <c r="BC15" s="922"/>
      <c r="BD15" s="922"/>
      <c r="BE15" s="922"/>
      <c r="BF15" s="922"/>
      <c r="BG15" s="922"/>
      <c r="BH15" s="474"/>
      <c r="BI15" s="474"/>
      <c r="BJ15" s="474"/>
      <c r="BK15" s="474"/>
      <c r="BL15" s="474"/>
      <c r="BM15" s="474"/>
      <c r="BN15" s="474"/>
      <c r="BO15" s="474"/>
      <c r="BP15" s="474"/>
      <c r="BQ15" s="474"/>
      <c r="BR15" s="474"/>
      <c r="BS15" s="474"/>
      <c r="BT15" s="474"/>
      <c r="BU15" s="474"/>
      <c r="BV15" s="474"/>
    </row>
    <row r="16" spans="1:74" s="285" customFormat="1" ht="11.05" customHeight="1" x14ac:dyDescent="0.2">
      <c r="A16" s="475" t="s">
        <v>703</v>
      </c>
      <c r="B16" s="477" t="s">
        <v>1035</v>
      </c>
      <c r="C16" s="301">
        <v>24.986270892</v>
      </c>
      <c r="D16" s="301">
        <v>22.916161997</v>
      </c>
      <c r="E16" s="301">
        <v>22.089628402999999</v>
      </c>
      <c r="F16" s="301">
        <v>20.592496859000001</v>
      </c>
      <c r="G16" s="301">
        <v>22.155722446999999</v>
      </c>
      <c r="H16" s="301">
        <v>26.190286785000001</v>
      </c>
      <c r="I16" s="301">
        <v>27.885420867000001</v>
      </c>
      <c r="J16" s="301">
        <v>29.276183188000001</v>
      </c>
      <c r="K16" s="301">
        <v>25.203628966</v>
      </c>
      <c r="L16" s="301">
        <v>22.387071118000001</v>
      </c>
      <c r="M16" s="301">
        <v>22.281532398</v>
      </c>
      <c r="N16" s="301">
        <v>24.151268044999998</v>
      </c>
      <c r="O16" s="301">
        <v>26.656344494999999</v>
      </c>
      <c r="P16" s="301">
        <v>24.205208462000002</v>
      </c>
      <c r="Q16" s="301">
        <v>24.259572267999999</v>
      </c>
      <c r="R16" s="301">
        <v>22.368141605000002</v>
      </c>
      <c r="S16" s="301">
        <v>24.537297687999999</v>
      </c>
      <c r="T16" s="301">
        <v>27.834467859</v>
      </c>
      <c r="U16" s="301">
        <v>31.259424106000001</v>
      </c>
      <c r="V16" s="301">
        <v>29.819515749000001</v>
      </c>
      <c r="W16" s="301">
        <v>24.765099255999999</v>
      </c>
      <c r="X16" s="301">
        <v>21.697611573</v>
      </c>
      <c r="Y16" s="301">
        <v>23.594398174999998</v>
      </c>
      <c r="Z16" s="301">
        <v>26.890349987</v>
      </c>
      <c r="AA16" s="301">
        <v>26.265771225000002</v>
      </c>
      <c r="AB16" s="301">
        <v>22.844629778000002</v>
      </c>
      <c r="AC16" s="301">
        <v>24.589458599</v>
      </c>
      <c r="AD16" s="301">
        <v>22.060011212999999</v>
      </c>
      <c r="AE16" s="301">
        <v>23.165056850999999</v>
      </c>
      <c r="AF16" s="301">
        <v>25.841361143</v>
      </c>
      <c r="AG16" s="301">
        <v>29.517492464</v>
      </c>
      <c r="AH16" s="301">
        <v>30.951107861000001</v>
      </c>
      <c r="AI16" s="301">
        <v>25.839700919999999</v>
      </c>
      <c r="AJ16" s="301">
        <v>23.485507068</v>
      </c>
      <c r="AK16" s="301">
        <v>23.252833618</v>
      </c>
      <c r="AL16" s="301">
        <v>24.959712563</v>
      </c>
      <c r="AM16" s="301">
        <v>28.453201969999999</v>
      </c>
      <c r="AN16" s="301">
        <v>23.250983778999998</v>
      </c>
      <c r="AO16" s="301">
        <v>24.126430014</v>
      </c>
      <c r="AP16" s="301">
        <v>22.353189274000002</v>
      </c>
      <c r="AQ16" s="301">
        <v>24.941940353</v>
      </c>
      <c r="AR16" s="301">
        <v>28.572153839999999</v>
      </c>
      <c r="AS16" s="301">
        <v>31.177868733</v>
      </c>
      <c r="AT16" s="301">
        <v>31.330363287000001</v>
      </c>
      <c r="AU16" s="301">
        <v>25.986207534999998</v>
      </c>
      <c r="AV16" s="301">
        <v>24.503272973000001</v>
      </c>
      <c r="AW16" s="301">
        <v>23.392530599000001</v>
      </c>
      <c r="AX16" s="301">
        <v>26.429278009000001</v>
      </c>
      <c r="AY16" s="915">
        <v>29.91297818</v>
      </c>
      <c r="AZ16" s="915">
        <v>26.053932579000001</v>
      </c>
      <c r="BA16" s="915">
        <v>25.387792053999998</v>
      </c>
      <c r="BB16" s="915">
        <v>23.448396123999999</v>
      </c>
      <c r="BC16" s="915">
        <v>24.544824056</v>
      </c>
      <c r="BD16" s="915">
        <v>28.3881266</v>
      </c>
      <c r="BE16" s="915">
        <v>32.585709891</v>
      </c>
      <c r="BF16" s="915">
        <v>31.201129999999999</v>
      </c>
      <c r="BG16" s="915">
        <v>26.784870000000002</v>
      </c>
      <c r="BH16" s="462">
        <v>23.889189999999999</v>
      </c>
      <c r="BI16" s="462">
        <v>23.61533</v>
      </c>
      <c r="BJ16" s="462">
        <v>26.53528</v>
      </c>
      <c r="BK16" s="462">
        <v>27.427720000000001</v>
      </c>
      <c r="BL16" s="462">
        <v>23.891539999999999</v>
      </c>
      <c r="BM16" s="462">
        <v>24.10277</v>
      </c>
      <c r="BN16" s="462">
        <v>23.037859999999998</v>
      </c>
      <c r="BO16" s="462">
        <v>24.31955</v>
      </c>
      <c r="BP16" s="462">
        <v>28.19191</v>
      </c>
      <c r="BQ16" s="462">
        <v>32.173589999999997</v>
      </c>
      <c r="BR16" s="462">
        <v>31.642189999999999</v>
      </c>
      <c r="BS16" s="462">
        <v>25.94408</v>
      </c>
      <c r="BT16" s="462">
        <v>23.26914</v>
      </c>
      <c r="BU16" s="462">
        <v>23.061710000000001</v>
      </c>
      <c r="BV16" s="462">
        <v>25.774699999999999</v>
      </c>
    </row>
    <row r="17" spans="1:74" ht="11.05" customHeight="1" x14ac:dyDescent="0.2">
      <c r="A17" s="234" t="s">
        <v>698</v>
      </c>
      <c r="B17" s="478" t="s">
        <v>1029</v>
      </c>
      <c r="C17" s="468">
        <v>5.2607288079999996</v>
      </c>
      <c r="D17" s="468">
        <v>5.427956279</v>
      </c>
      <c r="E17" s="468">
        <v>3.5715062870000001</v>
      </c>
      <c r="F17" s="468">
        <v>4.2556657109999998</v>
      </c>
      <c r="G17" s="468">
        <v>4.3966798660000004</v>
      </c>
      <c r="H17" s="468">
        <v>6.7800189890000002</v>
      </c>
      <c r="I17" s="468">
        <v>7.544231924</v>
      </c>
      <c r="J17" s="468">
        <v>7.3696996920000002</v>
      </c>
      <c r="K17" s="468">
        <v>4.852916982</v>
      </c>
      <c r="L17" s="468">
        <v>4.1591596729999996</v>
      </c>
      <c r="M17" s="468">
        <v>3.7120005909999998</v>
      </c>
      <c r="N17" s="468">
        <v>4.023722909</v>
      </c>
      <c r="O17" s="468">
        <v>5.1791416860000004</v>
      </c>
      <c r="P17" s="468">
        <v>4.2803335870000003</v>
      </c>
      <c r="Q17" s="468">
        <v>3.3753965629999998</v>
      </c>
      <c r="R17" s="468">
        <v>2.7592864719999999</v>
      </c>
      <c r="S17" s="468">
        <v>4.7368328479999997</v>
      </c>
      <c r="T17" s="468">
        <v>6.1696873319999996</v>
      </c>
      <c r="U17" s="468">
        <v>9.5690507549999992</v>
      </c>
      <c r="V17" s="468">
        <v>8.9001827890000005</v>
      </c>
      <c r="W17" s="468">
        <v>6.6090803930000002</v>
      </c>
      <c r="X17" s="468">
        <v>5.5912071880000003</v>
      </c>
      <c r="Y17" s="468">
        <v>5.5372189240000003</v>
      </c>
      <c r="Z17" s="468">
        <v>6.0871225859999996</v>
      </c>
      <c r="AA17" s="468">
        <v>6.0687990349999996</v>
      </c>
      <c r="AB17" s="468">
        <v>4.8737640600000001</v>
      </c>
      <c r="AC17" s="468">
        <v>5.2200414320000004</v>
      </c>
      <c r="AD17" s="468">
        <v>4.9756550810000002</v>
      </c>
      <c r="AE17" s="468">
        <v>7.5079029500000001</v>
      </c>
      <c r="AF17" s="468">
        <v>9.4072658770000004</v>
      </c>
      <c r="AG17" s="468">
        <v>10.481615762000001</v>
      </c>
      <c r="AH17" s="468">
        <v>11.157837976</v>
      </c>
      <c r="AI17" s="468">
        <v>8.3501218260000005</v>
      </c>
      <c r="AJ17" s="468">
        <v>5.633761003</v>
      </c>
      <c r="AK17" s="468">
        <v>5.8701799939999999</v>
      </c>
      <c r="AL17" s="468">
        <v>6.973570219</v>
      </c>
      <c r="AM17" s="468">
        <v>8.0373527409999994</v>
      </c>
      <c r="AN17" s="468">
        <v>5.8970814130000004</v>
      </c>
      <c r="AO17" s="468">
        <v>6.1346430310000004</v>
      </c>
      <c r="AP17" s="468">
        <v>5.4660101350000003</v>
      </c>
      <c r="AQ17" s="468">
        <v>7.8404768340000004</v>
      </c>
      <c r="AR17" s="468">
        <v>9.3829891429999996</v>
      </c>
      <c r="AS17" s="468">
        <v>11.773337599</v>
      </c>
      <c r="AT17" s="468">
        <v>11.52364803</v>
      </c>
      <c r="AU17" s="468">
        <v>8.2960343949999995</v>
      </c>
      <c r="AV17" s="468">
        <v>6.6373630769999998</v>
      </c>
      <c r="AW17" s="468">
        <v>6.112578847</v>
      </c>
      <c r="AX17" s="468">
        <v>6.6058453610000001</v>
      </c>
      <c r="AY17" s="890">
        <v>7.5166066880000004</v>
      </c>
      <c r="AZ17" s="890">
        <v>5.8258916000000003</v>
      </c>
      <c r="BA17" s="890">
        <v>5.0566916759999998</v>
      </c>
      <c r="BB17" s="890">
        <v>5.1296416379999998</v>
      </c>
      <c r="BC17" s="890">
        <v>7.0056007170000001</v>
      </c>
      <c r="BD17" s="890">
        <v>8.5885135530000003</v>
      </c>
      <c r="BE17" s="890">
        <v>10.898685521999999</v>
      </c>
      <c r="BF17" s="890">
        <v>10.34685</v>
      </c>
      <c r="BG17" s="890">
        <v>8.1345569999999991</v>
      </c>
      <c r="BH17" s="456">
        <v>6.2075379999999996</v>
      </c>
      <c r="BI17" s="456">
        <v>6.0969350000000002</v>
      </c>
      <c r="BJ17" s="456">
        <v>6.7017329999999999</v>
      </c>
      <c r="BK17" s="456">
        <v>5.9528939999999997</v>
      </c>
      <c r="BL17" s="456">
        <v>5.2767229999999996</v>
      </c>
      <c r="BM17" s="456">
        <v>4.7065999999999999</v>
      </c>
      <c r="BN17" s="456">
        <v>3.9405790000000001</v>
      </c>
      <c r="BO17" s="456">
        <v>6.7720479999999998</v>
      </c>
      <c r="BP17" s="456">
        <v>8.6063229999999997</v>
      </c>
      <c r="BQ17" s="456">
        <v>10.8757</v>
      </c>
      <c r="BR17" s="456">
        <v>10.325799999999999</v>
      </c>
      <c r="BS17" s="456">
        <v>8.6395230000000005</v>
      </c>
      <c r="BT17" s="456">
        <v>5.3003600000000004</v>
      </c>
      <c r="BU17" s="456">
        <v>5.7942130000000001</v>
      </c>
      <c r="BV17" s="456">
        <v>6.8381540000000003</v>
      </c>
    </row>
    <row r="18" spans="1:74" ht="11.05" customHeight="1" x14ac:dyDescent="0.2">
      <c r="A18" s="234" t="s">
        <v>699</v>
      </c>
      <c r="B18" s="478" t="s">
        <v>474</v>
      </c>
      <c r="C18" s="468">
        <v>8.6690125420000008</v>
      </c>
      <c r="D18" s="468">
        <v>9.0688526740000004</v>
      </c>
      <c r="E18" s="468">
        <v>5.7990376020000003</v>
      </c>
      <c r="F18" s="468">
        <v>5.0584203289999996</v>
      </c>
      <c r="G18" s="468">
        <v>6.3379413869999999</v>
      </c>
      <c r="H18" s="468">
        <v>9.9394843850000001</v>
      </c>
      <c r="I18" s="468">
        <v>11.71099931</v>
      </c>
      <c r="J18" s="468">
        <v>11.363285871</v>
      </c>
      <c r="K18" s="468">
        <v>9.5562869740000007</v>
      </c>
      <c r="L18" s="468">
        <v>7.1057136679999999</v>
      </c>
      <c r="M18" s="468">
        <v>7.0512587480000004</v>
      </c>
      <c r="N18" s="468">
        <v>7.0754670239999999</v>
      </c>
      <c r="O18" s="468">
        <v>9.1125634249999994</v>
      </c>
      <c r="P18" s="468">
        <v>7.7821042460000003</v>
      </c>
      <c r="Q18" s="468">
        <v>7.0922443959999999</v>
      </c>
      <c r="R18" s="468">
        <v>4.9651907460000002</v>
      </c>
      <c r="S18" s="468">
        <v>6.6019597829999999</v>
      </c>
      <c r="T18" s="468">
        <v>9.8658428970000003</v>
      </c>
      <c r="U18" s="468">
        <v>11.417959577</v>
      </c>
      <c r="V18" s="468">
        <v>11.816677387</v>
      </c>
      <c r="W18" s="468">
        <v>7.9411497349999998</v>
      </c>
      <c r="X18" s="468">
        <v>6.7695622990000004</v>
      </c>
      <c r="Y18" s="468">
        <v>5.6774272359999998</v>
      </c>
      <c r="Z18" s="468">
        <v>8.072504404</v>
      </c>
      <c r="AA18" s="468">
        <v>7.8564777430000001</v>
      </c>
      <c r="AB18" s="468">
        <v>5.1325169089999996</v>
      </c>
      <c r="AC18" s="468">
        <v>5.3130817009999998</v>
      </c>
      <c r="AD18" s="468">
        <v>3.3536768110000001</v>
      </c>
      <c r="AE18" s="468">
        <v>4.947615066</v>
      </c>
      <c r="AF18" s="468">
        <v>7.6667219710000003</v>
      </c>
      <c r="AG18" s="468">
        <v>8.8281326890000003</v>
      </c>
      <c r="AH18" s="468">
        <v>9.4859895949999995</v>
      </c>
      <c r="AI18" s="468">
        <v>6.8250862879999996</v>
      </c>
      <c r="AJ18" s="468">
        <v>5.2899559729999996</v>
      </c>
      <c r="AK18" s="468">
        <v>5.650487601</v>
      </c>
      <c r="AL18" s="468">
        <v>5.246628104</v>
      </c>
      <c r="AM18" s="468">
        <v>9.3622854380000007</v>
      </c>
      <c r="AN18" s="468">
        <v>4.3425221619999999</v>
      </c>
      <c r="AO18" s="468">
        <v>3.9792004740000002</v>
      </c>
      <c r="AP18" s="468">
        <v>3.7198836769999999</v>
      </c>
      <c r="AQ18" s="468">
        <v>5.134802487</v>
      </c>
      <c r="AR18" s="468">
        <v>6.6661594910000002</v>
      </c>
      <c r="AS18" s="468">
        <v>8.9663295600000001</v>
      </c>
      <c r="AT18" s="468">
        <v>9.3346211360000009</v>
      </c>
      <c r="AU18" s="468">
        <v>7.4018622000000001</v>
      </c>
      <c r="AV18" s="468">
        <v>5.6830327179999998</v>
      </c>
      <c r="AW18" s="468">
        <v>4.9964301119999996</v>
      </c>
      <c r="AX18" s="468">
        <v>7.420818336</v>
      </c>
      <c r="AY18" s="890">
        <v>9.6382414040000004</v>
      </c>
      <c r="AZ18" s="890">
        <v>8.2339860439999999</v>
      </c>
      <c r="BA18" s="890">
        <v>5.4826149810000002</v>
      </c>
      <c r="BB18" s="890">
        <v>4.3995095449999999</v>
      </c>
      <c r="BC18" s="890">
        <v>5.9456490459999998</v>
      </c>
      <c r="BD18" s="890">
        <v>7.8020137089999997</v>
      </c>
      <c r="BE18" s="890">
        <v>10.162577938</v>
      </c>
      <c r="BF18" s="890">
        <v>10.100759999999999</v>
      </c>
      <c r="BG18" s="890">
        <v>8.3941119999999998</v>
      </c>
      <c r="BH18" s="456">
        <v>5.7592829999999999</v>
      </c>
      <c r="BI18" s="456">
        <v>5.2058749999999998</v>
      </c>
      <c r="BJ18" s="456">
        <v>7.104635</v>
      </c>
      <c r="BK18" s="456">
        <v>7.3172610000000002</v>
      </c>
      <c r="BL18" s="456">
        <v>7.0300979999999997</v>
      </c>
      <c r="BM18" s="456">
        <v>4.5547719999999998</v>
      </c>
      <c r="BN18" s="456">
        <v>2.9952909999999999</v>
      </c>
      <c r="BO18" s="456">
        <v>5.1433179999999998</v>
      </c>
      <c r="BP18" s="456">
        <v>7.0811820000000001</v>
      </c>
      <c r="BQ18" s="456">
        <v>9.2735479999999999</v>
      </c>
      <c r="BR18" s="456">
        <v>8.7356850000000001</v>
      </c>
      <c r="BS18" s="456">
        <v>7.7371819999999998</v>
      </c>
      <c r="BT18" s="456">
        <v>4.3408879999999996</v>
      </c>
      <c r="BU18" s="456">
        <v>4.373939</v>
      </c>
      <c r="BV18" s="456">
        <v>6.5730709999999997</v>
      </c>
    </row>
    <row r="19" spans="1:74" ht="11.05" customHeight="1" x14ac:dyDescent="0.2">
      <c r="A19" s="234" t="s">
        <v>700</v>
      </c>
      <c r="B19" s="446" t="s">
        <v>1030</v>
      </c>
      <c r="C19" s="468">
        <v>1.5047200000000001</v>
      </c>
      <c r="D19" s="468">
        <v>1.361008</v>
      </c>
      <c r="E19" s="468">
        <v>1.269957</v>
      </c>
      <c r="F19" s="468">
        <v>0.572048</v>
      </c>
      <c r="G19" s="468">
        <v>1.0095080000000001</v>
      </c>
      <c r="H19" s="468">
        <v>1.2044429999999999</v>
      </c>
      <c r="I19" s="468">
        <v>1.4660550000000001</v>
      </c>
      <c r="J19" s="468">
        <v>1.3494759999999999</v>
      </c>
      <c r="K19" s="468">
        <v>1.434464</v>
      </c>
      <c r="L19" s="468">
        <v>1.444636</v>
      </c>
      <c r="M19" s="468">
        <v>1.4051530000000001</v>
      </c>
      <c r="N19" s="468">
        <v>1.433886</v>
      </c>
      <c r="O19" s="468">
        <v>1.509182</v>
      </c>
      <c r="P19" s="468">
        <v>1.3294170000000001</v>
      </c>
      <c r="Q19" s="468">
        <v>1.4451879999999999</v>
      </c>
      <c r="R19" s="468">
        <v>1.3909940000000001</v>
      </c>
      <c r="S19" s="468">
        <v>1.4785779999999999</v>
      </c>
      <c r="T19" s="468">
        <v>1.419049</v>
      </c>
      <c r="U19" s="468">
        <v>1.3041290000000001</v>
      </c>
      <c r="V19" s="468">
        <v>1.3645830000000001</v>
      </c>
      <c r="W19" s="468">
        <v>1.27535</v>
      </c>
      <c r="X19" s="468">
        <v>0.14446999999999999</v>
      </c>
      <c r="Y19" s="468">
        <v>0.52611699999999995</v>
      </c>
      <c r="Z19" s="468">
        <v>1.4134059999999999</v>
      </c>
      <c r="AA19" s="468">
        <v>1.495465</v>
      </c>
      <c r="AB19" s="468">
        <v>1.295536</v>
      </c>
      <c r="AC19" s="468">
        <v>1.474262</v>
      </c>
      <c r="AD19" s="468">
        <v>1.362115</v>
      </c>
      <c r="AE19" s="468">
        <v>1.481371</v>
      </c>
      <c r="AF19" s="468">
        <v>1.4230959999999999</v>
      </c>
      <c r="AG19" s="468">
        <v>1.447565</v>
      </c>
      <c r="AH19" s="468">
        <v>1.45313</v>
      </c>
      <c r="AI19" s="468">
        <v>1.4381390000000001</v>
      </c>
      <c r="AJ19" s="468">
        <v>1.3836470000000001</v>
      </c>
      <c r="AK19" s="468">
        <v>1.4598359999999999</v>
      </c>
      <c r="AL19" s="468">
        <v>1.5137560000000001</v>
      </c>
      <c r="AM19" s="468">
        <v>1.504486</v>
      </c>
      <c r="AN19" s="468">
        <v>1.414974</v>
      </c>
      <c r="AO19" s="468">
        <v>1.3786959999999999</v>
      </c>
      <c r="AP19" s="468">
        <v>0.57104299999999997</v>
      </c>
      <c r="AQ19" s="468">
        <v>1.164137</v>
      </c>
      <c r="AR19" s="468">
        <v>1.4320569999999999</v>
      </c>
      <c r="AS19" s="468">
        <v>1.465236</v>
      </c>
      <c r="AT19" s="468">
        <v>1.267652</v>
      </c>
      <c r="AU19" s="468">
        <v>1.33314</v>
      </c>
      <c r="AV19" s="468">
        <v>0.88792899999999997</v>
      </c>
      <c r="AW19" s="468">
        <v>1.368682</v>
      </c>
      <c r="AX19" s="468">
        <v>1.511925</v>
      </c>
      <c r="AY19" s="890">
        <v>1.510186</v>
      </c>
      <c r="AZ19" s="890">
        <v>1.356069</v>
      </c>
      <c r="BA19" s="890">
        <v>1.50312</v>
      </c>
      <c r="BB19" s="890">
        <v>1.4429749999999999</v>
      </c>
      <c r="BC19" s="890">
        <v>1.4914689999999999</v>
      </c>
      <c r="BD19" s="890">
        <v>1.4339090000000001</v>
      </c>
      <c r="BE19" s="890">
        <v>1.458178</v>
      </c>
      <c r="BF19" s="890">
        <v>1.41229</v>
      </c>
      <c r="BG19" s="890">
        <v>1.3731500000000001</v>
      </c>
      <c r="BH19" s="456">
        <v>0.57428999999999997</v>
      </c>
      <c r="BI19" s="456">
        <v>0.99190999999999996</v>
      </c>
      <c r="BJ19" s="456">
        <v>1.43411</v>
      </c>
      <c r="BK19" s="456">
        <v>1.43411</v>
      </c>
      <c r="BL19" s="456">
        <v>1.29532</v>
      </c>
      <c r="BM19" s="456">
        <v>1.43411</v>
      </c>
      <c r="BN19" s="456">
        <v>1.38785</v>
      </c>
      <c r="BO19" s="456">
        <v>1.43411</v>
      </c>
      <c r="BP19" s="456">
        <v>1.38785</v>
      </c>
      <c r="BQ19" s="456">
        <v>1.43411</v>
      </c>
      <c r="BR19" s="456">
        <v>1.43411</v>
      </c>
      <c r="BS19" s="456">
        <v>1.33436</v>
      </c>
      <c r="BT19" s="456">
        <v>0.85982000000000003</v>
      </c>
      <c r="BU19" s="456">
        <v>1.30847</v>
      </c>
      <c r="BV19" s="456">
        <v>1.43411</v>
      </c>
    </row>
    <row r="20" spans="1:74" ht="11.05" customHeight="1" x14ac:dyDescent="0.2">
      <c r="A20" s="235" t="s">
        <v>701</v>
      </c>
      <c r="B20" s="446" t="s">
        <v>1023</v>
      </c>
      <c r="C20" s="468">
        <v>1.42823426</v>
      </c>
      <c r="D20" s="468">
        <v>1.0307664590000001</v>
      </c>
      <c r="E20" s="468">
        <v>1.197297141</v>
      </c>
      <c r="F20" s="468">
        <v>1.0781588010000001</v>
      </c>
      <c r="G20" s="468">
        <v>1.6914394859999999</v>
      </c>
      <c r="H20" s="468">
        <v>1.526306688</v>
      </c>
      <c r="I20" s="468">
        <v>1.4406754150000001</v>
      </c>
      <c r="J20" s="468">
        <v>1.169592599</v>
      </c>
      <c r="K20" s="468">
        <v>0.894012696</v>
      </c>
      <c r="L20" s="468">
        <v>0.92799854800000003</v>
      </c>
      <c r="M20" s="468">
        <v>0.98853960299999999</v>
      </c>
      <c r="N20" s="468">
        <v>1.215177304</v>
      </c>
      <c r="O20" s="468">
        <v>0.99909825600000002</v>
      </c>
      <c r="P20" s="468">
        <v>0.94104800700000002</v>
      </c>
      <c r="Q20" s="468">
        <v>1.075584125</v>
      </c>
      <c r="R20" s="468">
        <v>1.231866235</v>
      </c>
      <c r="S20" s="468">
        <v>1.2243270879999999</v>
      </c>
      <c r="T20" s="468">
        <v>1.357150471</v>
      </c>
      <c r="U20" s="468">
        <v>1.1194881029999999</v>
      </c>
      <c r="V20" s="468">
        <v>0.94913141999999995</v>
      </c>
      <c r="W20" s="468">
        <v>0.81927064900000002</v>
      </c>
      <c r="X20" s="468">
        <v>0.67965273900000001</v>
      </c>
      <c r="Y20" s="468">
        <v>0.84518682999999994</v>
      </c>
      <c r="Z20" s="468">
        <v>1.082324077</v>
      </c>
      <c r="AA20" s="468">
        <v>0.76508900000000002</v>
      </c>
      <c r="AB20" s="468">
        <v>0.98470999999999997</v>
      </c>
      <c r="AC20" s="468">
        <v>1.238362</v>
      </c>
      <c r="AD20" s="468">
        <v>0.90567600000000004</v>
      </c>
      <c r="AE20" s="468">
        <v>1.080881</v>
      </c>
      <c r="AF20" s="468">
        <v>0.97597800000000001</v>
      </c>
      <c r="AG20" s="468">
        <v>1.185673</v>
      </c>
      <c r="AH20" s="468">
        <v>1.239071</v>
      </c>
      <c r="AI20" s="468">
        <v>1.0585910000000001</v>
      </c>
      <c r="AJ20" s="468">
        <v>0.89902400000000005</v>
      </c>
      <c r="AK20" s="468">
        <v>0.79858200000000001</v>
      </c>
      <c r="AL20" s="468">
        <v>0.635965</v>
      </c>
      <c r="AM20" s="468">
        <v>1.198714206</v>
      </c>
      <c r="AN20" s="468">
        <v>0.99110792400000003</v>
      </c>
      <c r="AO20" s="468">
        <v>1.137240885</v>
      </c>
      <c r="AP20" s="468">
        <v>0.87030693699999995</v>
      </c>
      <c r="AQ20" s="468">
        <v>1.0861994230000001</v>
      </c>
      <c r="AR20" s="468">
        <v>0.91761784199999996</v>
      </c>
      <c r="AS20" s="468">
        <v>0.89214424999999997</v>
      </c>
      <c r="AT20" s="468">
        <v>1.0377819349999999</v>
      </c>
      <c r="AU20" s="468">
        <v>0.82238170099999996</v>
      </c>
      <c r="AV20" s="468">
        <v>0.78942153699999995</v>
      </c>
      <c r="AW20" s="468">
        <v>0.93190941400000005</v>
      </c>
      <c r="AX20" s="468">
        <v>1.037442274</v>
      </c>
      <c r="AY20" s="890">
        <v>1.0827495499999999</v>
      </c>
      <c r="AZ20" s="890">
        <v>0.98509952300000003</v>
      </c>
      <c r="BA20" s="890">
        <v>1.062905577</v>
      </c>
      <c r="BB20" s="890">
        <v>1.102679811</v>
      </c>
      <c r="BC20" s="890">
        <v>1.1951330520000001</v>
      </c>
      <c r="BD20" s="890">
        <v>1.0985171869999999</v>
      </c>
      <c r="BE20" s="890">
        <v>0.97892221700000004</v>
      </c>
      <c r="BF20" s="890">
        <v>0.92558059999999998</v>
      </c>
      <c r="BG20" s="890">
        <v>0.89157640000000005</v>
      </c>
      <c r="BH20" s="456">
        <v>0.88627489999999998</v>
      </c>
      <c r="BI20" s="456">
        <v>0.89472759999999996</v>
      </c>
      <c r="BJ20" s="456">
        <v>0.95264230000000005</v>
      </c>
      <c r="BK20" s="456">
        <v>1.129818</v>
      </c>
      <c r="BL20" s="456">
        <v>1.0372170000000001</v>
      </c>
      <c r="BM20" s="456">
        <v>1.143605</v>
      </c>
      <c r="BN20" s="456">
        <v>1.292289</v>
      </c>
      <c r="BO20" s="456">
        <v>1.458475</v>
      </c>
      <c r="BP20" s="456">
        <v>1.3609739999999999</v>
      </c>
      <c r="BQ20" s="456">
        <v>1.3827199999999999</v>
      </c>
      <c r="BR20" s="456">
        <v>1.2075070000000001</v>
      </c>
      <c r="BS20" s="456">
        <v>1.0828439999999999</v>
      </c>
      <c r="BT20" s="456">
        <v>1.0252190000000001</v>
      </c>
      <c r="BU20" s="456">
        <v>0.99024579999999995</v>
      </c>
      <c r="BV20" s="456">
        <v>1.016276</v>
      </c>
    </row>
    <row r="21" spans="1:74" ht="11.05" customHeight="1" x14ac:dyDescent="0.2">
      <c r="A21" s="234" t="s">
        <v>1598</v>
      </c>
      <c r="B21" s="446" t="s">
        <v>1024</v>
      </c>
      <c r="C21" s="468">
        <v>7.9613900700000002</v>
      </c>
      <c r="D21" s="468">
        <v>5.7076496629999998</v>
      </c>
      <c r="E21" s="468">
        <v>10.057867218</v>
      </c>
      <c r="F21" s="468">
        <v>9.426691967</v>
      </c>
      <c r="G21" s="468">
        <v>8.5151410510000005</v>
      </c>
      <c r="H21" s="468">
        <v>6.5187393670000002</v>
      </c>
      <c r="I21" s="468">
        <v>5.5009058580000003</v>
      </c>
      <c r="J21" s="468">
        <v>7.8090097099999998</v>
      </c>
      <c r="K21" s="468">
        <v>8.2737593060000005</v>
      </c>
      <c r="L21" s="468">
        <v>8.5788134990000007</v>
      </c>
      <c r="M21" s="468">
        <v>8.9524545589999995</v>
      </c>
      <c r="N21" s="468">
        <v>10.235495508</v>
      </c>
      <c r="O21" s="468">
        <v>9.7044836720000003</v>
      </c>
      <c r="P21" s="468">
        <v>9.7151796350000001</v>
      </c>
      <c r="Q21" s="468">
        <v>11.072441570000001</v>
      </c>
      <c r="R21" s="468">
        <v>11.805044412999999</v>
      </c>
      <c r="S21" s="468">
        <v>10.219502455000001</v>
      </c>
      <c r="T21" s="468">
        <v>8.7599183370000002</v>
      </c>
      <c r="U21" s="468">
        <v>7.6742326319999998</v>
      </c>
      <c r="V21" s="468">
        <v>6.6012249159999996</v>
      </c>
      <c r="W21" s="468">
        <v>7.9518348730000001</v>
      </c>
      <c r="X21" s="468">
        <v>8.3633585840000002</v>
      </c>
      <c r="Y21" s="468">
        <v>10.879855011</v>
      </c>
      <c r="Z21" s="468">
        <v>10.074771877</v>
      </c>
      <c r="AA21" s="468">
        <v>9.9049866889999993</v>
      </c>
      <c r="AB21" s="468">
        <v>10.39929661</v>
      </c>
      <c r="AC21" s="468">
        <v>11.150472756999999</v>
      </c>
      <c r="AD21" s="468">
        <v>11.269968872</v>
      </c>
      <c r="AE21" s="468">
        <v>7.9380825359999996</v>
      </c>
      <c r="AF21" s="468">
        <v>6.1410166840000002</v>
      </c>
      <c r="AG21" s="468">
        <v>7.3369954420000001</v>
      </c>
      <c r="AH21" s="468">
        <v>7.3699279170000001</v>
      </c>
      <c r="AI21" s="468">
        <v>7.947075248</v>
      </c>
      <c r="AJ21" s="468">
        <v>10.078034690000001</v>
      </c>
      <c r="AK21" s="468">
        <v>9.2978978940000001</v>
      </c>
      <c r="AL21" s="468">
        <v>10.408451958000001</v>
      </c>
      <c r="AM21" s="468">
        <v>8.1129529040000001</v>
      </c>
      <c r="AN21" s="468">
        <v>10.470265948</v>
      </c>
      <c r="AO21" s="468">
        <v>11.320885748</v>
      </c>
      <c r="AP21" s="468">
        <v>11.539771295</v>
      </c>
      <c r="AQ21" s="468">
        <v>9.3461938310000008</v>
      </c>
      <c r="AR21" s="468">
        <v>9.8431463170000004</v>
      </c>
      <c r="AS21" s="468">
        <v>7.7697215240000004</v>
      </c>
      <c r="AT21" s="468">
        <v>7.8909188480000001</v>
      </c>
      <c r="AU21" s="468">
        <v>7.9009924519999997</v>
      </c>
      <c r="AV21" s="468">
        <v>10.288916523999999</v>
      </c>
      <c r="AW21" s="468">
        <v>9.8207183209999993</v>
      </c>
      <c r="AX21" s="468">
        <v>9.6865264189999998</v>
      </c>
      <c r="AY21" s="890">
        <v>9.9018754540000007</v>
      </c>
      <c r="AZ21" s="890">
        <v>9.4336178589999999</v>
      </c>
      <c r="BA21" s="890">
        <v>12.011391933000001</v>
      </c>
      <c r="BB21" s="890">
        <v>11.074043853999999</v>
      </c>
      <c r="BC21" s="890">
        <v>8.5127899629999995</v>
      </c>
      <c r="BD21" s="890">
        <v>9.0189531289999998</v>
      </c>
      <c r="BE21" s="890">
        <v>8.6624078050000008</v>
      </c>
      <c r="BF21" s="890">
        <v>8.1034199999999998</v>
      </c>
      <c r="BG21" s="890">
        <v>7.7176920000000004</v>
      </c>
      <c r="BH21" s="456">
        <v>10.221450000000001</v>
      </c>
      <c r="BI21" s="456">
        <v>10.242100000000001</v>
      </c>
      <c r="BJ21" s="456">
        <v>10.12921</v>
      </c>
      <c r="BK21" s="456">
        <v>11.286860000000001</v>
      </c>
      <c r="BL21" s="456">
        <v>8.9772979999999993</v>
      </c>
      <c r="BM21" s="456">
        <v>11.830399999999999</v>
      </c>
      <c r="BN21" s="456">
        <v>12.94351</v>
      </c>
      <c r="BO21" s="456">
        <v>8.940747</v>
      </c>
      <c r="BP21" s="456">
        <v>9.1454109999999993</v>
      </c>
      <c r="BQ21" s="456">
        <v>8.5923320000000007</v>
      </c>
      <c r="BR21" s="456">
        <v>9.4752460000000003</v>
      </c>
      <c r="BS21" s="456">
        <v>6.680968</v>
      </c>
      <c r="BT21" s="456">
        <v>11.33168</v>
      </c>
      <c r="BU21" s="456">
        <v>10.27239</v>
      </c>
      <c r="BV21" s="456">
        <v>9.5697569999999992</v>
      </c>
    </row>
    <row r="22" spans="1:74" ht="11.05" customHeight="1" x14ac:dyDescent="0.2">
      <c r="A22" s="234" t="s">
        <v>1599</v>
      </c>
      <c r="B22" s="446" t="s">
        <v>1025</v>
      </c>
      <c r="C22" s="468">
        <v>4.4221892999999998E-2</v>
      </c>
      <c r="D22" s="468">
        <v>5.0085563E-2</v>
      </c>
      <c r="E22" s="468">
        <v>6.8260720999999996E-2</v>
      </c>
      <c r="F22" s="468">
        <v>7.4415876000000006E-2</v>
      </c>
      <c r="G22" s="468">
        <v>8.3103147000000002E-2</v>
      </c>
      <c r="H22" s="468">
        <v>9.1611120000000004E-2</v>
      </c>
      <c r="I22" s="468">
        <v>9.4134047999999998E-2</v>
      </c>
      <c r="J22" s="468">
        <v>9.0095066000000001E-2</v>
      </c>
      <c r="K22" s="468">
        <v>8.2174621000000003E-2</v>
      </c>
      <c r="L22" s="468">
        <v>6.919728E-2</v>
      </c>
      <c r="M22" s="468">
        <v>4.7819570999999998E-2</v>
      </c>
      <c r="N22" s="468">
        <v>4.1870093999999997E-2</v>
      </c>
      <c r="O22" s="468">
        <v>5.4627269999999999E-2</v>
      </c>
      <c r="P22" s="468">
        <v>6.2482006E-2</v>
      </c>
      <c r="Q22" s="468">
        <v>7.5161932000000001E-2</v>
      </c>
      <c r="R22" s="468">
        <v>8.9517614999999995E-2</v>
      </c>
      <c r="S22" s="468">
        <v>0.10061006</v>
      </c>
      <c r="T22" s="468">
        <v>0.100426608</v>
      </c>
      <c r="U22" s="468">
        <v>0.11057886</v>
      </c>
      <c r="V22" s="468">
        <v>9.1535697999999999E-2</v>
      </c>
      <c r="W22" s="468">
        <v>8.9650702999999998E-2</v>
      </c>
      <c r="X22" s="468">
        <v>6.9128041000000001E-2</v>
      </c>
      <c r="Y22" s="468">
        <v>4.8691352E-2</v>
      </c>
      <c r="Z22" s="468">
        <v>4.0828854999999997E-2</v>
      </c>
      <c r="AA22" s="468">
        <v>4.7264075000000003E-2</v>
      </c>
      <c r="AB22" s="468">
        <v>5.4492477999999997E-2</v>
      </c>
      <c r="AC22" s="468">
        <v>7.2300507E-2</v>
      </c>
      <c r="AD22" s="468">
        <v>9.7070282999999993E-2</v>
      </c>
      <c r="AE22" s="468">
        <v>0.106543604</v>
      </c>
      <c r="AF22" s="468">
        <v>0.11356465</v>
      </c>
      <c r="AG22" s="468">
        <v>0.117527694</v>
      </c>
      <c r="AH22" s="468">
        <v>0.112292057</v>
      </c>
      <c r="AI22" s="468">
        <v>0.10910594899999999</v>
      </c>
      <c r="AJ22" s="468">
        <v>9.0758089E-2</v>
      </c>
      <c r="AK22" s="468">
        <v>6.8980505999999997E-2</v>
      </c>
      <c r="AL22" s="468">
        <v>5.9983390999999997E-2</v>
      </c>
      <c r="AM22" s="468">
        <v>6.4674016000000001E-2</v>
      </c>
      <c r="AN22" s="468">
        <v>7.6659741000000003E-2</v>
      </c>
      <c r="AO22" s="468">
        <v>9.7033496999999996E-2</v>
      </c>
      <c r="AP22" s="468">
        <v>0.10612147600000001</v>
      </c>
      <c r="AQ22" s="468">
        <v>0.17908648899999999</v>
      </c>
      <c r="AR22" s="468">
        <v>0.190596663</v>
      </c>
      <c r="AS22" s="468">
        <v>0.1944129</v>
      </c>
      <c r="AT22" s="468">
        <v>0.183838538</v>
      </c>
      <c r="AU22" s="468">
        <v>0.16362621899999999</v>
      </c>
      <c r="AV22" s="468">
        <v>0.142541164</v>
      </c>
      <c r="AW22" s="468">
        <v>8.7486769000000006E-2</v>
      </c>
      <c r="AX22" s="468">
        <v>8.4512374000000001E-2</v>
      </c>
      <c r="AY22" s="890">
        <v>0.10055937500000001</v>
      </c>
      <c r="AZ22" s="890">
        <v>0.113031428</v>
      </c>
      <c r="BA22" s="890">
        <v>0.17829487499999999</v>
      </c>
      <c r="BB22" s="890">
        <v>0.17964939199999999</v>
      </c>
      <c r="BC22" s="890">
        <v>0.25596877000000001</v>
      </c>
      <c r="BD22" s="890">
        <v>0.28241569500000002</v>
      </c>
      <c r="BE22" s="890">
        <v>0.30458411899999999</v>
      </c>
      <c r="BF22" s="890">
        <v>0.25809559999999998</v>
      </c>
      <c r="BG22" s="890">
        <v>0.23934610000000001</v>
      </c>
      <c r="BH22" s="456">
        <v>0.19360749999999999</v>
      </c>
      <c r="BI22" s="456">
        <v>0.126356</v>
      </c>
      <c r="BJ22" s="456">
        <v>0.13060930000000001</v>
      </c>
      <c r="BK22" s="456">
        <v>0.17401530000000001</v>
      </c>
      <c r="BL22" s="456">
        <v>0.19873660000000001</v>
      </c>
      <c r="BM22" s="456">
        <v>0.34546579999999999</v>
      </c>
      <c r="BN22" s="456">
        <v>0.36966529999999997</v>
      </c>
      <c r="BO22" s="456">
        <v>0.45244220000000002</v>
      </c>
      <c r="BP22" s="456">
        <v>0.47146779999999999</v>
      </c>
      <c r="BQ22" s="456">
        <v>0.51547869999999996</v>
      </c>
      <c r="BR22" s="456">
        <v>0.42574960000000001</v>
      </c>
      <c r="BS22" s="456">
        <v>0.47285110000000002</v>
      </c>
      <c r="BT22" s="456">
        <v>0.36113980000000001</v>
      </c>
      <c r="BU22" s="456">
        <v>0.26840209999999998</v>
      </c>
      <c r="BV22" s="456">
        <v>0.26954909999999999</v>
      </c>
    </row>
    <row r="23" spans="1:74" ht="11.05" customHeight="1" x14ac:dyDescent="0.2">
      <c r="A23" s="234" t="s">
        <v>702</v>
      </c>
      <c r="B23" s="478" t="s">
        <v>1582</v>
      </c>
      <c r="C23" s="468">
        <v>0.117963319</v>
      </c>
      <c r="D23" s="468">
        <v>0.269843359</v>
      </c>
      <c r="E23" s="468">
        <v>0.125702434</v>
      </c>
      <c r="F23" s="468">
        <v>0.12709617500000001</v>
      </c>
      <c r="G23" s="468">
        <v>0.12190951</v>
      </c>
      <c r="H23" s="468">
        <v>0.12968323600000001</v>
      </c>
      <c r="I23" s="468">
        <v>0.12841931200000001</v>
      </c>
      <c r="J23" s="468">
        <v>0.12502425</v>
      </c>
      <c r="K23" s="468">
        <v>0.11001438700000001</v>
      </c>
      <c r="L23" s="468">
        <v>0.10155245</v>
      </c>
      <c r="M23" s="468">
        <v>0.12430632599999999</v>
      </c>
      <c r="N23" s="468">
        <v>0.12564920600000001</v>
      </c>
      <c r="O23" s="468">
        <v>9.7248186E-2</v>
      </c>
      <c r="P23" s="468">
        <v>9.4643981000000002E-2</v>
      </c>
      <c r="Q23" s="468">
        <v>0.123555682</v>
      </c>
      <c r="R23" s="468">
        <v>0.12624212400000001</v>
      </c>
      <c r="S23" s="468">
        <v>0.17548745399999999</v>
      </c>
      <c r="T23" s="468">
        <v>0.16239321400000001</v>
      </c>
      <c r="U23" s="468">
        <v>6.3985179000000003E-2</v>
      </c>
      <c r="V23" s="468">
        <v>9.6180538999999995E-2</v>
      </c>
      <c r="W23" s="468">
        <v>7.8762902999999995E-2</v>
      </c>
      <c r="X23" s="468">
        <v>8.0232722000000006E-2</v>
      </c>
      <c r="Y23" s="468">
        <v>7.9901821999999997E-2</v>
      </c>
      <c r="Z23" s="468">
        <v>0.119392188</v>
      </c>
      <c r="AA23" s="468">
        <v>0.127689683</v>
      </c>
      <c r="AB23" s="468">
        <v>0.104313721</v>
      </c>
      <c r="AC23" s="468">
        <v>0.12093820199999999</v>
      </c>
      <c r="AD23" s="468">
        <v>9.5849166E-2</v>
      </c>
      <c r="AE23" s="468">
        <v>0.102660695</v>
      </c>
      <c r="AF23" s="468">
        <v>0.11371796100000001</v>
      </c>
      <c r="AG23" s="468">
        <v>0.119982877</v>
      </c>
      <c r="AH23" s="468">
        <v>0.13285931600000001</v>
      </c>
      <c r="AI23" s="468">
        <v>0.111581609</v>
      </c>
      <c r="AJ23" s="468">
        <v>0.110326313</v>
      </c>
      <c r="AK23" s="468">
        <v>0.106869623</v>
      </c>
      <c r="AL23" s="468">
        <v>0.121357891</v>
      </c>
      <c r="AM23" s="468">
        <v>0.17273666500000001</v>
      </c>
      <c r="AN23" s="468">
        <v>5.8372591000000001E-2</v>
      </c>
      <c r="AO23" s="468">
        <v>7.8730379000000003E-2</v>
      </c>
      <c r="AP23" s="468">
        <v>8.0052754000000004E-2</v>
      </c>
      <c r="AQ23" s="468">
        <v>0.19104428900000001</v>
      </c>
      <c r="AR23" s="468">
        <v>0.13958738400000001</v>
      </c>
      <c r="AS23" s="468">
        <v>0.1166869</v>
      </c>
      <c r="AT23" s="468">
        <v>9.1902800000000007E-2</v>
      </c>
      <c r="AU23" s="468">
        <v>6.8170568000000001E-2</v>
      </c>
      <c r="AV23" s="468">
        <v>7.4068953000000007E-2</v>
      </c>
      <c r="AW23" s="468">
        <v>7.4725135999999998E-2</v>
      </c>
      <c r="AX23" s="468">
        <v>8.2208244999999999E-2</v>
      </c>
      <c r="AY23" s="890">
        <v>0.162759709</v>
      </c>
      <c r="AZ23" s="890">
        <v>0.106237125</v>
      </c>
      <c r="BA23" s="890">
        <v>9.2773012000000002E-2</v>
      </c>
      <c r="BB23" s="890">
        <v>0.119896884</v>
      </c>
      <c r="BC23" s="890">
        <v>0.13821350800000001</v>
      </c>
      <c r="BD23" s="890">
        <v>0.163804327</v>
      </c>
      <c r="BE23" s="890">
        <v>0.12035429</v>
      </c>
      <c r="BF23" s="890">
        <v>5.4127500000000002E-2</v>
      </c>
      <c r="BG23" s="890">
        <v>3.4439900000000002E-2</v>
      </c>
      <c r="BH23" s="456">
        <v>4.67483E-2</v>
      </c>
      <c r="BI23" s="456">
        <v>5.74239E-2</v>
      </c>
      <c r="BJ23" s="456">
        <v>8.2336300000000001E-2</v>
      </c>
      <c r="BK23" s="456">
        <v>0.1327595</v>
      </c>
      <c r="BL23" s="456">
        <v>7.6150200000000001E-2</v>
      </c>
      <c r="BM23" s="456">
        <v>8.7813000000000002E-2</v>
      </c>
      <c r="BN23" s="456">
        <v>0.1086791</v>
      </c>
      <c r="BO23" s="456">
        <v>0.1184115</v>
      </c>
      <c r="BP23" s="456">
        <v>0.1386995</v>
      </c>
      <c r="BQ23" s="456">
        <v>9.9699700000000002E-2</v>
      </c>
      <c r="BR23" s="456">
        <v>3.80992E-2</v>
      </c>
      <c r="BS23" s="456">
        <v>-3.6524999999999999E-3</v>
      </c>
      <c r="BT23" s="456">
        <v>5.0028799999999998E-2</v>
      </c>
      <c r="BU23" s="456">
        <v>5.4053999999999998E-2</v>
      </c>
      <c r="BV23" s="456">
        <v>7.3785900000000001E-2</v>
      </c>
    </row>
    <row r="24" spans="1:74" ht="11.05" customHeight="1" x14ac:dyDescent="0.2">
      <c r="A24" s="234" t="s">
        <v>704</v>
      </c>
      <c r="B24" s="476" t="s">
        <v>1583</v>
      </c>
      <c r="C24" s="468">
        <v>25.17925237</v>
      </c>
      <c r="D24" s="468">
        <v>24.92260967</v>
      </c>
      <c r="E24" s="468">
        <v>21.889933119999998</v>
      </c>
      <c r="F24" s="468">
        <v>20.854289179999999</v>
      </c>
      <c r="G24" s="468">
        <v>21.608541049999999</v>
      </c>
      <c r="H24" s="468">
        <v>26.517184799999999</v>
      </c>
      <c r="I24" s="468">
        <v>29.000553230000001</v>
      </c>
      <c r="J24" s="468">
        <v>29.994166480000001</v>
      </c>
      <c r="K24" s="468">
        <v>25.231148640000001</v>
      </c>
      <c r="L24" s="468">
        <v>21.971710940000001</v>
      </c>
      <c r="M24" s="468">
        <v>21.885283439999998</v>
      </c>
      <c r="N24" s="468">
        <v>23.43780838</v>
      </c>
      <c r="O24" s="468">
        <v>26.894694000000001</v>
      </c>
      <c r="P24" s="468">
        <v>23.932072999999999</v>
      </c>
      <c r="Q24" s="468">
        <v>23.572406999999998</v>
      </c>
      <c r="R24" s="468">
        <v>21.495021999999999</v>
      </c>
      <c r="S24" s="468">
        <v>24.103294000000002</v>
      </c>
      <c r="T24" s="468">
        <v>27.835146000000002</v>
      </c>
      <c r="U24" s="468">
        <v>32.196185</v>
      </c>
      <c r="V24" s="468">
        <v>30.815873</v>
      </c>
      <c r="W24" s="468">
        <v>25.352544000000002</v>
      </c>
      <c r="X24" s="468">
        <v>22.19426</v>
      </c>
      <c r="Y24" s="468">
        <v>23.453824999999998</v>
      </c>
      <c r="Z24" s="468">
        <v>26.710846</v>
      </c>
      <c r="AA24" s="468">
        <v>25.934895690000001</v>
      </c>
      <c r="AB24" s="468">
        <v>23.019347109999998</v>
      </c>
      <c r="AC24" s="468">
        <v>24.13329499</v>
      </c>
      <c r="AD24" s="468">
        <v>21.602514939999999</v>
      </c>
      <c r="AE24" s="468">
        <v>23.68858384</v>
      </c>
      <c r="AF24" s="468">
        <v>26.789900029999998</v>
      </c>
      <c r="AG24" s="468">
        <v>30.480676119999998</v>
      </c>
      <c r="AH24" s="468">
        <v>31.924169989999999</v>
      </c>
      <c r="AI24" s="468">
        <v>25.87700873</v>
      </c>
      <c r="AJ24" s="468">
        <v>23.087856819999999</v>
      </c>
      <c r="AK24" s="468">
        <v>23.106208930000001</v>
      </c>
      <c r="AL24" s="468">
        <v>25.16756723</v>
      </c>
      <c r="AM24" s="468">
        <v>29.062832799999999</v>
      </c>
      <c r="AN24" s="468">
        <v>22.782253059999999</v>
      </c>
      <c r="AO24" s="468">
        <v>23.266503920000002</v>
      </c>
      <c r="AP24" s="468">
        <v>22.18917137</v>
      </c>
      <c r="AQ24" s="468">
        <v>24.368835260000001</v>
      </c>
      <c r="AR24" s="468">
        <v>28.594126500000002</v>
      </c>
      <c r="AS24" s="468">
        <v>31.148357350000001</v>
      </c>
      <c r="AT24" s="468">
        <v>31.495178379999999</v>
      </c>
      <c r="AU24" s="468">
        <v>26.069154526999998</v>
      </c>
      <c r="AV24" s="468">
        <v>24.092071889</v>
      </c>
      <c r="AW24" s="468">
        <v>22.87427164</v>
      </c>
      <c r="AX24" s="468">
        <v>26.11755952</v>
      </c>
      <c r="AY24" s="890">
        <v>29.892983966999999</v>
      </c>
      <c r="AZ24" s="890">
        <v>25.562676345</v>
      </c>
      <c r="BA24" s="890">
        <v>24.107062169999999</v>
      </c>
      <c r="BB24" s="890">
        <v>22.980612863000001</v>
      </c>
      <c r="BC24" s="890">
        <v>24.445712519000001</v>
      </c>
      <c r="BD24" s="890">
        <v>27.912048350999999</v>
      </c>
      <c r="BE24" s="890">
        <v>32.549387586000002</v>
      </c>
      <c r="BF24" s="890">
        <v>31.202365814</v>
      </c>
      <c r="BG24" s="890">
        <v>26.83727</v>
      </c>
      <c r="BH24" s="456">
        <v>24.01821</v>
      </c>
      <c r="BI24" s="456">
        <v>23.636600000000001</v>
      </c>
      <c r="BJ24" s="456">
        <v>26.336729999999999</v>
      </c>
      <c r="BK24" s="456">
        <v>27.522929999999999</v>
      </c>
      <c r="BL24" s="456">
        <v>24.00798</v>
      </c>
      <c r="BM24" s="456">
        <v>23.739509999999999</v>
      </c>
      <c r="BN24" s="456">
        <v>22.3811</v>
      </c>
      <c r="BO24" s="456">
        <v>23.88747</v>
      </c>
      <c r="BP24" s="456">
        <v>28.121639999999999</v>
      </c>
      <c r="BQ24" s="456">
        <v>32.416069999999998</v>
      </c>
      <c r="BR24" s="456">
        <v>31.839359999999999</v>
      </c>
      <c r="BS24" s="456">
        <v>25.600619999999999</v>
      </c>
      <c r="BT24" s="456">
        <v>22.88672</v>
      </c>
      <c r="BU24" s="456">
        <v>22.651769999999999</v>
      </c>
      <c r="BV24" s="456">
        <v>25.534210000000002</v>
      </c>
    </row>
    <row r="25" spans="1:74" ht="11.05" customHeight="1" x14ac:dyDescent="0.2">
      <c r="A25" s="229"/>
      <c r="B25" s="67" t="s">
        <v>740</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922"/>
      <c r="AZ25" s="922"/>
      <c r="BA25" s="922"/>
      <c r="BB25" s="922"/>
      <c r="BC25" s="922"/>
      <c r="BD25" s="922"/>
      <c r="BE25" s="922"/>
      <c r="BF25" s="922"/>
      <c r="BG25" s="922"/>
      <c r="BH25" s="474"/>
      <c r="BI25" s="474"/>
      <c r="BJ25" s="474"/>
      <c r="BK25" s="474"/>
      <c r="BL25" s="474"/>
      <c r="BM25" s="474"/>
      <c r="BN25" s="474"/>
      <c r="BO25" s="474"/>
      <c r="BP25" s="474"/>
      <c r="BQ25" s="474"/>
      <c r="BR25" s="474"/>
      <c r="BS25" s="474"/>
      <c r="BT25" s="474"/>
      <c r="BU25" s="474"/>
      <c r="BV25" s="474"/>
    </row>
    <row r="26" spans="1:74" s="285" customFormat="1" ht="11.05" customHeight="1" x14ac:dyDescent="0.2">
      <c r="A26" s="475" t="s">
        <v>710</v>
      </c>
      <c r="B26" s="477" t="s">
        <v>1035</v>
      </c>
      <c r="C26" s="301">
        <v>30.076890854999998</v>
      </c>
      <c r="D26" s="301">
        <v>27.917608666</v>
      </c>
      <c r="E26" s="301">
        <v>26.481462994000001</v>
      </c>
      <c r="F26" s="301">
        <v>27.424902065000001</v>
      </c>
      <c r="G26" s="301">
        <v>31.242971172000001</v>
      </c>
      <c r="H26" s="301">
        <v>36.470928997999998</v>
      </c>
      <c r="I26" s="301">
        <v>38.846218356000001</v>
      </c>
      <c r="J26" s="301">
        <v>40.224784257000003</v>
      </c>
      <c r="K26" s="301">
        <v>35.590550565000001</v>
      </c>
      <c r="L26" s="301">
        <v>31.7720503</v>
      </c>
      <c r="M26" s="301">
        <v>27.299776665</v>
      </c>
      <c r="N26" s="301">
        <v>29.881062374999999</v>
      </c>
      <c r="O26" s="301">
        <v>32.765949270999997</v>
      </c>
      <c r="P26" s="301">
        <v>30.771387408999999</v>
      </c>
      <c r="Q26" s="301">
        <v>29.649456473000001</v>
      </c>
      <c r="R26" s="301">
        <v>30.312881377</v>
      </c>
      <c r="S26" s="301">
        <v>37.352008542</v>
      </c>
      <c r="T26" s="301">
        <v>40.966588672</v>
      </c>
      <c r="U26" s="301">
        <v>44.781147541000003</v>
      </c>
      <c r="V26" s="301">
        <v>42.026627112</v>
      </c>
      <c r="W26" s="301">
        <v>36.843352361999997</v>
      </c>
      <c r="X26" s="301">
        <v>32.017403401999999</v>
      </c>
      <c r="Y26" s="301">
        <v>30.703249409000001</v>
      </c>
      <c r="Z26" s="301">
        <v>33.452880706999998</v>
      </c>
      <c r="AA26" s="301">
        <v>32.556571155999997</v>
      </c>
      <c r="AB26" s="301">
        <v>30.234568586000002</v>
      </c>
      <c r="AC26" s="301">
        <v>31.500015078000001</v>
      </c>
      <c r="AD26" s="301">
        <v>30.494505856</v>
      </c>
      <c r="AE26" s="301">
        <v>36.107470847999998</v>
      </c>
      <c r="AF26" s="301">
        <v>41.927261035999997</v>
      </c>
      <c r="AG26" s="301">
        <v>46.553052043999998</v>
      </c>
      <c r="AH26" s="301">
        <v>48.948410287000002</v>
      </c>
      <c r="AI26" s="301">
        <v>42.16486467</v>
      </c>
      <c r="AJ26" s="301">
        <v>35.492897337000002</v>
      </c>
      <c r="AK26" s="301">
        <v>31.153509483000001</v>
      </c>
      <c r="AL26" s="301">
        <v>33.449906495</v>
      </c>
      <c r="AM26" s="301">
        <v>38.512082221999997</v>
      </c>
      <c r="AN26" s="301">
        <v>31.260898702999999</v>
      </c>
      <c r="AO26" s="301">
        <v>32.516930840999997</v>
      </c>
      <c r="AP26" s="301">
        <v>33.040187498000002</v>
      </c>
      <c r="AQ26" s="301">
        <v>39.219359785000002</v>
      </c>
      <c r="AR26" s="301">
        <v>43.444075320000003</v>
      </c>
      <c r="AS26" s="301">
        <v>44.465266106999998</v>
      </c>
      <c r="AT26" s="301">
        <v>47.786430027999998</v>
      </c>
      <c r="AU26" s="301">
        <v>40.885635563999998</v>
      </c>
      <c r="AV26" s="301">
        <v>38.618456973000001</v>
      </c>
      <c r="AW26" s="301">
        <v>33.870949875999997</v>
      </c>
      <c r="AX26" s="301">
        <v>35.351568610000001</v>
      </c>
      <c r="AY26" s="915">
        <v>40.920729115999997</v>
      </c>
      <c r="AZ26" s="915">
        <v>34.981273059000003</v>
      </c>
      <c r="BA26" s="915">
        <v>35.037591005000003</v>
      </c>
      <c r="BB26" s="915">
        <v>36.133347598</v>
      </c>
      <c r="BC26" s="915">
        <v>40.950147475999998</v>
      </c>
      <c r="BD26" s="915">
        <v>44.190981549</v>
      </c>
      <c r="BE26" s="915">
        <v>47.347807351</v>
      </c>
      <c r="BF26" s="915">
        <v>47.678339999999999</v>
      </c>
      <c r="BG26" s="915">
        <v>43.52749</v>
      </c>
      <c r="BH26" s="462">
        <v>43.398560000000003</v>
      </c>
      <c r="BI26" s="462">
        <v>36.583500000000001</v>
      </c>
      <c r="BJ26" s="462">
        <v>41.178060000000002</v>
      </c>
      <c r="BK26" s="462">
        <v>46.442810000000001</v>
      </c>
      <c r="BL26" s="462">
        <v>38.697969999999998</v>
      </c>
      <c r="BM26" s="462">
        <v>39.532739999999997</v>
      </c>
      <c r="BN26" s="462">
        <v>41.979669999999999</v>
      </c>
      <c r="BO26" s="462">
        <v>45.437530000000002</v>
      </c>
      <c r="BP26" s="462">
        <v>52.013730000000002</v>
      </c>
      <c r="BQ26" s="462">
        <v>55.462699999999998</v>
      </c>
      <c r="BR26" s="462">
        <v>55.910690000000002</v>
      </c>
      <c r="BS26" s="462">
        <v>49.68685</v>
      </c>
      <c r="BT26" s="462">
        <v>47.830629999999999</v>
      </c>
      <c r="BU26" s="462">
        <v>43.815910000000002</v>
      </c>
      <c r="BV26" s="462">
        <v>48.051499999999997</v>
      </c>
    </row>
    <row r="27" spans="1:74" ht="11.05" customHeight="1" x14ac:dyDescent="0.2">
      <c r="A27" s="234" t="s">
        <v>705</v>
      </c>
      <c r="B27" s="478" t="s">
        <v>1029</v>
      </c>
      <c r="C27" s="468">
        <v>11.641585186</v>
      </c>
      <c r="D27" s="468">
        <v>12.769068983</v>
      </c>
      <c r="E27" s="468">
        <v>8.278469028</v>
      </c>
      <c r="F27" s="468">
        <v>10.08482105</v>
      </c>
      <c r="G27" s="468">
        <v>11.729180872000001</v>
      </c>
      <c r="H27" s="468">
        <v>17.550486638999999</v>
      </c>
      <c r="I27" s="468">
        <v>20.167196766</v>
      </c>
      <c r="J27" s="468">
        <v>20.476046293</v>
      </c>
      <c r="K27" s="468">
        <v>17.170237910000001</v>
      </c>
      <c r="L27" s="468">
        <v>13.964897335</v>
      </c>
      <c r="M27" s="468">
        <v>9.8737115190000004</v>
      </c>
      <c r="N27" s="468">
        <v>10.40138046</v>
      </c>
      <c r="O27" s="468">
        <v>13.135705736</v>
      </c>
      <c r="P27" s="468">
        <v>11.872165623000001</v>
      </c>
      <c r="Q27" s="468">
        <v>8.6650341350000009</v>
      </c>
      <c r="R27" s="468">
        <v>9.0365804989999994</v>
      </c>
      <c r="S27" s="468">
        <v>14.971069265000001</v>
      </c>
      <c r="T27" s="468">
        <v>18.889151267999999</v>
      </c>
      <c r="U27" s="468">
        <v>22.759790037999998</v>
      </c>
      <c r="V27" s="468">
        <v>23.168114469999999</v>
      </c>
      <c r="W27" s="468">
        <v>19.349760621000001</v>
      </c>
      <c r="X27" s="468">
        <v>14.277176170000001</v>
      </c>
      <c r="Y27" s="468">
        <v>11.997335791999999</v>
      </c>
      <c r="Z27" s="468">
        <v>14.659372419</v>
      </c>
      <c r="AA27" s="468">
        <v>12.55206244</v>
      </c>
      <c r="AB27" s="468">
        <v>12.046923393</v>
      </c>
      <c r="AC27" s="468">
        <v>11.822222249999999</v>
      </c>
      <c r="AD27" s="468">
        <v>11.525473924</v>
      </c>
      <c r="AE27" s="468">
        <v>17.957761860000002</v>
      </c>
      <c r="AF27" s="468">
        <v>21.321700529000001</v>
      </c>
      <c r="AG27" s="468">
        <v>23.881803517000002</v>
      </c>
      <c r="AH27" s="468">
        <v>27.282707216999999</v>
      </c>
      <c r="AI27" s="468">
        <v>22.490610853</v>
      </c>
      <c r="AJ27" s="468">
        <v>15.996497279</v>
      </c>
      <c r="AK27" s="468">
        <v>13.555833457</v>
      </c>
      <c r="AL27" s="468">
        <v>13.787453403000001</v>
      </c>
      <c r="AM27" s="468">
        <v>18.252356409000001</v>
      </c>
      <c r="AN27" s="468">
        <v>11.442090764</v>
      </c>
      <c r="AO27" s="468">
        <v>13.160822596999999</v>
      </c>
      <c r="AP27" s="468">
        <v>12.246457382999999</v>
      </c>
      <c r="AQ27" s="468">
        <v>18.395070489999998</v>
      </c>
      <c r="AR27" s="468">
        <v>20.875391764</v>
      </c>
      <c r="AS27" s="468">
        <v>22.632648798000002</v>
      </c>
      <c r="AT27" s="468">
        <v>25.506600338999998</v>
      </c>
      <c r="AU27" s="468">
        <v>20.995667467000001</v>
      </c>
      <c r="AV27" s="468">
        <v>17.282440769000001</v>
      </c>
      <c r="AW27" s="468">
        <v>13.674018343</v>
      </c>
      <c r="AX27" s="468">
        <v>14.113608315</v>
      </c>
      <c r="AY27" s="890">
        <v>17.850374057</v>
      </c>
      <c r="AZ27" s="890">
        <v>14.209785338</v>
      </c>
      <c r="BA27" s="890">
        <v>10.263840338</v>
      </c>
      <c r="BB27" s="890">
        <v>11.954528331000001</v>
      </c>
      <c r="BC27" s="890">
        <v>17.828847972999998</v>
      </c>
      <c r="BD27" s="890">
        <v>18.568599892000002</v>
      </c>
      <c r="BE27" s="890">
        <v>21.846669031000001</v>
      </c>
      <c r="BF27" s="890">
        <v>24.029689999999999</v>
      </c>
      <c r="BG27" s="890">
        <v>21.290839999999999</v>
      </c>
      <c r="BH27" s="456">
        <v>18.625910000000001</v>
      </c>
      <c r="BI27" s="456">
        <v>13.53913</v>
      </c>
      <c r="BJ27" s="456">
        <v>18.373449999999998</v>
      </c>
      <c r="BK27" s="456">
        <v>21.42511</v>
      </c>
      <c r="BL27" s="456">
        <v>16.029019999999999</v>
      </c>
      <c r="BM27" s="456">
        <v>12.603160000000001</v>
      </c>
      <c r="BN27" s="456">
        <v>15.97551</v>
      </c>
      <c r="BO27" s="456">
        <v>20.20994</v>
      </c>
      <c r="BP27" s="456">
        <v>21.974779999999999</v>
      </c>
      <c r="BQ27" s="456">
        <v>25.454889999999999</v>
      </c>
      <c r="BR27" s="456">
        <v>28.109369999999998</v>
      </c>
      <c r="BS27" s="456">
        <v>24.069569999999999</v>
      </c>
      <c r="BT27" s="456">
        <v>19.8491</v>
      </c>
      <c r="BU27" s="456">
        <v>18.185690000000001</v>
      </c>
      <c r="BV27" s="456">
        <v>23.234819999999999</v>
      </c>
    </row>
    <row r="28" spans="1:74" ht="11.05" customHeight="1" x14ac:dyDescent="0.2">
      <c r="A28" s="234" t="s">
        <v>706</v>
      </c>
      <c r="B28" s="478" t="s">
        <v>474</v>
      </c>
      <c r="C28" s="468">
        <v>6.5706147059999997</v>
      </c>
      <c r="D28" s="468">
        <v>5.2972415770000003</v>
      </c>
      <c r="E28" s="468">
        <v>3.8873080240000002</v>
      </c>
      <c r="F28" s="468">
        <v>4.6955561279999998</v>
      </c>
      <c r="G28" s="468">
        <v>5.673818356</v>
      </c>
      <c r="H28" s="468">
        <v>7.5617991790000003</v>
      </c>
      <c r="I28" s="468">
        <v>7.9348330919999999</v>
      </c>
      <c r="J28" s="468">
        <v>7.4506350360000004</v>
      </c>
      <c r="K28" s="468">
        <v>6.6391986779999996</v>
      </c>
      <c r="L28" s="468">
        <v>5.9490440580000001</v>
      </c>
      <c r="M28" s="468">
        <v>5.121430202</v>
      </c>
      <c r="N28" s="468">
        <v>5.3938763720000003</v>
      </c>
      <c r="O28" s="468">
        <v>6.318822666</v>
      </c>
      <c r="P28" s="468">
        <v>5.8018356530000004</v>
      </c>
      <c r="Q28" s="468">
        <v>5.0575384330000004</v>
      </c>
      <c r="R28" s="468">
        <v>4.8647099100000002</v>
      </c>
      <c r="S28" s="468">
        <v>4.872242526</v>
      </c>
      <c r="T28" s="468">
        <v>6.4456614090000004</v>
      </c>
      <c r="U28" s="468">
        <v>6.8473142810000001</v>
      </c>
      <c r="V28" s="468">
        <v>6.5753620049999997</v>
      </c>
      <c r="W28" s="468">
        <v>6.0836350149999996</v>
      </c>
      <c r="X28" s="468">
        <v>5.387533436</v>
      </c>
      <c r="Y28" s="468">
        <v>5.2873696690000003</v>
      </c>
      <c r="Z28" s="468">
        <v>5.238248349</v>
      </c>
      <c r="AA28" s="468">
        <v>4.0693688689999998</v>
      </c>
      <c r="AB28" s="468">
        <v>3.3995431900000002</v>
      </c>
      <c r="AC28" s="468">
        <v>3.4780546299999999</v>
      </c>
      <c r="AD28" s="468">
        <v>3.7160707249999998</v>
      </c>
      <c r="AE28" s="468">
        <v>4.9415683570000004</v>
      </c>
      <c r="AF28" s="468">
        <v>5.9416158750000001</v>
      </c>
      <c r="AG28" s="468">
        <v>6.4599275220000001</v>
      </c>
      <c r="AH28" s="468">
        <v>6.5971131270000001</v>
      </c>
      <c r="AI28" s="468">
        <v>5.9464896779999998</v>
      </c>
      <c r="AJ28" s="468">
        <v>5.0245793409999999</v>
      </c>
      <c r="AK28" s="468">
        <v>4.7996569600000001</v>
      </c>
      <c r="AL28" s="468">
        <v>4.6521391579999998</v>
      </c>
      <c r="AM28" s="468">
        <v>6.025678214</v>
      </c>
      <c r="AN28" s="468">
        <v>3.1082411759999999</v>
      </c>
      <c r="AO28" s="468">
        <v>2.8970355539999999</v>
      </c>
      <c r="AP28" s="468">
        <v>3.433539852</v>
      </c>
      <c r="AQ28" s="468">
        <v>4.1873160069999997</v>
      </c>
      <c r="AR28" s="468">
        <v>4.7975103020000001</v>
      </c>
      <c r="AS28" s="468">
        <v>5.9325670989999999</v>
      </c>
      <c r="AT28" s="468">
        <v>6.3336071489999997</v>
      </c>
      <c r="AU28" s="468">
        <v>5.9778595140000004</v>
      </c>
      <c r="AV28" s="468">
        <v>5.0695416709999996</v>
      </c>
      <c r="AW28" s="468">
        <v>4.4610491989999996</v>
      </c>
      <c r="AX28" s="468">
        <v>5.3929814970000001</v>
      </c>
      <c r="AY28" s="890">
        <v>6.4649320870000002</v>
      </c>
      <c r="AZ28" s="890">
        <v>4.7453924540000001</v>
      </c>
      <c r="BA28" s="890">
        <v>4.1612777269999999</v>
      </c>
      <c r="BB28" s="890">
        <v>4.1141224980000004</v>
      </c>
      <c r="BC28" s="890">
        <v>4.6356416290000002</v>
      </c>
      <c r="BD28" s="890">
        <v>5.4201148349999997</v>
      </c>
      <c r="BE28" s="890">
        <v>6.0008194609999999</v>
      </c>
      <c r="BF28" s="890">
        <v>6.2520110000000004</v>
      </c>
      <c r="BG28" s="890">
        <v>5.8769830000000001</v>
      </c>
      <c r="BH28" s="456">
        <v>6.2366440000000001</v>
      </c>
      <c r="BI28" s="456">
        <v>5.305447</v>
      </c>
      <c r="BJ28" s="456">
        <v>6.1185729999999996</v>
      </c>
      <c r="BK28" s="456">
        <v>7.072368</v>
      </c>
      <c r="BL28" s="456">
        <v>5.7494350000000001</v>
      </c>
      <c r="BM28" s="456">
        <v>4.2721989999999996</v>
      </c>
      <c r="BN28" s="456">
        <v>4.3521140000000003</v>
      </c>
      <c r="BO28" s="456">
        <v>5.0673950000000003</v>
      </c>
      <c r="BP28" s="456">
        <v>6.670026</v>
      </c>
      <c r="BQ28" s="456">
        <v>7.1424180000000002</v>
      </c>
      <c r="BR28" s="456">
        <v>8.3715510000000002</v>
      </c>
      <c r="BS28" s="456">
        <v>7.0718909999999999</v>
      </c>
      <c r="BT28" s="456">
        <v>7.1339309999999996</v>
      </c>
      <c r="BU28" s="456">
        <v>6.9598329999999997</v>
      </c>
      <c r="BV28" s="456">
        <v>6.6371250000000002</v>
      </c>
    </row>
    <row r="29" spans="1:74" ht="11.05" customHeight="1" x14ac:dyDescent="0.2">
      <c r="A29" s="234" t="s">
        <v>707</v>
      </c>
      <c r="B29" s="446" t="s">
        <v>1030</v>
      </c>
      <c r="C29" s="468">
        <v>3.799445</v>
      </c>
      <c r="D29" s="468">
        <v>3.3135479999999999</v>
      </c>
      <c r="E29" s="468">
        <v>3.3692790000000001</v>
      </c>
      <c r="F29" s="468">
        <v>2.9864459999999999</v>
      </c>
      <c r="G29" s="468">
        <v>3.7490230000000002</v>
      </c>
      <c r="H29" s="468">
        <v>3.098792</v>
      </c>
      <c r="I29" s="468">
        <v>3.6683720000000002</v>
      </c>
      <c r="J29" s="468">
        <v>3.6959599999999999</v>
      </c>
      <c r="K29" s="468">
        <v>3.5942560000000001</v>
      </c>
      <c r="L29" s="468">
        <v>2.173943</v>
      </c>
      <c r="M29" s="468">
        <v>2.9732289999999999</v>
      </c>
      <c r="N29" s="468">
        <v>3.788964</v>
      </c>
      <c r="O29" s="468">
        <v>3.8017599999999998</v>
      </c>
      <c r="P29" s="468">
        <v>3.436429</v>
      </c>
      <c r="Q29" s="468">
        <v>3.7768609999999998</v>
      </c>
      <c r="R29" s="468">
        <v>3.0412110000000001</v>
      </c>
      <c r="S29" s="468">
        <v>3.2358560000000001</v>
      </c>
      <c r="T29" s="468">
        <v>3.5916060000000001</v>
      </c>
      <c r="U29" s="468">
        <v>3.6884830000000002</v>
      </c>
      <c r="V29" s="468">
        <v>3.693044</v>
      </c>
      <c r="W29" s="468">
        <v>3.339127</v>
      </c>
      <c r="X29" s="468">
        <v>2.9391880000000001</v>
      </c>
      <c r="Y29" s="468">
        <v>3.274051</v>
      </c>
      <c r="Z29" s="468">
        <v>3.789339</v>
      </c>
      <c r="AA29" s="468">
        <v>3.7845529999999998</v>
      </c>
      <c r="AB29" s="468">
        <v>3.424328</v>
      </c>
      <c r="AC29" s="468">
        <v>3.2895500000000002</v>
      </c>
      <c r="AD29" s="468">
        <v>2.6939980000000001</v>
      </c>
      <c r="AE29" s="468">
        <v>2.9067599999999998</v>
      </c>
      <c r="AF29" s="468">
        <v>3.4186960000000002</v>
      </c>
      <c r="AG29" s="468">
        <v>3.6608830000000001</v>
      </c>
      <c r="AH29" s="468">
        <v>3.6597909999999998</v>
      </c>
      <c r="AI29" s="468">
        <v>3.5594450000000002</v>
      </c>
      <c r="AJ29" s="468">
        <v>3.2362950000000001</v>
      </c>
      <c r="AK29" s="468">
        <v>3.258429</v>
      </c>
      <c r="AL29" s="468">
        <v>3.7871419999999998</v>
      </c>
      <c r="AM29" s="468">
        <v>3.437319</v>
      </c>
      <c r="AN29" s="468">
        <v>3.499822</v>
      </c>
      <c r="AO29" s="468">
        <v>3.056362</v>
      </c>
      <c r="AP29" s="468">
        <v>2.6479370000000002</v>
      </c>
      <c r="AQ29" s="468">
        <v>2.8821430000000001</v>
      </c>
      <c r="AR29" s="468">
        <v>3.5296569999999998</v>
      </c>
      <c r="AS29" s="468">
        <v>3.4075139999999999</v>
      </c>
      <c r="AT29" s="468">
        <v>3.6099359999999998</v>
      </c>
      <c r="AU29" s="468">
        <v>3.5639379999999998</v>
      </c>
      <c r="AV29" s="468">
        <v>2.5138780000000001</v>
      </c>
      <c r="AW29" s="468">
        <v>2.6799770000000001</v>
      </c>
      <c r="AX29" s="468">
        <v>3.7846350000000002</v>
      </c>
      <c r="AY29" s="890">
        <v>3.5891540000000002</v>
      </c>
      <c r="AZ29" s="890">
        <v>3.4143870000000001</v>
      </c>
      <c r="BA29" s="890">
        <v>3.769469</v>
      </c>
      <c r="BB29" s="890">
        <v>3.304449</v>
      </c>
      <c r="BC29" s="890">
        <v>3.2981280000000002</v>
      </c>
      <c r="BD29" s="890">
        <v>3.5992120000000001</v>
      </c>
      <c r="BE29" s="890">
        <v>3.6990059999999998</v>
      </c>
      <c r="BF29" s="890">
        <v>3.6317900000000001</v>
      </c>
      <c r="BG29" s="890">
        <v>3.3281999999999998</v>
      </c>
      <c r="BH29" s="456">
        <v>2.72498</v>
      </c>
      <c r="BI29" s="456">
        <v>3.4992000000000001</v>
      </c>
      <c r="BJ29" s="456">
        <v>3.69021</v>
      </c>
      <c r="BK29" s="456">
        <v>3.69021</v>
      </c>
      <c r="BL29" s="456">
        <v>3.3331</v>
      </c>
      <c r="BM29" s="456">
        <v>3.69021</v>
      </c>
      <c r="BN29" s="456">
        <v>2.41492</v>
      </c>
      <c r="BO29" s="456">
        <v>2.7902300000000002</v>
      </c>
      <c r="BP29" s="456">
        <v>3.57117</v>
      </c>
      <c r="BQ29" s="456">
        <v>3.69021</v>
      </c>
      <c r="BR29" s="456">
        <v>3.69021</v>
      </c>
      <c r="BS29" s="456">
        <v>3.57117</v>
      </c>
      <c r="BT29" s="456">
        <v>3.3491200000000001</v>
      </c>
      <c r="BU29" s="456">
        <v>3.1149800000000001</v>
      </c>
      <c r="BV29" s="456">
        <v>3.69021</v>
      </c>
    </row>
    <row r="30" spans="1:74" ht="11.05" customHeight="1" x14ac:dyDescent="0.2">
      <c r="A30" s="235" t="s">
        <v>708</v>
      </c>
      <c r="B30" s="446" t="s">
        <v>1023</v>
      </c>
      <c r="C30" s="468">
        <v>4.985175E-2</v>
      </c>
      <c r="D30" s="468">
        <v>2.7798435999999999E-2</v>
      </c>
      <c r="E30" s="468">
        <v>4.4890034000000002E-2</v>
      </c>
      <c r="F30" s="468">
        <v>4.0664240999999997E-2</v>
      </c>
      <c r="G30" s="468">
        <v>8.2953750000000007E-2</v>
      </c>
      <c r="H30" s="468">
        <v>6.1877828000000003E-2</v>
      </c>
      <c r="I30" s="468">
        <v>6.0968872E-2</v>
      </c>
      <c r="J30" s="468">
        <v>4.2277158000000002E-2</v>
      </c>
      <c r="K30" s="468">
        <v>2.8733069E-2</v>
      </c>
      <c r="L30" s="468">
        <v>3.1283705000000002E-2</v>
      </c>
      <c r="M30" s="468">
        <v>2.7598146E-2</v>
      </c>
      <c r="N30" s="468">
        <v>3.0337270999999999E-2</v>
      </c>
      <c r="O30" s="468">
        <v>1.841166E-2</v>
      </c>
      <c r="P30" s="468">
        <v>2.1084678999999999E-2</v>
      </c>
      <c r="Q30" s="468">
        <v>2.6995412999999999E-2</v>
      </c>
      <c r="R30" s="468">
        <v>5.1024903000000003E-2</v>
      </c>
      <c r="S30" s="468">
        <v>4.0160186E-2</v>
      </c>
      <c r="T30" s="468">
        <v>3.9382013E-2</v>
      </c>
      <c r="U30" s="468">
        <v>2.6326324000000002E-2</v>
      </c>
      <c r="V30" s="468">
        <v>2.354844E-2</v>
      </c>
      <c r="W30" s="468">
        <v>2.5319065000000002E-2</v>
      </c>
      <c r="X30" s="468">
        <v>1.9280802999999999E-2</v>
      </c>
      <c r="Y30" s="468">
        <v>2.3441131E-2</v>
      </c>
      <c r="Z30" s="468">
        <v>3.5867613E-2</v>
      </c>
      <c r="AA30" s="468">
        <v>1.7274999999999999E-2</v>
      </c>
      <c r="AB30" s="468">
        <v>2.4573000000000001E-2</v>
      </c>
      <c r="AC30" s="468">
        <v>6.1385000000000002E-2</v>
      </c>
      <c r="AD30" s="468">
        <v>5.407E-2</v>
      </c>
      <c r="AE30" s="468">
        <v>1.4540000000000001E-2</v>
      </c>
      <c r="AF30" s="468">
        <v>2.0326E-2</v>
      </c>
      <c r="AG30" s="468">
        <v>3.5473999999999999E-2</v>
      </c>
      <c r="AH30" s="468">
        <v>4.6496000000000003E-2</v>
      </c>
      <c r="AI30" s="468">
        <v>3.2079000000000003E-2</v>
      </c>
      <c r="AJ30" s="468">
        <v>2.1815000000000001E-2</v>
      </c>
      <c r="AK30" s="468">
        <v>1.3121000000000001E-2</v>
      </c>
      <c r="AL30" s="468">
        <v>7.9260000000000008E-3</v>
      </c>
      <c r="AM30" s="468">
        <v>0.101322023</v>
      </c>
      <c r="AN30" s="468">
        <v>5.9660444999999999E-2</v>
      </c>
      <c r="AO30" s="468">
        <v>6.3716815999999996E-2</v>
      </c>
      <c r="AP30" s="468">
        <v>2.0769577000000001E-2</v>
      </c>
      <c r="AQ30" s="468">
        <v>4.9531413000000003E-2</v>
      </c>
      <c r="AR30" s="468">
        <v>6.8396890000000004E-3</v>
      </c>
      <c r="AS30" s="468">
        <v>6.4616960000000003E-3</v>
      </c>
      <c r="AT30" s="468">
        <v>5.7552463999999998E-2</v>
      </c>
      <c r="AU30" s="468">
        <v>5.5916746000000003E-2</v>
      </c>
      <c r="AV30" s="468">
        <v>3.5040938000000001E-2</v>
      </c>
      <c r="AW30" s="468">
        <v>2.3710052999999998E-2</v>
      </c>
      <c r="AX30" s="468">
        <v>2.2520218000000002E-2</v>
      </c>
      <c r="AY30" s="890">
        <v>3.1633965E-2</v>
      </c>
      <c r="AZ30" s="890">
        <v>7.6876354999999993E-2</v>
      </c>
      <c r="BA30" s="890">
        <v>5.4228296000000002E-2</v>
      </c>
      <c r="BB30" s="890">
        <v>4.7017233999999998E-2</v>
      </c>
      <c r="BC30" s="890">
        <v>6.7697416999999996E-2</v>
      </c>
      <c r="BD30" s="890">
        <v>4.7662626999999999E-2</v>
      </c>
      <c r="BE30" s="890">
        <v>4.3368997999999999E-2</v>
      </c>
      <c r="BF30" s="890">
        <v>3.9991899999999997E-2</v>
      </c>
      <c r="BG30" s="890">
        <v>3.8879499999999997E-2</v>
      </c>
      <c r="BH30" s="456">
        <v>3.1435299999999999E-2</v>
      </c>
      <c r="BI30" s="456">
        <v>3.1802200000000003E-2</v>
      </c>
      <c r="BJ30" s="456">
        <v>3.2446299999999997E-2</v>
      </c>
      <c r="BK30" s="456">
        <v>4.4300199999999998E-2</v>
      </c>
      <c r="BL30" s="456">
        <v>4.0186899999999998E-2</v>
      </c>
      <c r="BM30" s="456">
        <v>5.7812500000000003E-2</v>
      </c>
      <c r="BN30" s="456">
        <v>7.0715899999999998E-2</v>
      </c>
      <c r="BO30" s="456">
        <v>6.8423100000000001E-2</v>
      </c>
      <c r="BP30" s="456">
        <v>6.0408999999999997E-2</v>
      </c>
      <c r="BQ30" s="456">
        <v>5.0403000000000003E-2</v>
      </c>
      <c r="BR30" s="456">
        <v>4.3669800000000002E-2</v>
      </c>
      <c r="BS30" s="456">
        <v>4.0740600000000002E-2</v>
      </c>
      <c r="BT30" s="456">
        <v>3.2440799999999999E-2</v>
      </c>
      <c r="BU30" s="456">
        <v>3.2311100000000002E-2</v>
      </c>
      <c r="BV30" s="456">
        <v>3.2721199999999999E-2</v>
      </c>
    </row>
    <row r="31" spans="1:74" ht="11.05" customHeight="1" x14ac:dyDescent="0.2">
      <c r="A31" s="234" t="s">
        <v>1600</v>
      </c>
      <c r="B31" s="446" t="s">
        <v>1024</v>
      </c>
      <c r="C31" s="468">
        <v>7.1846147260000004</v>
      </c>
      <c r="D31" s="468">
        <v>5.7343692849999996</v>
      </c>
      <c r="E31" s="468">
        <v>9.8444935309999995</v>
      </c>
      <c r="F31" s="468">
        <v>8.5651590629999994</v>
      </c>
      <c r="G31" s="468">
        <v>8.5715156740000005</v>
      </c>
      <c r="H31" s="468">
        <v>6.4932008339999996</v>
      </c>
      <c r="I31" s="468">
        <v>5.0870030670000004</v>
      </c>
      <c r="J31" s="468">
        <v>6.6659282910000002</v>
      </c>
      <c r="K31" s="468">
        <v>6.2558544950000003</v>
      </c>
      <c r="L31" s="468">
        <v>8.0275853599999998</v>
      </c>
      <c r="M31" s="468">
        <v>7.9997265219999996</v>
      </c>
      <c r="N31" s="468">
        <v>9.0960176819999994</v>
      </c>
      <c r="O31" s="468">
        <v>8.0011363459999991</v>
      </c>
      <c r="P31" s="468">
        <v>7.982501697</v>
      </c>
      <c r="Q31" s="468">
        <v>10.307684921</v>
      </c>
      <c r="R31" s="468">
        <v>11.405401997</v>
      </c>
      <c r="S31" s="468">
        <v>11.908788270000001</v>
      </c>
      <c r="T31" s="468">
        <v>9.3312624989999993</v>
      </c>
      <c r="U31" s="468">
        <v>8.5278983180000001</v>
      </c>
      <c r="V31" s="468">
        <v>6.1291055529999996</v>
      </c>
      <c r="W31" s="468">
        <v>5.4800390370000001</v>
      </c>
      <c r="X31" s="468">
        <v>7.3147081079999996</v>
      </c>
      <c r="Y31" s="468">
        <v>8.8010054110000002</v>
      </c>
      <c r="Z31" s="468">
        <v>8.4184664149999993</v>
      </c>
      <c r="AA31" s="468">
        <v>10.601408893</v>
      </c>
      <c r="AB31" s="468">
        <v>9.8981180000000002</v>
      </c>
      <c r="AC31" s="468">
        <v>10.860535</v>
      </c>
      <c r="AD31" s="468">
        <v>10.080762</v>
      </c>
      <c r="AE31" s="468">
        <v>7.3842780000000001</v>
      </c>
      <c r="AF31" s="468">
        <v>8.0937859999999997</v>
      </c>
      <c r="AG31" s="468">
        <v>8.9368479999999995</v>
      </c>
      <c r="AH31" s="468">
        <v>7.869472</v>
      </c>
      <c r="AI31" s="468">
        <v>7.1850389999999997</v>
      </c>
      <c r="AJ31" s="468">
        <v>8.7862310000000008</v>
      </c>
      <c r="AK31" s="468">
        <v>7.771242</v>
      </c>
      <c r="AL31" s="468">
        <v>9.2123559999999998</v>
      </c>
      <c r="AM31" s="468">
        <v>8.5810340160000003</v>
      </c>
      <c r="AN31" s="468">
        <v>10.871149961</v>
      </c>
      <c r="AO31" s="468">
        <v>10.45766122</v>
      </c>
      <c r="AP31" s="468">
        <v>11.721111068000001</v>
      </c>
      <c r="AQ31" s="468">
        <v>10.273253281000001</v>
      </c>
      <c r="AR31" s="468">
        <v>10.037474794</v>
      </c>
      <c r="AS31" s="468">
        <v>8.2265641180000006</v>
      </c>
      <c r="AT31" s="468">
        <v>7.6744122150000003</v>
      </c>
      <c r="AU31" s="468">
        <v>6.2592944350000002</v>
      </c>
      <c r="AV31" s="468">
        <v>9.5601716470000007</v>
      </c>
      <c r="AW31" s="468">
        <v>10.014129571</v>
      </c>
      <c r="AX31" s="468">
        <v>9.3684884139999998</v>
      </c>
      <c r="AY31" s="890">
        <v>9.8867572809999995</v>
      </c>
      <c r="AZ31" s="890">
        <v>9.2381391379999993</v>
      </c>
      <c r="BA31" s="890">
        <v>12.348125867</v>
      </c>
      <c r="BB31" s="890">
        <v>12.071957923999999</v>
      </c>
      <c r="BC31" s="890">
        <v>9.5382374050000003</v>
      </c>
      <c r="BD31" s="890">
        <v>10.544663723999999</v>
      </c>
      <c r="BE31" s="890">
        <v>9.5349224629999991</v>
      </c>
      <c r="BF31" s="890">
        <v>7.1673439999999999</v>
      </c>
      <c r="BG31" s="890">
        <v>7.1207820000000002</v>
      </c>
      <c r="BH31" s="456">
        <v>10.185140000000001</v>
      </c>
      <c r="BI31" s="456">
        <v>10.394259999999999</v>
      </c>
      <c r="BJ31" s="456">
        <v>9.5696189999999994</v>
      </c>
      <c r="BK31" s="456">
        <v>10.17183</v>
      </c>
      <c r="BL31" s="456">
        <v>9.3325119999999995</v>
      </c>
      <c r="BM31" s="456">
        <v>12.98597</v>
      </c>
      <c r="BN31" s="456">
        <v>12.83277</v>
      </c>
      <c r="BO31" s="456">
        <v>9.4671869999999991</v>
      </c>
      <c r="BP31" s="456">
        <v>11.154999999999999</v>
      </c>
      <c r="BQ31" s="456">
        <v>10.33623</v>
      </c>
      <c r="BR31" s="456">
        <v>6.9969479999999997</v>
      </c>
      <c r="BS31" s="456">
        <v>7.5073359999999996</v>
      </c>
      <c r="BT31" s="456">
        <v>10.339270000000001</v>
      </c>
      <c r="BU31" s="456">
        <v>10.79828</v>
      </c>
      <c r="BV31" s="456">
        <v>9.9814819999999997</v>
      </c>
    </row>
    <row r="32" spans="1:74" ht="11.05" customHeight="1" x14ac:dyDescent="0.2">
      <c r="A32" s="234" t="s">
        <v>1601</v>
      </c>
      <c r="B32" s="446" t="s">
        <v>1025</v>
      </c>
      <c r="C32" s="468">
        <v>0.67714887400000001</v>
      </c>
      <c r="D32" s="468">
        <v>0.65037898900000002</v>
      </c>
      <c r="E32" s="468">
        <v>1.0057357520000001</v>
      </c>
      <c r="F32" s="468">
        <v>0.937478229</v>
      </c>
      <c r="G32" s="468">
        <v>1.3280838230000001</v>
      </c>
      <c r="H32" s="468">
        <v>1.5580545690000001</v>
      </c>
      <c r="I32" s="468">
        <v>1.7295545750000001</v>
      </c>
      <c r="J32" s="468">
        <v>1.6785004809999999</v>
      </c>
      <c r="K32" s="468">
        <v>1.696184438</v>
      </c>
      <c r="L32" s="468">
        <v>1.4288364140000001</v>
      </c>
      <c r="M32" s="468">
        <v>1.154068474</v>
      </c>
      <c r="N32" s="468">
        <v>1.040507128</v>
      </c>
      <c r="O32" s="468">
        <v>1.3166010859999999</v>
      </c>
      <c r="P32" s="468">
        <v>1.414704296</v>
      </c>
      <c r="Q32" s="468">
        <v>1.689579975</v>
      </c>
      <c r="R32" s="468">
        <v>1.753984016</v>
      </c>
      <c r="S32" s="468">
        <v>2.090828503</v>
      </c>
      <c r="T32" s="468">
        <v>2.4790063980000001</v>
      </c>
      <c r="U32" s="468">
        <v>2.729170694</v>
      </c>
      <c r="V32" s="468">
        <v>2.269880202</v>
      </c>
      <c r="W32" s="468">
        <v>2.3872233569999999</v>
      </c>
      <c r="X32" s="468">
        <v>1.921033744</v>
      </c>
      <c r="Y32" s="468">
        <v>1.225775767</v>
      </c>
      <c r="Z32" s="468">
        <v>1.1158264309999999</v>
      </c>
      <c r="AA32" s="468">
        <v>1.42085683</v>
      </c>
      <c r="AB32" s="468">
        <v>1.3280698399999999</v>
      </c>
      <c r="AC32" s="468">
        <v>1.88715082</v>
      </c>
      <c r="AD32" s="468">
        <v>2.3085935100000001</v>
      </c>
      <c r="AE32" s="468">
        <v>2.7540915500000001</v>
      </c>
      <c r="AF32" s="468">
        <v>2.9746272199999999</v>
      </c>
      <c r="AG32" s="468">
        <v>3.4116298</v>
      </c>
      <c r="AH32" s="468">
        <v>3.2942235100000001</v>
      </c>
      <c r="AI32" s="468">
        <v>2.79222831</v>
      </c>
      <c r="AJ32" s="468">
        <v>2.3319562450000002</v>
      </c>
      <c r="AK32" s="468">
        <v>1.6661969599999999</v>
      </c>
      <c r="AL32" s="468">
        <v>1.8741289999999999</v>
      </c>
      <c r="AM32" s="468">
        <v>1.935119998</v>
      </c>
      <c r="AN32" s="468">
        <v>2.2221368479999999</v>
      </c>
      <c r="AO32" s="468">
        <v>2.7557218419999998</v>
      </c>
      <c r="AP32" s="468">
        <v>2.8429421270000002</v>
      </c>
      <c r="AQ32" s="468">
        <v>3.3135310680000001</v>
      </c>
      <c r="AR32" s="468">
        <v>4.0336323500000004</v>
      </c>
      <c r="AS32" s="468">
        <v>4.1352060980000003</v>
      </c>
      <c r="AT32" s="468">
        <v>4.4548422499999996</v>
      </c>
      <c r="AU32" s="468">
        <v>3.9278152940000002</v>
      </c>
      <c r="AV32" s="468">
        <v>4.0332278209999997</v>
      </c>
      <c r="AW32" s="468">
        <v>2.9220564059999998</v>
      </c>
      <c r="AX32" s="468">
        <v>2.5375152540000001</v>
      </c>
      <c r="AY32" s="890">
        <v>2.8758022919999999</v>
      </c>
      <c r="AZ32" s="890">
        <v>3.1577716819999999</v>
      </c>
      <c r="BA32" s="890">
        <v>4.3237007910000003</v>
      </c>
      <c r="BB32" s="890">
        <v>4.5050740090000003</v>
      </c>
      <c r="BC32" s="890">
        <v>5.4800845069999999</v>
      </c>
      <c r="BD32" s="890">
        <v>5.8634890899999998</v>
      </c>
      <c r="BE32" s="890">
        <v>6.1374436860000001</v>
      </c>
      <c r="BF32" s="890">
        <v>6.4273540000000002</v>
      </c>
      <c r="BG32" s="890">
        <v>5.7749110000000003</v>
      </c>
      <c r="BH32" s="456">
        <v>5.5218759999999998</v>
      </c>
      <c r="BI32" s="456">
        <v>3.776103</v>
      </c>
      <c r="BJ32" s="456">
        <v>3.2831079999999999</v>
      </c>
      <c r="BK32" s="456">
        <v>3.9018830000000002</v>
      </c>
      <c r="BL32" s="456">
        <v>4.1566239999999999</v>
      </c>
      <c r="BM32" s="456">
        <v>5.8550639999999996</v>
      </c>
      <c r="BN32" s="456">
        <v>6.22553</v>
      </c>
      <c r="BO32" s="456">
        <v>7.6862779999999997</v>
      </c>
      <c r="BP32" s="456">
        <v>8.3877240000000004</v>
      </c>
      <c r="BQ32" s="456">
        <v>8.6614140000000006</v>
      </c>
      <c r="BR32" s="456">
        <v>8.5831429999999997</v>
      </c>
      <c r="BS32" s="456">
        <v>7.3823889999999999</v>
      </c>
      <c r="BT32" s="456">
        <v>7.1013970000000004</v>
      </c>
      <c r="BU32" s="456">
        <v>4.7329499999999998</v>
      </c>
      <c r="BV32" s="456">
        <v>4.4362560000000002</v>
      </c>
    </row>
    <row r="33" spans="1:74" ht="11.05" customHeight="1" x14ac:dyDescent="0.2">
      <c r="A33" s="234" t="s">
        <v>709</v>
      </c>
      <c r="B33" s="478" t="s">
        <v>1582</v>
      </c>
      <c r="C33" s="468">
        <v>0.153630613</v>
      </c>
      <c r="D33" s="468">
        <v>0.12520339599999999</v>
      </c>
      <c r="E33" s="468">
        <v>5.1287625000000003E-2</v>
      </c>
      <c r="F33" s="468">
        <v>0.114777354</v>
      </c>
      <c r="G33" s="468">
        <v>0.108395697</v>
      </c>
      <c r="H33" s="468">
        <v>0.14671794899999999</v>
      </c>
      <c r="I33" s="468">
        <v>0.198289984</v>
      </c>
      <c r="J33" s="468">
        <v>0.21543699799999999</v>
      </c>
      <c r="K33" s="468">
        <v>0.206085975</v>
      </c>
      <c r="L33" s="468">
        <v>0.19646042799999999</v>
      </c>
      <c r="M33" s="468">
        <v>0.150012802</v>
      </c>
      <c r="N33" s="468">
        <v>0.12997946199999999</v>
      </c>
      <c r="O33" s="468">
        <v>0.17351177700000001</v>
      </c>
      <c r="P33" s="468">
        <v>0.242666461</v>
      </c>
      <c r="Q33" s="468">
        <v>0.125762596</v>
      </c>
      <c r="R33" s="468">
        <v>0.159969052</v>
      </c>
      <c r="S33" s="468">
        <v>0.23306379199999999</v>
      </c>
      <c r="T33" s="468">
        <v>0.190519085</v>
      </c>
      <c r="U33" s="468">
        <v>0.20216488599999999</v>
      </c>
      <c r="V33" s="468">
        <v>0.16757244199999999</v>
      </c>
      <c r="W33" s="468">
        <v>0.17824826699999999</v>
      </c>
      <c r="X33" s="468">
        <v>0.15848314099999999</v>
      </c>
      <c r="Y33" s="468">
        <v>9.4270639000000003E-2</v>
      </c>
      <c r="Z33" s="468">
        <v>0.19576047999999999</v>
      </c>
      <c r="AA33" s="468">
        <v>0.111046124</v>
      </c>
      <c r="AB33" s="468">
        <v>0.113013163</v>
      </c>
      <c r="AC33" s="468">
        <v>0.10111737799999999</v>
      </c>
      <c r="AD33" s="468">
        <v>0.11553769699999999</v>
      </c>
      <c r="AE33" s="468">
        <v>0.148471081</v>
      </c>
      <c r="AF33" s="468">
        <v>0.15650941199999999</v>
      </c>
      <c r="AG33" s="468">
        <v>0.166486205</v>
      </c>
      <c r="AH33" s="468">
        <v>0.198607433</v>
      </c>
      <c r="AI33" s="468">
        <v>0.15897282900000001</v>
      </c>
      <c r="AJ33" s="468">
        <v>9.5523471999999998E-2</v>
      </c>
      <c r="AK33" s="468">
        <v>8.9030105999999998E-2</v>
      </c>
      <c r="AL33" s="468">
        <v>0.12876093399999999</v>
      </c>
      <c r="AM33" s="468">
        <v>0.179252562</v>
      </c>
      <c r="AN33" s="468">
        <v>5.7797508999999997E-2</v>
      </c>
      <c r="AO33" s="468">
        <v>0.12561081199999999</v>
      </c>
      <c r="AP33" s="468">
        <v>0.12743049100000001</v>
      </c>
      <c r="AQ33" s="468">
        <v>0.118514526</v>
      </c>
      <c r="AR33" s="468">
        <v>0.16356942099999999</v>
      </c>
      <c r="AS33" s="468">
        <v>0.12430429799999999</v>
      </c>
      <c r="AT33" s="468">
        <v>0.14947961100000001</v>
      </c>
      <c r="AU33" s="468">
        <v>0.105144108</v>
      </c>
      <c r="AV33" s="468">
        <v>0.12415612700000001</v>
      </c>
      <c r="AW33" s="468">
        <v>9.6009304000000004E-2</v>
      </c>
      <c r="AX33" s="468">
        <v>0.13181991200000001</v>
      </c>
      <c r="AY33" s="890">
        <v>0.22207543399999999</v>
      </c>
      <c r="AZ33" s="890">
        <v>0.138921092</v>
      </c>
      <c r="BA33" s="890">
        <v>0.116948986</v>
      </c>
      <c r="BB33" s="890">
        <v>0.136198602</v>
      </c>
      <c r="BC33" s="890">
        <v>0.10151054499999999</v>
      </c>
      <c r="BD33" s="890">
        <v>0.147239381</v>
      </c>
      <c r="BE33" s="890">
        <v>8.5577712E-2</v>
      </c>
      <c r="BF33" s="890">
        <v>0.13016520000000001</v>
      </c>
      <c r="BG33" s="890">
        <v>9.6890900000000002E-2</v>
      </c>
      <c r="BH33" s="456">
        <v>7.2573200000000004E-2</v>
      </c>
      <c r="BI33" s="456">
        <v>3.75517E-2</v>
      </c>
      <c r="BJ33" s="456">
        <v>0.11065700000000001</v>
      </c>
      <c r="BK33" s="456">
        <v>0.13711139999999999</v>
      </c>
      <c r="BL33" s="456">
        <v>5.7098200000000002E-2</v>
      </c>
      <c r="BM33" s="456">
        <v>6.83227E-2</v>
      </c>
      <c r="BN33" s="456">
        <v>0.10810939999999999</v>
      </c>
      <c r="BO33" s="456">
        <v>0.14807509999999999</v>
      </c>
      <c r="BP33" s="456">
        <v>0.1946233</v>
      </c>
      <c r="BQ33" s="456">
        <v>0.12712480000000001</v>
      </c>
      <c r="BR33" s="456">
        <v>0.1157943</v>
      </c>
      <c r="BS33" s="456">
        <v>4.3745300000000001E-2</v>
      </c>
      <c r="BT33" s="456">
        <v>2.5373699999999999E-2</v>
      </c>
      <c r="BU33" s="456">
        <v>-8.1368699999999992E-3</v>
      </c>
      <c r="BV33" s="456">
        <v>3.8882699999999999E-2</v>
      </c>
    </row>
    <row r="34" spans="1:74" ht="11.05" customHeight="1" x14ac:dyDescent="0.2">
      <c r="A34" s="234" t="s">
        <v>711</v>
      </c>
      <c r="B34" s="476" t="s">
        <v>1583</v>
      </c>
      <c r="C34" s="468">
        <v>30.80788677</v>
      </c>
      <c r="D34" s="468">
        <v>29.07333285</v>
      </c>
      <c r="E34" s="468">
        <v>27.350377250000001</v>
      </c>
      <c r="F34" s="468">
        <v>28.07953088</v>
      </c>
      <c r="G34" s="468">
        <v>31.779617959999999</v>
      </c>
      <c r="H34" s="468">
        <v>37.34224202</v>
      </c>
      <c r="I34" s="468">
        <v>39.569852060000002</v>
      </c>
      <c r="J34" s="468">
        <v>41.383135869999997</v>
      </c>
      <c r="K34" s="468">
        <v>36.535030519999999</v>
      </c>
      <c r="L34" s="468">
        <v>32.650765100000001</v>
      </c>
      <c r="M34" s="468">
        <v>27.952137830000002</v>
      </c>
      <c r="N34" s="468">
        <v>30.17727987</v>
      </c>
      <c r="O34" s="468">
        <v>33.388903999999997</v>
      </c>
      <c r="P34" s="468">
        <v>31.269724</v>
      </c>
      <c r="Q34" s="468">
        <v>30.479234999999999</v>
      </c>
      <c r="R34" s="468">
        <v>30.784697000000001</v>
      </c>
      <c r="S34" s="468">
        <v>38.454478000000002</v>
      </c>
      <c r="T34" s="468">
        <v>42.032294999999998</v>
      </c>
      <c r="U34" s="468">
        <v>45.973782</v>
      </c>
      <c r="V34" s="468">
        <v>42.980438999999997</v>
      </c>
      <c r="W34" s="468">
        <v>37.405346000000002</v>
      </c>
      <c r="X34" s="468">
        <v>32.164444000000003</v>
      </c>
      <c r="Y34" s="468">
        <v>31.167998999999998</v>
      </c>
      <c r="Z34" s="468">
        <v>33.783067000000003</v>
      </c>
      <c r="AA34" s="468">
        <v>32.159939151000003</v>
      </c>
      <c r="AB34" s="468">
        <v>30.222638588999999</v>
      </c>
      <c r="AC34" s="468">
        <v>31.752755211</v>
      </c>
      <c r="AD34" s="468">
        <v>30.665596739000001</v>
      </c>
      <c r="AE34" s="468">
        <v>36.448542756999998</v>
      </c>
      <c r="AF34" s="468">
        <v>42.661311380000001</v>
      </c>
      <c r="AG34" s="468">
        <v>47.422301642000001</v>
      </c>
      <c r="AH34" s="468">
        <v>50.241383749999997</v>
      </c>
      <c r="AI34" s="468">
        <v>42.949535140000002</v>
      </c>
      <c r="AJ34" s="468">
        <v>35.385555740999997</v>
      </c>
      <c r="AK34" s="468">
        <v>31.332419676000001</v>
      </c>
      <c r="AL34" s="468">
        <v>33.271041646</v>
      </c>
      <c r="AM34" s="468">
        <v>38.180347415999996</v>
      </c>
      <c r="AN34" s="468">
        <v>30.625006802000001</v>
      </c>
      <c r="AO34" s="468">
        <v>32.243196632</v>
      </c>
      <c r="AP34" s="468">
        <v>33.461922217000001</v>
      </c>
      <c r="AQ34" s="468">
        <v>39.971881758000002</v>
      </c>
      <c r="AR34" s="468">
        <v>44.390528310000001</v>
      </c>
      <c r="AS34" s="468">
        <v>44.542524606000001</v>
      </c>
      <c r="AT34" s="468">
        <v>49.262875469000001</v>
      </c>
      <c r="AU34" s="468">
        <v>40.990693215999997</v>
      </c>
      <c r="AV34" s="468">
        <v>39.220296279000003</v>
      </c>
      <c r="AW34" s="468">
        <v>33.712000185999997</v>
      </c>
      <c r="AX34" s="468">
        <v>34.890418883000002</v>
      </c>
      <c r="AY34" s="890">
        <v>40.481518045000001</v>
      </c>
      <c r="AZ34" s="890">
        <v>34.700207094</v>
      </c>
      <c r="BA34" s="890">
        <v>34.698669506999998</v>
      </c>
      <c r="BB34" s="890">
        <v>36.502694183999999</v>
      </c>
      <c r="BC34" s="890">
        <v>41.180905297999999</v>
      </c>
      <c r="BD34" s="890">
        <v>45.166010856</v>
      </c>
      <c r="BE34" s="890">
        <v>47.847805262000001</v>
      </c>
      <c r="BF34" s="890">
        <v>47.678339999999999</v>
      </c>
      <c r="BG34" s="890">
        <v>43.52749</v>
      </c>
      <c r="BH34" s="456">
        <v>43.398560000000003</v>
      </c>
      <c r="BI34" s="456">
        <v>36.583500000000001</v>
      </c>
      <c r="BJ34" s="456">
        <v>41.178060000000002</v>
      </c>
      <c r="BK34" s="456">
        <v>46.442810000000001</v>
      </c>
      <c r="BL34" s="456">
        <v>38.697969999999998</v>
      </c>
      <c r="BM34" s="456">
        <v>39.532739999999997</v>
      </c>
      <c r="BN34" s="456">
        <v>41.979669999999999</v>
      </c>
      <c r="BO34" s="456">
        <v>45.437530000000002</v>
      </c>
      <c r="BP34" s="456">
        <v>52.013730000000002</v>
      </c>
      <c r="BQ34" s="456">
        <v>55.462699999999998</v>
      </c>
      <c r="BR34" s="456">
        <v>55.910690000000002</v>
      </c>
      <c r="BS34" s="456">
        <v>49.68685</v>
      </c>
      <c r="BT34" s="456">
        <v>47.830629999999999</v>
      </c>
      <c r="BU34" s="456">
        <v>43.815910000000002</v>
      </c>
      <c r="BV34" s="456">
        <v>48.051499999999997</v>
      </c>
    </row>
    <row r="35" spans="1:74" ht="11.05" customHeight="1" x14ac:dyDescent="0.2">
      <c r="A35" s="229"/>
      <c r="B35" s="67" t="s">
        <v>746</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922"/>
      <c r="AZ35" s="922"/>
      <c r="BA35" s="922"/>
      <c r="BB35" s="922"/>
      <c r="BC35" s="922"/>
      <c r="BD35" s="922"/>
      <c r="BE35" s="922"/>
      <c r="BF35" s="922"/>
      <c r="BG35" s="922"/>
      <c r="BH35" s="474"/>
      <c r="BI35" s="474"/>
      <c r="BJ35" s="474"/>
      <c r="BK35" s="474"/>
      <c r="BL35" s="474"/>
      <c r="BM35" s="474"/>
      <c r="BN35" s="474"/>
      <c r="BO35" s="474"/>
      <c r="BP35" s="474"/>
      <c r="BQ35" s="474"/>
      <c r="BR35" s="474"/>
      <c r="BS35" s="474"/>
      <c r="BT35" s="474"/>
      <c r="BU35" s="474"/>
      <c r="BV35" s="474"/>
    </row>
    <row r="36" spans="1:74" s="285" customFormat="1" ht="11.05" customHeight="1" x14ac:dyDescent="0.2">
      <c r="A36" s="475" t="s">
        <v>717</v>
      </c>
      <c r="B36" s="477" t="s">
        <v>1035</v>
      </c>
      <c r="C36" s="301">
        <v>34.585638795999998</v>
      </c>
      <c r="D36" s="301">
        <v>31.635059355999999</v>
      </c>
      <c r="E36" s="301">
        <v>31.676649672</v>
      </c>
      <c r="F36" s="301">
        <v>28.104434281</v>
      </c>
      <c r="G36" s="301">
        <v>29.093586384999998</v>
      </c>
      <c r="H36" s="301">
        <v>34.172312320000003</v>
      </c>
      <c r="I36" s="301">
        <v>36.911209079999999</v>
      </c>
      <c r="J36" s="301">
        <v>35.760182768999996</v>
      </c>
      <c r="K36" s="301">
        <v>30.747212053999998</v>
      </c>
      <c r="L36" s="301">
        <v>28.596190131</v>
      </c>
      <c r="M36" s="301">
        <v>30.686133293000001</v>
      </c>
      <c r="N36" s="301">
        <v>35.194826333999998</v>
      </c>
      <c r="O36" s="301">
        <v>36.38484837</v>
      </c>
      <c r="P36" s="301">
        <v>32.48664625</v>
      </c>
      <c r="Q36" s="301">
        <v>33.150928886999999</v>
      </c>
      <c r="R36" s="301">
        <v>29.093965176000001</v>
      </c>
      <c r="S36" s="301">
        <v>31.293890866000002</v>
      </c>
      <c r="T36" s="301">
        <v>33.492102787999997</v>
      </c>
      <c r="U36" s="301">
        <v>38.822236959000001</v>
      </c>
      <c r="V36" s="301">
        <v>37.902866232000001</v>
      </c>
      <c r="W36" s="301">
        <v>32.435741812000003</v>
      </c>
      <c r="X36" s="301">
        <v>29.491044142</v>
      </c>
      <c r="Y36" s="301">
        <v>32.197268033</v>
      </c>
      <c r="Z36" s="301">
        <v>34.412505070000002</v>
      </c>
      <c r="AA36" s="301">
        <v>34.544550739999998</v>
      </c>
      <c r="AB36" s="301">
        <v>30.767058542000001</v>
      </c>
      <c r="AC36" s="301">
        <v>31.618171748000002</v>
      </c>
      <c r="AD36" s="301">
        <v>27.341642968999999</v>
      </c>
      <c r="AE36" s="301">
        <v>30.692543715999999</v>
      </c>
      <c r="AF36" s="301">
        <v>29.534976774</v>
      </c>
      <c r="AG36" s="301">
        <v>36.791284666999999</v>
      </c>
      <c r="AH36" s="301">
        <v>36.124275036999997</v>
      </c>
      <c r="AI36" s="301">
        <v>30.169090626999999</v>
      </c>
      <c r="AJ36" s="301">
        <v>29.235700480999999</v>
      </c>
      <c r="AK36" s="301">
        <v>30.44991984</v>
      </c>
      <c r="AL36" s="301">
        <v>33.088877232000002</v>
      </c>
      <c r="AM36" s="301">
        <v>32.798752636000003</v>
      </c>
      <c r="AN36" s="301">
        <v>29.863018654000001</v>
      </c>
      <c r="AO36" s="301">
        <v>30.562620401</v>
      </c>
      <c r="AP36" s="301">
        <v>27.033048206</v>
      </c>
      <c r="AQ36" s="301">
        <v>27.722808266000001</v>
      </c>
      <c r="AR36" s="301">
        <v>32.028090618999997</v>
      </c>
      <c r="AS36" s="301">
        <v>36.207420489</v>
      </c>
      <c r="AT36" s="301">
        <v>34.414592218000003</v>
      </c>
      <c r="AU36" s="301">
        <v>29.214229984999999</v>
      </c>
      <c r="AV36" s="301">
        <v>28.450520005000001</v>
      </c>
      <c r="AW36" s="301">
        <v>30.815398239</v>
      </c>
      <c r="AX36" s="301">
        <v>33.789200434000001</v>
      </c>
      <c r="AY36" s="915">
        <v>35.585653303999997</v>
      </c>
      <c r="AZ36" s="915">
        <v>30.057741936999999</v>
      </c>
      <c r="BA36" s="915">
        <v>31.227078084999999</v>
      </c>
      <c r="BB36" s="915">
        <v>28.901674269000001</v>
      </c>
      <c r="BC36" s="915">
        <v>29.150490026</v>
      </c>
      <c r="BD36" s="915">
        <v>32.018676395</v>
      </c>
      <c r="BE36" s="915">
        <v>35.002412884999998</v>
      </c>
      <c r="BF36" s="915">
        <v>33.316450000000003</v>
      </c>
      <c r="BG36" s="915">
        <v>28.396090000000001</v>
      </c>
      <c r="BH36" s="462">
        <v>26.903110000000002</v>
      </c>
      <c r="BI36" s="462">
        <v>29.271380000000001</v>
      </c>
      <c r="BJ36" s="462">
        <v>32.79862</v>
      </c>
      <c r="BK36" s="462">
        <v>34.846699999999998</v>
      </c>
      <c r="BL36" s="462">
        <v>30.556619999999999</v>
      </c>
      <c r="BM36" s="462">
        <v>31.512180000000001</v>
      </c>
      <c r="BN36" s="462">
        <v>29.598040000000001</v>
      </c>
      <c r="BO36" s="462">
        <v>30.877559999999999</v>
      </c>
      <c r="BP36" s="462">
        <v>33.532209999999999</v>
      </c>
      <c r="BQ36" s="462">
        <v>38.78725</v>
      </c>
      <c r="BR36" s="462">
        <v>36.742260000000002</v>
      </c>
      <c r="BS36" s="462">
        <v>32.134360000000001</v>
      </c>
      <c r="BT36" s="462">
        <v>29.79298</v>
      </c>
      <c r="BU36" s="462">
        <v>30.82141</v>
      </c>
      <c r="BV36" s="462">
        <v>34.138599999999997</v>
      </c>
    </row>
    <row r="37" spans="1:74" ht="11.05" customHeight="1" x14ac:dyDescent="0.2">
      <c r="A37" s="234" t="s">
        <v>712</v>
      </c>
      <c r="B37" s="478" t="s">
        <v>1029</v>
      </c>
      <c r="C37" s="468">
        <v>7.7339936890000001</v>
      </c>
      <c r="D37" s="468">
        <v>6.8899493759999997</v>
      </c>
      <c r="E37" s="468">
        <v>7.4810001450000003</v>
      </c>
      <c r="F37" s="468">
        <v>6.9484933719999997</v>
      </c>
      <c r="G37" s="468">
        <v>5.7593157469999996</v>
      </c>
      <c r="H37" s="468">
        <v>8.2549288740000009</v>
      </c>
      <c r="I37" s="468">
        <v>10.46764817</v>
      </c>
      <c r="J37" s="468">
        <v>10.275682272999999</v>
      </c>
      <c r="K37" s="468">
        <v>8.7981664090000002</v>
      </c>
      <c r="L37" s="468">
        <v>6.7560376240000002</v>
      </c>
      <c r="M37" s="468">
        <v>7.2731943250000004</v>
      </c>
      <c r="N37" s="468">
        <v>7.7069069389999996</v>
      </c>
      <c r="O37" s="468">
        <v>7.5859346490000004</v>
      </c>
      <c r="P37" s="468">
        <v>6.7361877229999996</v>
      </c>
      <c r="Q37" s="468">
        <v>5.8662121029999996</v>
      </c>
      <c r="R37" s="468">
        <v>5.899921215</v>
      </c>
      <c r="S37" s="468">
        <v>4.7123450079999998</v>
      </c>
      <c r="T37" s="468">
        <v>4.8228631709999998</v>
      </c>
      <c r="U37" s="468">
        <v>8.4887887650000007</v>
      </c>
      <c r="V37" s="468">
        <v>9.8591362270000005</v>
      </c>
      <c r="W37" s="468">
        <v>9.367711087</v>
      </c>
      <c r="X37" s="468">
        <v>8.3393546379999997</v>
      </c>
      <c r="Y37" s="468">
        <v>8.3430160079999993</v>
      </c>
      <c r="Z37" s="468">
        <v>9.5703877070000001</v>
      </c>
      <c r="AA37" s="468">
        <v>9.8173880709999999</v>
      </c>
      <c r="AB37" s="468">
        <v>8.2987965599999995</v>
      </c>
      <c r="AC37" s="468">
        <v>9.4811761749999999</v>
      </c>
      <c r="AD37" s="468">
        <v>6.9533880180000001</v>
      </c>
      <c r="AE37" s="468">
        <v>4.9970098370000002</v>
      </c>
      <c r="AF37" s="468">
        <v>6.7766913500000001</v>
      </c>
      <c r="AG37" s="468">
        <v>10.793222001</v>
      </c>
      <c r="AH37" s="468">
        <v>10.709464176999999</v>
      </c>
      <c r="AI37" s="468">
        <v>9.3253722159999999</v>
      </c>
      <c r="AJ37" s="468">
        <v>8.6803831959999993</v>
      </c>
      <c r="AK37" s="468">
        <v>8.4389023739999995</v>
      </c>
      <c r="AL37" s="468">
        <v>9.8059654520000006</v>
      </c>
      <c r="AM37" s="468">
        <v>10.003412048</v>
      </c>
      <c r="AN37" s="468">
        <v>8.8435435150000004</v>
      </c>
      <c r="AO37" s="468">
        <v>8.3198142310000005</v>
      </c>
      <c r="AP37" s="468">
        <v>6.6847507899999998</v>
      </c>
      <c r="AQ37" s="468">
        <v>5.9035446680000003</v>
      </c>
      <c r="AR37" s="468">
        <v>8.0945911269999993</v>
      </c>
      <c r="AS37" s="468">
        <v>11.652410766999999</v>
      </c>
      <c r="AT37" s="468">
        <v>11.009985915</v>
      </c>
      <c r="AU37" s="468">
        <v>9.0781422630000002</v>
      </c>
      <c r="AV37" s="468">
        <v>8.1325530629999996</v>
      </c>
      <c r="AW37" s="468">
        <v>8.2291975859999997</v>
      </c>
      <c r="AX37" s="468">
        <v>9.0540633479999997</v>
      </c>
      <c r="AY37" s="890">
        <v>9.4390862109999993</v>
      </c>
      <c r="AZ37" s="890">
        <v>7.6978035360000003</v>
      </c>
      <c r="BA37" s="890">
        <v>6.3513666469999999</v>
      </c>
      <c r="BB37" s="890">
        <v>5.4278841690000004</v>
      </c>
      <c r="BC37" s="890">
        <v>6.0418241009999996</v>
      </c>
      <c r="BD37" s="890">
        <v>8.5315075369999995</v>
      </c>
      <c r="BE37" s="890">
        <v>10.656784407</v>
      </c>
      <c r="BF37" s="890">
        <v>10.331797195</v>
      </c>
      <c r="BG37" s="890">
        <v>8.7854850439999996</v>
      </c>
      <c r="BH37" s="456">
        <v>6.7001590000000002</v>
      </c>
      <c r="BI37" s="456">
        <v>7.2714759999999998</v>
      </c>
      <c r="BJ37" s="456">
        <v>8.9961160000000007</v>
      </c>
      <c r="BK37" s="456">
        <v>9.264913</v>
      </c>
      <c r="BL37" s="456">
        <v>6.8374300000000003</v>
      </c>
      <c r="BM37" s="456">
        <v>6.3385619999999996</v>
      </c>
      <c r="BN37" s="456">
        <v>5.7704019999999998</v>
      </c>
      <c r="BO37" s="456">
        <v>4.5885540000000002</v>
      </c>
      <c r="BP37" s="456">
        <v>5.9892130000000003</v>
      </c>
      <c r="BQ37" s="456">
        <v>10.521000000000001</v>
      </c>
      <c r="BR37" s="456">
        <v>11.360749999999999</v>
      </c>
      <c r="BS37" s="456">
        <v>9.5281909999999996</v>
      </c>
      <c r="BT37" s="456">
        <v>7.7216719999999999</v>
      </c>
      <c r="BU37" s="456">
        <v>7.9404979999999998</v>
      </c>
      <c r="BV37" s="456">
        <v>8.9817540000000005</v>
      </c>
    </row>
    <row r="38" spans="1:74" ht="11.05" customHeight="1" x14ac:dyDescent="0.2">
      <c r="A38" s="234" t="s">
        <v>713</v>
      </c>
      <c r="B38" s="478" t="s">
        <v>474</v>
      </c>
      <c r="C38" s="468">
        <v>8.4581686840000003</v>
      </c>
      <c r="D38" s="468">
        <v>7.9209780009999999</v>
      </c>
      <c r="E38" s="468">
        <v>8.2333877429999998</v>
      </c>
      <c r="F38" s="468">
        <v>6.0019434250000003</v>
      </c>
      <c r="G38" s="468">
        <v>6.2179489439999998</v>
      </c>
      <c r="H38" s="468">
        <v>8.1834331200000001</v>
      </c>
      <c r="I38" s="468">
        <v>10.214676687000001</v>
      </c>
      <c r="J38" s="468">
        <v>9.6586520539999992</v>
      </c>
      <c r="K38" s="468">
        <v>9.2188936750000003</v>
      </c>
      <c r="L38" s="468">
        <v>8.4718863669999998</v>
      </c>
      <c r="M38" s="468">
        <v>7.6659358710000003</v>
      </c>
      <c r="N38" s="468">
        <v>7.9884739619999996</v>
      </c>
      <c r="O38" s="468">
        <v>8.7431164950000007</v>
      </c>
      <c r="P38" s="468">
        <v>7.5986228320000002</v>
      </c>
      <c r="Q38" s="468">
        <v>7.7727127539999996</v>
      </c>
      <c r="R38" s="468">
        <v>6.390132983</v>
      </c>
      <c r="S38" s="468">
        <v>6.7555069249999997</v>
      </c>
      <c r="T38" s="468">
        <v>7.3375753450000003</v>
      </c>
      <c r="U38" s="468">
        <v>9.9951739340000003</v>
      </c>
      <c r="V38" s="468">
        <v>10.615330370000001</v>
      </c>
      <c r="W38" s="468">
        <v>9.1324222380000002</v>
      </c>
      <c r="X38" s="468">
        <v>8.385279251</v>
      </c>
      <c r="Y38" s="468">
        <v>7.8326144319999997</v>
      </c>
      <c r="Z38" s="468">
        <v>8.4508815269999999</v>
      </c>
      <c r="AA38" s="468">
        <v>8.6759351759999994</v>
      </c>
      <c r="AB38" s="468">
        <v>6.6597801490000004</v>
      </c>
      <c r="AC38" s="468">
        <v>6.8842867180000002</v>
      </c>
      <c r="AD38" s="468">
        <v>5.4293321050000003</v>
      </c>
      <c r="AE38" s="468">
        <v>4.3934957529999998</v>
      </c>
      <c r="AF38" s="468">
        <v>5.9778961580000001</v>
      </c>
      <c r="AG38" s="468">
        <v>9.1332900890000008</v>
      </c>
      <c r="AH38" s="468">
        <v>9.0872809770000007</v>
      </c>
      <c r="AI38" s="468">
        <v>7.4334908259999999</v>
      </c>
      <c r="AJ38" s="468">
        <v>7.635243548</v>
      </c>
      <c r="AK38" s="468">
        <v>7.1257202729999998</v>
      </c>
      <c r="AL38" s="468">
        <v>7.5749830950000003</v>
      </c>
      <c r="AM38" s="468">
        <v>6.9143479340000003</v>
      </c>
      <c r="AN38" s="468">
        <v>5.8747642859999996</v>
      </c>
      <c r="AO38" s="468">
        <v>4.6473529789999999</v>
      </c>
      <c r="AP38" s="468">
        <v>3.5153625750000002</v>
      </c>
      <c r="AQ38" s="468">
        <v>3.1590735599999999</v>
      </c>
      <c r="AR38" s="468">
        <v>4.4369484549999996</v>
      </c>
      <c r="AS38" s="468">
        <v>6.5272583749999997</v>
      </c>
      <c r="AT38" s="468">
        <v>6.5774731519999996</v>
      </c>
      <c r="AU38" s="468">
        <v>6.0316558960000002</v>
      </c>
      <c r="AV38" s="468">
        <v>5.9317219229999996</v>
      </c>
      <c r="AW38" s="468">
        <v>5.7365995740000004</v>
      </c>
      <c r="AX38" s="468">
        <v>6.5105171799999999</v>
      </c>
      <c r="AY38" s="890">
        <v>7.2605950689999998</v>
      </c>
      <c r="AZ38" s="890">
        <v>6.5184974670000004</v>
      </c>
      <c r="BA38" s="890">
        <v>5.7465196409999999</v>
      </c>
      <c r="BB38" s="890">
        <v>4.2965097920000002</v>
      </c>
      <c r="BC38" s="890">
        <v>4.3680587119999998</v>
      </c>
      <c r="BD38" s="890">
        <v>5.5319065539999999</v>
      </c>
      <c r="BE38" s="890">
        <v>6.9754740550000003</v>
      </c>
      <c r="BF38" s="890">
        <v>6.3168620000000004</v>
      </c>
      <c r="BG38" s="890">
        <v>5.2439929999999997</v>
      </c>
      <c r="BH38" s="456">
        <v>5.7620050000000003</v>
      </c>
      <c r="BI38" s="456">
        <v>5.6476889999999997</v>
      </c>
      <c r="BJ38" s="456">
        <v>6.177359</v>
      </c>
      <c r="BK38" s="456">
        <v>6.6489010000000004</v>
      </c>
      <c r="BL38" s="456">
        <v>5.718242</v>
      </c>
      <c r="BM38" s="456">
        <v>5.1205470000000002</v>
      </c>
      <c r="BN38" s="456">
        <v>3.949004</v>
      </c>
      <c r="BO38" s="456">
        <v>3.3693080000000002</v>
      </c>
      <c r="BP38" s="456">
        <v>3.8363550000000002</v>
      </c>
      <c r="BQ38" s="456">
        <v>6.2867300000000004</v>
      </c>
      <c r="BR38" s="456">
        <v>6.7546710000000001</v>
      </c>
      <c r="BS38" s="456">
        <v>6.1189039999999997</v>
      </c>
      <c r="BT38" s="456">
        <v>5.4186490000000003</v>
      </c>
      <c r="BU38" s="456">
        <v>5.2842330000000004</v>
      </c>
      <c r="BV38" s="456">
        <v>5.9528400000000001</v>
      </c>
    </row>
    <row r="39" spans="1:74" ht="11.05" customHeight="1" x14ac:dyDescent="0.2">
      <c r="A39" s="234" t="s">
        <v>714</v>
      </c>
      <c r="B39" s="446" t="s">
        <v>1030</v>
      </c>
      <c r="C39" s="468">
        <v>0.86509400000000003</v>
      </c>
      <c r="D39" s="468">
        <v>0.76846099999999995</v>
      </c>
      <c r="E39" s="468">
        <v>0.84978100000000001</v>
      </c>
      <c r="F39" s="468">
        <v>0.74666699999999997</v>
      </c>
      <c r="G39" s="468">
        <v>0.150615</v>
      </c>
      <c r="H39" s="468">
        <v>0.30405700000000002</v>
      </c>
      <c r="I39" s="468">
        <v>0.84557899999999997</v>
      </c>
      <c r="J39" s="468">
        <v>0.84937600000000002</v>
      </c>
      <c r="K39" s="468">
        <v>0.81538299999999997</v>
      </c>
      <c r="L39" s="468">
        <v>0.84853599999999996</v>
      </c>
      <c r="M39" s="468">
        <v>0.836592</v>
      </c>
      <c r="N39" s="468">
        <v>0.63114700000000001</v>
      </c>
      <c r="O39" s="468">
        <v>0.86758400000000002</v>
      </c>
      <c r="P39" s="468">
        <v>0.75590000000000002</v>
      </c>
      <c r="Q39" s="468">
        <v>0.85374899999999998</v>
      </c>
      <c r="R39" s="468">
        <v>0.82738299999999998</v>
      </c>
      <c r="S39" s="468">
        <v>0.84770000000000001</v>
      </c>
      <c r="T39" s="468">
        <v>0.65011600000000003</v>
      </c>
      <c r="U39" s="468">
        <v>0.84089499999999995</v>
      </c>
      <c r="V39" s="468">
        <v>0.83744300000000005</v>
      </c>
      <c r="W39" s="468">
        <v>0.82007600000000003</v>
      </c>
      <c r="X39" s="468">
        <v>0.85456600000000005</v>
      </c>
      <c r="Y39" s="468">
        <v>0.836503</v>
      </c>
      <c r="Z39" s="468">
        <v>0.85962000000000005</v>
      </c>
      <c r="AA39" s="468">
        <v>0.83122499999999999</v>
      </c>
      <c r="AB39" s="468">
        <v>0.77454000000000001</v>
      </c>
      <c r="AC39" s="468">
        <v>0.83724699999999996</v>
      </c>
      <c r="AD39" s="468">
        <v>0.68923800000000002</v>
      </c>
      <c r="AE39" s="468">
        <v>9.3605999999999995E-2</v>
      </c>
      <c r="AF39" s="468">
        <v>0.26156499999999999</v>
      </c>
      <c r="AG39" s="468">
        <v>0.83072100000000004</v>
      </c>
      <c r="AH39" s="468">
        <v>0.83983600000000003</v>
      </c>
      <c r="AI39" s="468">
        <v>0.82006299999999999</v>
      </c>
      <c r="AJ39" s="468">
        <v>0.82575900000000002</v>
      </c>
      <c r="AK39" s="468">
        <v>0.81478600000000001</v>
      </c>
      <c r="AL39" s="468">
        <v>0.81643200000000005</v>
      </c>
      <c r="AM39" s="468">
        <v>0.85842499999999999</v>
      </c>
      <c r="AN39" s="468">
        <v>0.80249899999999996</v>
      </c>
      <c r="AO39" s="468">
        <v>0.84143400000000002</v>
      </c>
      <c r="AP39" s="468">
        <v>0.82582299999999997</v>
      </c>
      <c r="AQ39" s="468">
        <v>0.84636800000000001</v>
      </c>
      <c r="AR39" s="468">
        <v>0.80575600000000003</v>
      </c>
      <c r="AS39" s="468">
        <v>0.83313499999999996</v>
      </c>
      <c r="AT39" s="468">
        <v>0.84156799999999998</v>
      </c>
      <c r="AU39" s="468">
        <v>0.79703599999999997</v>
      </c>
      <c r="AV39" s="468">
        <v>0.85308799999999996</v>
      </c>
      <c r="AW39" s="468">
        <v>0.82161600000000001</v>
      </c>
      <c r="AX39" s="468">
        <v>0.840391</v>
      </c>
      <c r="AY39" s="890">
        <v>0.851742</v>
      </c>
      <c r="AZ39" s="890">
        <v>0.76475499999999996</v>
      </c>
      <c r="BA39" s="890">
        <v>0.76521499999999998</v>
      </c>
      <c r="BB39" s="890">
        <v>0.23291899999999999</v>
      </c>
      <c r="BC39" s="890">
        <v>-3.3170000000000001E-3</v>
      </c>
      <c r="BD39" s="890">
        <v>0.103162</v>
      </c>
      <c r="BE39" s="890">
        <v>0.838731</v>
      </c>
      <c r="BF39" s="890">
        <v>0.83538999999999997</v>
      </c>
      <c r="BG39" s="890">
        <v>0.81567000000000001</v>
      </c>
      <c r="BH39" s="456">
        <v>0.82303000000000004</v>
      </c>
      <c r="BI39" s="456">
        <v>0.79647999999999997</v>
      </c>
      <c r="BJ39" s="456">
        <v>0.82303000000000004</v>
      </c>
      <c r="BK39" s="456">
        <v>0.82303000000000004</v>
      </c>
      <c r="BL39" s="456">
        <v>0.74338000000000004</v>
      </c>
      <c r="BM39" s="456">
        <v>0.82303000000000004</v>
      </c>
      <c r="BN39" s="456">
        <v>0.79647999999999997</v>
      </c>
      <c r="BO39" s="456">
        <v>0.82303000000000004</v>
      </c>
      <c r="BP39" s="456">
        <v>0.79647999999999997</v>
      </c>
      <c r="BQ39" s="456">
        <v>0.82303000000000004</v>
      </c>
      <c r="BR39" s="456">
        <v>0.82303000000000004</v>
      </c>
      <c r="BS39" s="456">
        <v>0.79647999999999997</v>
      </c>
      <c r="BT39" s="456">
        <v>0.82303000000000004</v>
      </c>
      <c r="BU39" s="456">
        <v>0.79647999999999997</v>
      </c>
      <c r="BV39" s="456">
        <v>0.82303000000000004</v>
      </c>
    </row>
    <row r="40" spans="1:74" ht="11.05" customHeight="1" x14ac:dyDescent="0.2">
      <c r="A40" s="235" t="s">
        <v>715</v>
      </c>
      <c r="B40" s="446" t="s">
        <v>1023</v>
      </c>
      <c r="C40" s="468">
        <v>12.764187933000001</v>
      </c>
      <c r="D40" s="468">
        <v>10.594593892000001</v>
      </c>
      <c r="E40" s="468">
        <v>9.5102256329999992</v>
      </c>
      <c r="F40" s="468">
        <v>8.3805521570000003</v>
      </c>
      <c r="G40" s="468">
        <v>11.065926380000001</v>
      </c>
      <c r="H40" s="468">
        <v>12.044163577000001</v>
      </c>
      <c r="I40" s="468">
        <v>10.060255081999999</v>
      </c>
      <c r="J40" s="468">
        <v>9.2869233510000004</v>
      </c>
      <c r="K40" s="468">
        <v>6.9726328369999999</v>
      </c>
      <c r="L40" s="468">
        <v>7.0887115490000001</v>
      </c>
      <c r="M40" s="468">
        <v>9.1543874869999993</v>
      </c>
      <c r="N40" s="468">
        <v>12.582186512</v>
      </c>
      <c r="O40" s="468">
        <v>13.598125175</v>
      </c>
      <c r="P40" s="468">
        <v>11.3260217</v>
      </c>
      <c r="Q40" s="468">
        <v>12.188713533</v>
      </c>
      <c r="R40" s="468">
        <v>8.787450904</v>
      </c>
      <c r="S40" s="468">
        <v>11.970655131999999</v>
      </c>
      <c r="T40" s="468">
        <v>14.719814896000001</v>
      </c>
      <c r="U40" s="468">
        <v>13.993031886000001</v>
      </c>
      <c r="V40" s="468">
        <v>11.182899983</v>
      </c>
      <c r="W40" s="468">
        <v>7.8584555270000003</v>
      </c>
      <c r="X40" s="468">
        <v>6.8197950699999996</v>
      </c>
      <c r="Y40" s="468">
        <v>9.4030789759999998</v>
      </c>
      <c r="Z40" s="468">
        <v>9.6318691320000003</v>
      </c>
      <c r="AA40" s="468">
        <v>9.7925876029999994</v>
      </c>
      <c r="AB40" s="468">
        <v>8.3793018830000001</v>
      </c>
      <c r="AC40" s="468">
        <v>7.887113652</v>
      </c>
      <c r="AD40" s="468">
        <v>7.3952429940000002</v>
      </c>
      <c r="AE40" s="468">
        <v>14.960927971</v>
      </c>
      <c r="AF40" s="468">
        <v>10.312402050999999</v>
      </c>
      <c r="AG40" s="468">
        <v>9.557622233</v>
      </c>
      <c r="AH40" s="468">
        <v>9.2098063440000004</v>
      </c>
      <c r="AI40" s="468">
        <v>6.7662964600000004</v>
      </c>
      <c r="AJ40" s="468">
        <v>6.7722454599999997</v>
      </c>
      <c r="AK40" s="468">
        <v>8.4202624539999995</v>
      </c>
      <c r="AL40" s="468">
        <v>9.1007076579999993</v>
      </c>
      <c r="AM40" s="468">
        <v>9.2733240880000007</v>
      </c>
      <c r="AN40" s="468">
        <v>8.0056335159999996</v>
      </c>
      <c r="AO40" s="468">
        <v>9.5524513790000007</v>
      </c>
      <c r="AP40" s="468">
        <v>7.8403431909999997</v>
      </c>
      <c r="AQ40" s="468">
        <v>9.3668326309999994</v>
      </c>
      <c r="AR40" s="468">
        <v>10.557574244</v>
      </c>
      <c r="AS40" s="468">
        <v>10.303617688999999</v>
      </c>
      <c r="AT40" s="468">
        <v>9.1184654369999993</v>
      </c>
      <c r="AU40" s="468">
        <v>6.435716556</v>
      </c>
      <c r="AV40" s="468">
        <v>6.6565636489999997</v>
      </c>
      <c r="AW40" s="468">
        <v>9.3402891659999998</v>
      </c>
      <c r="AX40" s="468">
        <v>10.543041721</v>
      </c>
      <c r="AY40" s="890">
        <v>10.902964786</v>
      </c>
      <c r="AZ40" s="890">
        <v>8.3640643580000003</v>
      </c>
      <c r="BA40" s="890">
        <v>9.8814446749999991</v>
      </c>
      <c r="BB40" s="890">
        <v>10.696252443000001</v>
      </c>
      <c r="BC40" s="890">
        <v>10.513049398</v>
      </c>
      <c r="BD40" s="890">
        <v>9.7821082310000005</v>
      </c>
      <c r="BE40" s="890">
        <v>8.5291629560000004</v>
      </c>
      <c r="BF40" s="890">
        <v>8.8449109999999997</v>
      </c>
      <c r="BG40" s="890">
        <v>6.5000739999999997</v>
      </c>
      <c r="BH40" s="456">
        <v>6.5179790000000004</v>
      </c>
      <c r="BI40" s="456">
        <v>8.8011300000000006</v>
      </c>
      <c r="BJ40" s="456">
        <v>9.6092770000000005</v>
      </c>
      <c r="BK40" s="456">
        <v>10.57</v>
      </c>
      <c r="BL40" s="456">
        <v>9.64</v>
      </c>
      <c r="BM40" s="456">
        <v>10.28</v>
      </c>
      <c r="BN40" s="456">
        <v>10.09</v>
      </c>
      <c r="BO40" s="456">
        <v>13.18</v>
      </c>
      <c r="BP40" s="456">
        <v>13.52</v>
      </c>
      <c r="BQ40" s="456">
        <v>11.82</v>
      </c>
      <c r="BR40" s="456">
        <v>9.48</v>
      </c>
      <c r="BS40" s="456">
        <v>7.39</v>
      </c>
      <c r="BT40" s="456">
        <v>7.35</v>
      </c>
      <c r="BU40" s="456">
        <v>9.0299999999999994</v>
      </c>
      <c r="BV40" s="456">
        <v>9.84</v>
      </c>
    </row>
    <row r="41" spans="1:74" ht="11.05" customHeight="1" x14ac:dyDescent="0.2">
      <c r="A41" s="234" t="s">
        <v>1602</v>
      </c>
      <c r="B41" s="446" t="s">
        <v>1024</v>
      </c>
      <c r="C41" s="468">
        <v>3.7841824000000002</v>
      </c>
      <c r="D41" s="468">
        <v>4.3719885329999997</v>
      </c>
      <c r="E41" s="468">
        <v>4.2250463759999999</v>
      </c>
      <c r="F41" s="468">
        <v>4.4142307560000003</v>
      </c>
      <c r="G41" s="468">
        <v>4.1466485950000003</v>
      </c>
      <c r="H41" s="468">
        <v>3.5806886910000002</v>
      </c>
      <c r="I41" s="468">
        <v>3.565996851</v>
      </c>
      <c r="J41" s="468">
        <v>3.9032144930000001</v>
      </c>
      <c r="K41" s="468">
        <v>3.2636600050000002</v>
      </c>
      <c r="L41" s="468">
        <v>4.0960289410000001</v>
      </c>
      <c r="M41" s="468">
        <v>4.5241927999999998</v>
      </c>
      <c r="N41" s="468">
        <v>5.1979255589999998</v>
      </c>
      <c r="O41" s="468">
        <v>4.2249729790000004</v>
      </c>
      <c r="P41" s="468">
        <v>4.5667380949999998</v>
      </c>
      <c r="Q41" s="468">
        <v>4.7565886409999996</v>
      </c>
      <c r="R41" s="468">
        <v>5.2365305590000002</v>
      </c>
      <c r="S41" s="468">
        <v>4.8722915479999998</v>
      </c>
      <c r="T41" s="468">
        <v>3.8501008429999999</v>
      </c>
      <c r="U41" s="468">
        <v>3.4096328640000002</v>
      </c>
      <c r="V41" s="468">
        <v>3.3762375590000002</v>
      </c>
      <c r="W41" s="468">
        <v>3.3675559609999999</v>
      </c>
      <c r="X41" s="468">
        <v>3.3922249099999999</v>
      </c>
      <c r="Y41" s="468">
        <v>4.3675596890000001</v>
      </c>
      <c r="Z41" s="468">
        <v>4.5938347650000004</v>
      </c>
      <c r="AA41" s="468">
        <v>4.0861861910000004</v>
      </c>
      <c r="AB41" s="468">
        <v>5.1080136759999997</v>
      </c>
      <c r="AC41" s="468">
        <v>4.713026953</v>
      </c>
      <c r="AD41" s="468">
        <v>4.6717805889999999</v>
      </c>
      <c r="AE41" s="468">
        <v>3.9137824050000001</v>
      </c>
      <c r="AF41" s="468">
        <v>3.6612254430000002</v>
      </c>
      <c r="AG41" s="468">
        <v>3.7537564400000001</v>
      </c>
      <c r="AH41" s="468">
        <v>3.8199812689999999</v>
      </c>
      <c r="AI41" s="468">
        <v>3.5787636319999998</v>
      </c>
      <c r="AJ41" s="468">
        <v>3.1929117699999998</v>
      </c>
      <c r="AK41" s="468">
        <v>4.0046305530000001</v>
      </c>
      <c r="AL41" s="468">
        <v>4.3065478270000002</v>
      </c>
      <c r="AM41" s="468">
        <v>4.1963365899999996</v>
      </c>
      <c r="AN41" s="468">
        <v>4.6347546529999999</v>
      </c>
      <c r="AO41" s="468">
        <v>4.9728028130000004</v>
      </c>
      <c r="AP41" s="468">
        <v>5.5316473310000003</v>
      </c>
      <c r="AQ41" s="468">
        <v>5.2331366460000002</v>
      </c>
      <c r="AR41" s="468">
        <v>4.7454642250000001</v>
      </c>
      <c r="AS41" s="468">
        <v>3.4722464579999999</v>
      </c>
      <c r="AT41" s="468">
        <v>3.7513864140000002</v>
      </c>
      <c r="AU41" s="468">
        <v>4.043632498</v>
      </c>
      <c r="AV41" s="468">
        <v>4.4993571890000004</v>
      </c>
      <c r="AW41" s="468">
        <v>4.925045742</v>
      </c>
      <c r="AX41" s="468">
        <v>5.1088653529999997</v>
      </c>
      <c r="AY41" s="890">
        <v>5.2330056259999997</v>
      </c>
      <c r="AZ41" s="890">
        <v>4.6858728440000004</v>
      </c>
      <c r="BA41" s="890">
        <v>5.7717008889999999</v>
      </c>
      <c r="BB41" s="890">
        <v>5.1398326000000001</v>
      </c>
      <c r="BC41" s="890">
        <v>4.8837113050000003</v>
      </c>
      <c r="BD41" s="890">
        <v>4.4298405870000002</v>
      </c>
      <c r="BE41" s="890">
        <v>4.2160433660000001</v>
      </c>
      <c r="BF41" s="890">
        <v>3.7465459999999999</v>
      </c>
      <c r="BG41" s="890">
        <v>4.1432359999999999</v>
      </c>
      <c r="BH41" s="456">
        <v>4.6472160000000002</v>
      </c>
      <c r="BI41" s="456">
        <v>4.9459569999999999</v>
      </c>
      <c r="BJ41" s="456">
        <v>5.3786699999999996</v>
      </c>
      <c r="BK41" s="456">
        <v>5.4523029999999997</v>
      </c>
      <c r="BL41" s="456">
        <v>5.3128789999999997</v>
      </c>
      <c r="BM41" s="456">
        <v>6.0549900000000001</v>
      </c>
      <c r="BN41" s="456">
        <v>5.670204</v>
      </c>
      <c r="BO41" s="456">
        <v>5.1645620000000001</v>
      </c>
      <c r="BP41" s="456">
        <v>5.4137149999999998</v>
      </c>
      <c r="BQ41" s="456">
        <v>5.1405989999999999</v>
      </c>
      <c r="BR41" s="456">
        <v>4.6296869999999997</v>
      </c>
      <c r="BS41" s="456">
        <v>4.9743950000000003</v>
      </c>
      <c r="BT41" s="456">
        <v>5.7061520000000003</v>
      </c>
      <c r="BU41" s="456">
        <v>5.7884869999999999</v>
      </c>
      <c r="BV41" s="456">
        <v>6.4478309999999999</v>
      </c>
    </row>
    <row r="42" spans="1:74" ht="11.05" customHeight="1" x14ac:dyDescent="0.2">
      <c r="A42" s="234" t="s">
        <v>1603</v>
      </c>
      <c r="B42" s="446" t="s">
        <v>1025</v>
      </c>
      <c r="C42" s="468">
        <v>0.49535602000000001</v>
      </c>
      <c r="D42" s="468">
        <v>0.628548208</v>
      </c>
      <c r="E42" s="468">
        <v>0.92937270000000005</v>
      </c>
      <c r="F42" s="468">
        <v>1.145569756</v>
      </c>
      <c r="G42" s="468">
        <v>1.3040371159999999</v>
      </c>
      <c r="H42" s="468">
        <v>1.379320997</v>
      </c>
      <c r="I42" s="468">
        <v>1.307321672</v>
      </c>
      <c r="J42" s="468">
        <v>1.3172457930000001</v>
      </c>
      <c r="K42" s="468">
        <v>1.2092702580000001</v>
      </c>
      <c r="L42" s="468">
        <v>0.86408301099999996</v>
      </c>
      <c r="M42" s="468">
        <v>0.72668586999999996</v>
      </c>
      <c r="N42" s="468">
        <v>0.55535585600000004</v>
      </c>
      <c r="O42" s="468">
        <v>0.77321335099999999</v>
      </c>
      <c r="P42" s="468">
        <v>0.96963618799999995</v>
      </c>
      <c r="Q42" s="468">
        <v>1.1989119210000001</v>
      </c>
      <c r="R42" s="468">
        <v>1.468727868</v>
      </c>
      <c r="S42" s="468">
        <v>1.680463896</v>
      </c>
      <c r="T42" s="468">
        <v>1.648922792</v>
      </c>
      <c r="U42" s="468">
        <v>1.641957766</v>
      </c>
      <c r="V42" s="468">
        <v>1.5171514559999999</v>
      </c>
      <c r="W42" s="468">
        <v>1.3858017789999999</v>
      </c>
      <c r="X42" s="468">
        <v>1.2322747940000001</v>
      </c>
      <c r="Y42" s="468">
        <v>0.83881948799999995</v>
      </c>
      <c r="Z42" s="468">
        <v>0.67433191100000001</v>
      </c>
      <c r="AA42" s="468">
        <v>0.75029131599999999</v>
      </c>
      <c r="AB42" s="468">
        <v>1.01470934</v>
      </c>
      <c r="AC42" s="468">
        <v>1.2484344469999999</v>
      </c>
      <c r="AD42" s="468">
        <v>1.7065235430000001</v>
      </c>
      <c r="AE42" s="468">
        <v>1.8568144900000001</v>
      </c>
      <c r="AF42" s="468">
        <v>2.073526244</v>
      </c>
      <c r="AG42" s="468">
        <v>2.2888854350000001</v>
      </c>
      <c r="AH42" s="468">
        <v>1.9888325309999999</v>
      </c>
      <c r="AI42" s="468">
        <v>1.7573058260000001</v>
      </c>
      <c r="AJ42" s="468">
        <v>1.577677878</v>
      </c>
      <c r="AK42" s="468">
        <v>1.054905282</v>
      </c>
      <c r="AL42" s="468">
        <v>0.85516407900000002</v>
      </c>
      <c r="AM42" s="468">
        <v>0.94980230300000001</v>
      </c>
      <c r="AN42" s="468">
        <v>1.176259038</v>
      </c>
      <c r="AO42" s="468">
        <v>1.6983699409999999</v>
      </c>
      <c r="AP42" s="468">
        <v>2.1665225160000001</v>
      </c>
      <c r="AQ42" s="468">
        <v>2.7388336120000001</v>
      </c>
      <c r="AR42" s="468">
        <v>2.9145539550000001</v>
      </c>
      <c r="AS42" s="468">
        <v>2.9400589070000001</v>
      </c>
      <c r="AT42" s="468">
        <v>2.6570683580000001</v>
      </c>
      <c r="AU42" s="468">
        <v>2.3733418780000002</v>
      </c>
      <c r="AV42" s="468">
        <v>1.9757426259999999</v>
      </c>
      <c r="AW42" s="468">
        <v>1.3400354999999999</v>
      </c>
      <c r="AX42" s="468">
        <v>1.206252804</v>
      </c>
      <c r="AY42" s="890">
        <v>1.3927929029999999</v>
      </c>
      <c r="AZ42" s="890">
        <v>1.565965981</v>
      </c>
      <c r="BA42" s="890">
        <v>2.1761263799999999</v>
      </c>
      <c r="BB42" s="890">
        <v>2.6599715659999998</v>
      </c>
      <c r="BC42" s="890">
        <v>2.941776827</v>
      </c>
      <c r="BD42" s="890">
        <v>3.186159886</v>
      </c>
      <c r="BE42" s="890">
        <v>3.368832179</v>
      </c>
      <c r="BF42" s="890">
        <v>2.7669039999999998</v>
      </c>
      <c r="BG42" s="890">
        <v>2.4688310000000002</v>
      </c>
      <c r="BH42" s="456">
        <v>2.047914</v>
      </c>
      <c r="BI42" s="456">
        <v>1.391178</v>
      </c>
      <c r="BJ42" s="456">
        <v>1.28057</v>
      </c>
      <c r="BK42" s="456">
        <v>1.555296</v>
      </c>
      <c r="BL42" s="456">
        <v>1.83839</v>
      </c>
      <c r="BM42" s="456">
        <v>2.3750900000000001</v>
      </c>
      <c r="BN42" s="456">
        <v>2.9289339999999999</v>
      </c>
      <c r="BO42" s="456">
        <v>3.3894980000000001</v>
      </c>
      <c r="BP42" s="456">
        <v>3.5624579999999999</v>
      </c>
      <c r="BQ42" s="456">
        <v>3.7762880000000001</v>
      </c>
      <c r="BR42" s="456">
        <v>3.1909920000000001</v>
      </c>
      <c r="BS42" s="456">
        <v>2.848617</v>
      </c>
      <c r="BT42" s="456">
        <v>2.3509329999999999</v>
      </c>
      <c r="BU42" s="456">
        <v>1.5375939999999999</v>
      </c>
      <c r="BV42" s="456">
        <v>1.5366439999999999</v>
      </c>
    </row>
    <row r="43" spans="1:74" ht="11.05" customHeight="1" x14ac:dyDescent="0.2">
      <c r="A43" s="234" t="s">
        <v>716</v>
      </c>
      <c r="B43" s="478" t="s">
        <v>1582</v>
      </c>
      <c r="C43" s="468">
        <v>0.48465606999999999</v>
      </c>
      <c r="D43" s="468">
        <v>0.46054034599999999</v>
      </c>
      <c r="E43" s="468">
        <v>0.447836075</v>
      </c>
      <c r="F43" s="468">
        <v>0.46697781500000002</v>
      </c>
      <c r="G43" s="468">
        <v>0.44909460299999998</v>
      </c>
      <c r="H43" s="468">
        <v>0.42572006099999998</v>
      </c>
      <c r="I43" s="468">
        <v>0.449731618</v>
      </c>
      <c r="J43" s="468">
        <v>0.469088805</v>
      </c>
      <c r="K43" s="468">
        <v>0.46920587000000002</v>
      </c>
      <c r="L43" s="468">
        <v>0.47090663900000002</v>
      </c>
      <c r="M43" s="468">
        <v>0.50514493999999999</v>
      </c>
      <c r="N43" s="468">
        <v>0.53283050600000004</v>
      </c>
      <c r="O43" s="468">
        <v>0.59190172100000005</v>
      </c>
      <c r="P43" s="468">
        <v>0.53353971200000005</v>
      </c>
      <c r="Q43" s="468">
        <v>0.51404093500000003</v>
      </c>
      <c r="R43" s="468">
        <v>0.48381864699999999</v>
      </c>
      <c r="S43" s="468">
        <v>0.45492835700000001</v>
      </c>
      <c r="T43" s="468">
        <v>0.46270974100000001</v>
      </c>
      <c r="U43" s="468">
        <v>0.45275674399999999</v>
      </c>
      <c r="V43" s="468">
        <v>0.51466763699999996</v>
      </c>
      <c r="W43" s="468">
        <v>0.50371922000000002</v>
      </c>
      <c r="X43" s="468">
        <v>0.46754947899999999</v>
      </c>
      <c r="Y43" s="468">
        <v>0.57567643999999996</v>
      </c>
      <c r="Z43" s="468">
        <v>0.63158002800000002</v>
      </c>
      <c r="AA43" s="468">
        <v>0.59093738299999998</v>
      </c>
      <c r="AB43" s="468">
        <v>0.53191693399999995</v>
      </c>
      <c r="AC43" s="468">
        <v>0.56688680300000005</v>
      </c>
      <c r="AD43" s="468">
        <v>0.49613772</v>
      </c>
      <c r="AE43" s="468">
        <v>0.47690726</v>
      </c>
      <c r="AF43" s="468">
        <v>0.47167052799999998</v>
      </c>
      <c r="AG43" s="468">
        <v>0.43378746899999998</v>
      </c>
      <c r="AH43" s="468">
        <v>0.46907373899999999</v>
      </c>
      <c r="AI43" s="468">
        <v>0.48779866700000002</v>
      </c>
      <c r="AJ43" s="468">
        <v>0.55147962900000003</v>
      </c>
      <c r="AK43" s="468">
        <v>0.59071290399999998</v>
      </c>
      <c r="AL43" s="468">
        <v>0.62907712100000002</v>
      </c>
      <c r="AM43" s="468">
        <v>0.60310467300000004</v>
      </c>
      <c r="AN43" s="468">
        <v>0.52556464599999997</v>
      </c>
      <c r="AO43" s="468">
        <v>0.53039505799999997</v>
      </c>
      <c r="AP43" s="468">
        <v>0.46859880300000001</v>
      </c>
      <c r="AQ43" s="468">
        <v>0.47501914899999997</v>
      </c>
      <c r="AR43" s="468">
        <v>0.47320261299999999</v>
      </c>
      <c r="AS43" s="468">
        <v>0.47869329300000002</v>
      </c>
      <c r="AT43" s="468">
        <v>0.458644942</v>
      </c>
      <c r="AU43" s="468">
        <v>0.45470489400000003</v>
      </c>
      <c r="AV43" s="468">
        <v>0.401493555</v>
      </c>
      <c r="AW43" s="468">
        <v>0.422614671</v>
      </c>
      <c r="AX43" s="468">
        <v>0.52606902799999999</v>
      </c>
      <c r="AY43" s="890">
        <v>0.50546670900000001</v>
      </c>
      <c r="AZ43" s="890">
        <v>0.46078275099999999</v>
      </c>
      <c r="BA43" s="890">
        <v>0.53470485300000004</v>
      </c>
      <c r="BB43" s="890">
        <v>0.44830469899999997</v>
      </c>
      <c r="BC43" s="890">
        <v>0.40538668300000003</v>
      </c>
      <c r="BD43" s="890">
        <v>0.4539916</v>
      </c>
      <c r="BE43" s="890">
        <v>0.41738492199999999</v>
      </c>
      <c r="BF43" s="890">
        <v>0.47404069999999998</v>
      </c>
      <c r="BG43" s="890">
        <v>0.43880130000000001</v>
      </c>
      <c r="BH43" s="456">
        <v>0.40480430000000001</v>
      </c>
      <c r="BI43" s="456">
        <v>0.4174659</v>
      </c>
      <c r="BJ43" s="456">
        <v>0.53359400000000001</v>
      </c>
      <c r="BK43" s="456">
        <v>0.53225480000000003</v>
      </c>
      <c r="BL43" s="456">
        <v>0.46630060000000001</v>
      </c>
      <c r="BM43" s="456">
        <v>0.51996419999999999</v>
      </c>
      <c r="BN43" s="456">
        <v>0.39301160000000002</v>
      </c>
      <c r="BO43" s="456">
        <v>0.36260720000000002</v>
      </c>
      <c r="BP43" s="456">
        <v>0.41399039999999998</v>
      </c>
      <c r="BQ43" s="456">
        <v>0.41960389999999997</v>
      </c>
      <c r="BR43" s="456">
        <v>0.5031369</v>
      </c>
      <c r="BS43" s="456">
        <v>0.47777639999999999</v>
      </c>
      <c r="BT43" s="456">
        <v>0.42254599999999998</v>
      </c>
      <c r="BU43" s="456">
        <v>0.44411529999999999</v>
      </c>
      <c r="BV43" s="456">
        <v>0.55650409999999995</v>
      </c>
    </row>
    <row r="44" spans="1:74" ht="11.05" customHeight="1" x14ac:dyDescent="0.2">
      <c r="A44" s="234" t="s">
        <v>718</v>
      </c>
      <c r="B44" s="476" t="s">
        <v>1583</v>
      </c>
      <c r="C44" s="468">
        <v>30.308687240000001</v>
      </c>
      <c r="D44" s="468">
        <v>28.05329411</v>
      </c>
      <c r="E44" s="468">
        <v>28.392678969999999</v>
      </c>
      <c r="F44" s="468">
        <v>25.70673305</v>
      </c>
      <c r="G44" s="468">
        <v>26.771713829999999</v>
      </c>
      <c r="H44" s="468">
        <v>31.007097080000001</v>
      </c>
      <c r="I44" s="468">
        <v>33.903473130000002</v>
      </c>
      <c r="J44" s="468">
        <v>31.77422571</v>
      </c>
      <c r="K44" s="468">
        <v>27.449161180000001</v>
      </c>
      <c r="L44" s="468">
        <v>26.545381320000001</v>
      </c>
      <c r="M44" s="468">
        <v>27.441108310000001</v>
      </c>
      <c r="N44" s="468">
        <v>32.15521562</v>
      </c>
      <c r="O44" s="468">
        <v>32.399546000000001</v>
      </c>
      <c r="P44" s="468">
        <v>28.387915</v>
      </c>
      <c r="Q44" s="468">
        <v>28.746583999999999</v>
      </c>
      <c r="R44" s="468">
        <v>27.002652000000001</v>
      </c>
      <c r="S44" s="468">
        <v>27.434919000000001</v>
      </c>
      <c r="T44" s="468">
        <v>29.100542000000001</v>
      </c>
      <c r="U44" s="468">
        <v>34.241660000000003</v>
      </c>
      <c r="V44" s="468">
        <v>33.535984999999997</v>
      </c>
      <c r="W44" s="468">
        <v>28.235617000000001</v>
      </c>
      <c r="X44" s="468">
        <v>26.714389000000001</v>
      </c>
      <c r="Y44" s="468">
        <v>30.252144000000001</v>
      </c>
      <c r="Z44" s="468">
        <v>33.806263999999999</v>
      </c>
      <c r="AA44" s="468">
        <v>32.373379040000003</v>
      </c>
      <c r="AB44" s="468">
        <v>29.250390790000001</v>
      </c>
      <c r="AC44" s="468">
        <v>30.442627640000001</v>
      </c>
      <c r="AD44" s="468">
        <v>27.003236990000001</v>
      </c>
      <c r="AE44" s="468">
        <v>27.34811809</v>
      </c>
      <c r="AF44" s="468">
        <v>27.723520780000001</v>
      </c>
      <c r="AG44" s="468">
        <v>33.643691189999998</v>
      </c>
      <c r="AH44" s="468">
        <v>32.413022320000003</v>
      </c>
      <c r="AI44" s="468">
        <v>27.21788763</v>
      </c>
      <c r="AJ44" s="468">
        <v>27.407106089999999</v>
      </c>
      <c r="AK44" s="468">
        <v>29.029825079999998</v>
      </c>
      <c r="AL44" s="468">
        <v>31.52996606</v>
      </c>
      <c r="AM44" s="468">
        <v>33.549410379999998</v>
      </c>
      <c r="AN44" s="468">
        <v>29.154791790000001</v>
      </c>
      <c r="AO44" s="468">
        <v>29.350706800000001</v>
      </c>
      <c r="AP44" s="468">
        <v>26.819150539999999</v>
      </c>
      <c r="AQ44" s="468">
        <v>27.870403599999999</v>
      </c>
      <c r="AR44" s="468">
        <v>30.62046569</v>
      </c>
      <c r="AS44" s="468">
        <v>35.077326710000001</v>
      </c>
      <c r="AT44" s="468">
        <v>33.041549519999997</v>
      </c>
      <c r="AU44" s="468">
        <v>28.700086559999999</v>
      </c>
      <c r="AV44" s="468">
        <v>27.933450780000001</v>
      </c>
      <c r="AW44" s="468">
        <v>29.24949852</v>
      </c>
      <c r="AX44" s="468">
        <v>32.323727740000002</v>
      </c>
      <c r="AY44" s="890">
        <v>34.399833866999998</v>
      </c>
      <c r="AZ44" s="890">
        <v>30.348418398</v>
      </c>
      <c r="BA44" s="890">
        <v>29.458793152999998</v>
      </c>
      <c r="BB44" s="890">
        <v>27.171168494</v>
      </c>
      <c r="BC44" s="890">
        <v>28.298098068000002</v>
      </c>
      <c r="BD44" s="890">
        <v>30.918292884</v>
      </c>
      <c r="BE44" s="890">
        <v>34.769874682000001</v>
      </c>
      <c r="BF44" s="890">
        <v>33.845677926999997</v>
      </c>
      <c r="BG44" s="890">
        <v>28.189109999999999</v>
      </c>
      <c r="BH44" s="456">
        <v>27.2087</v>
      </c>
      <c r="BI44" s="456">
        <v>28.521329999999999</v>
      </c>
      <c r="BJ44" s="456">
        <v>32.154829999999997</v>
      </c>
      <c r="BK44" s="456">
        <v>33.115830000000003</v>
      </c>
      <c r="BL44" s="456">
        <v>29.353680000000001</v>
      </c>
      <c r="BM44" s="456">
        <v>30.20439</v>
      </c>
      <c r="BN44" s="456">
        <v>28.329730000000001</v>
      </c>
      <c r="BO44" s="456">
        <v>28.821549999999998</v>
      </c>
      <c r="BP44" s="456">
        <v>31.316849999999999</v>
      </c>
      <c r="BQ44" s="456">
        <v>36.407730000000001</v>
      </c>
      <c r="BR44" s="456">
        <v>34.911090000000002</v>
      </c>
      <c r="BS44" s="456">
        <v>30.12471</v>
      </c>
      <c r="BT44" s="456">
        <v>29.091370000000001</v>
      </c>
      <c r="BU44" s="456">
        <v>29.754259999999999</v>
      </c>
      <c r="BV44" s="456">
        <v>33.272060000000003</v>
      </c>
    </row>
    <row r="45" spans="1:74" ht="11.05" customHeight="1" x14ac:dyDescent="0.2">
      <c r="A45" s="229"/>
      <c r="B45" s="67" t="s">
        <v>719</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922"/>
      <c r="AZ45" s="922"/>
      <c r="BA45" s="922"/>
      <c r="BB45" s="922"/>
      <c r="BC45" s="922"/>
      <c r="BD45" s="922"/>
      <c r="BE45" s="922"/>
      <c r="BF45" s="922"/>
      <c r="BG45" s="922"/>
      <c r="BH45" s="474"/>
      <c r="BI45" s="474"/>
      <c r="BJ45" s="474"/>
      <c r="BK45" s="474"/>
      <c r="BL45" s="474"/>
      <c r="BM45" s="474"/>
      <c r="BN45" s="474"/>
      <c r="BO45" s="474"/>
      <c r="BP45" s="474"/>
      <c r="BQ45" s="474"/>
      <c r="BR45" s="474"/>
      <c r="BS45" s="474"/>
      <c r="BT45" s="474"/>
      <c r="BU45" s="474"/>
      <c r="BV45" s="474"/>
    </row>
    <row r="46" spans="1:74" s="285" customFormat="1" ht="11.05" customHeight="1" x14ac:dyDescent="0.2">
      <c r="A46" s="475" t="s">
        <v>725</v>
      </c>
      <c r="B46" s="477" t="s">
        <v>1035</v>
      </c>
      <c r="C46" s="301">
        <v>11.823401164</v>
      </c>
      <c r="D46" s="301">
        <v>9.3480001309999992</v>
      </c>
      <c r="E46" s="301">
        <v>10.498290535000001</v>
      </c>
      <c r="F46" s="301">
        <v>10.520397861999999</v>
      </c>
      <c r="G46" s="301">
        <v>11.777056180000001</v>
      </c>
      <c r="H46" s="301">
        <v>14.263717612000001</v>
      </c>
      <c r="I46" s="301">
        <v>15.161433285999999</v>
      </c>
      <c r="J46" s="301">
        <v>15.264172644</v>
      </c>
      <c r="K46" s="301">
        <v>13.551901466</v>
      </c>
      <c r="L46" s="301">
        <v>11.359625006</v>
      </c>
      <c r="M46" s="301">
        <v>10.357539593</v>
      </c>
      <c r="N46" s="301">
        <v>11.803034047000001</v>
      </c>
      <c r="O46" s="301">
        <v>11.404198940000001</v>
      </c>
      <c r="P46" s="301">
        <v>10.143285562000001</v>
      </c>
      <c r="Q46" s="301">
        <v>10.572162090000001</v>
      </c>
      <c r="R46" s="301">
        <v>10.818175795</v>
      </c>
      <c r="S46" s="301">
        <v>11.987602676</v>
      </c>
      <c r="T46" s="301">
        <v>13.794262742000001</v>
      </c>
      <c r="U46" s="301">
        <v>14.633014744</v>
      </c>
      <c r="V46" s="301">
        <v>14.698317957</v>
      </c>
      <c r="W46" s="301">
        <v>13.967562001999999</v>
      </c>
      <c r="X46" s="301">
        <v>11.796231561000001</v>
      </c>
      <c r="Y46" s="301">
        <v>11.069506042</v>
      </c>
      <c r="Z46" s="301">
        <v>12.518020931000001</v>
      </c>
      <c r="AA46" s="301">
        <v>11.784599512</v>
      </c>
      <c r="AB46" s="301">
        <v>10.931355989</v>
      </c>
      <c r="AC46" s="301">
        <v>11.620485376</v>
      </c>
      <c r="AD46" s="301">
        <v>10.805586891000001</v>
      </c>
      <c r="AE46" s="301">
        <v>11.780946385</v>
      </c>
      <c r="AF46" s="301">
        <v>13.315404751000001</v>
      </c>
      <c r="AG46" s="301">
        <v>16.196234897</v>
      </c>
      <c r="AH46" s="301">
        <v>15.763978835</v>
      </c>
      <c r="AI46" s="301">
        <v>13.918330602999999</v>
      </c>
      <c r="AJ46" s="301">
        <v>12.459455669</v>
      </c>
      <c r="AK46" s="301">
        <v>11.210001214</v>
      </c>
      <c r="AL46" s="301">
        <v>12.208286948</v>
      </c>
      <c r="AM46" s="301">
        <v>12.423009635</v>
      </c>
      <c r="AN46" s="301">
        <v>11.211227974</v>
      </c>
      <c r="AO46" s="301">
        <v>10.945353933</v>
      </c>
      <c r="AP46" s="301">
        <v>10.656394877</v>
      </c>
      <c r="AQ46" s="301">
        <v>11.908862600000001</v>
      </c>
      <c r="AR46" s="301">
        <v>14.570576006</v>
      </c>
      <c r="AS46" s="301">
        <v>16.323153669</v>
      </c>
      <c r="AT46" s="301">
        <v>15.87734068</v>
      </c>
      <c r="AU46" s="301">
        <v>14.261637595</v>
      </c>
      <c r="AV46" s="301">
        <v>13.160919825000001</v>
      </c>
      <c r="AW46" s="301">
        <v>11.201176102</v>
      </c>
      <c r="AX46" s="301">
        <v>12.486090022000001</v>
      </c>
      <c r="AY46" s="915">
        <v>12.325524229000001</v>
      </c>
      <c r="AZ46" s="915">
        <v>10.559994142000001</v>
      </c>
      <c r="BA46" s="915">
        <v>10.912822601</v>
      </c>
      <c r="BB46" s="915">
        <v>10.602868522</v>
      </c>
      <c r="BC46" s="915">
        <v>12.356320023</v>
      </c>
      <c r="BD46" s="915">
        <v>14.355637420000001</v>
      </c>
      <c r="BE46" s="915">
        <v>15.878996125</v>
      </c>
      <c r="BF46" s="915">
        <v>16.676880000000001</v>
      </c>
      <c r="BG46" s="915">
        <v>14.692970000000001</v>
      </c>
      <c r="BH46" s="462">
        <v>13.295400000000001</v>
      </c>
      <c r="BI46" s="462">
        <v>11.57259</v>
      </c>
      <c r="BJ46" s="462">
        <v>12.8222</v>
      </c>
      <c r="BK46" s="462">
        <v>12.80165</v>
      </c>
      <c r="BL46" s="462">
        <v>11.303710000000001</v>
      </c>
      <c r="BM46" s="462">
        <v>12.00225</v>
      </c>
      <c r="BN46" s="462">
        <v>11.72856</v>
      </c>
      <c r="BO46" s="462">
        <v>13.02586</v>
      </c>
      <c r="BP46" s="462">
        <v>15.23052</v>
      </c>
      <c r="BQ46" s="462">
        <v>17.395199999999999</v>
      </c>
      <c r="BR46" s="462">
        <v>17.604900000000001</v>
      </c>
      <c r="BS46" s="462">
        <v>16.02938</v>
      </c>
      <c r="BT46" s="462">
        <v>13.560309999999999</v>
      </c>
      <c r="BU46" s="462">
        <v>11.965719999999999</v>
      </c>
      <c r="BV46" s="462">
        <v>13.176130000000001</v>
      </c>
    </row>
    <row r="47" spans="1:74" ht="11.05" customHeight="1" x14ac:dyDescent="0.2">
      <c r="A47" s="234" t="s">
        <v>720</v>
      </c>
      <c r="B47" s="478" t="s">
        <v>1029</v>
      </c>
      <c r="C47" s="468">
        <v>4.4016175110000004</v>
      </c>
      <c r="D47" s="468">
        <v>2.688735431</v>
      </c>
      <c r="E47" s="468">
        <v>3.728900528</v>
      </c>
      <c r="F47" s="468">
        <v>4.3554747530000002</v>
      </c>
      <c r="G47" s="468">
        <v>5.2010975830000001</v>
      </c>
      <c r="H47" s="468">
        <v>6.0245460409999998</v>
      </c>
      <c r="I47" s="468">
        <v>7.3216084239999999</v>
      </c>
      <c r="J47" s="468">
        <v>6.750249063</v>
      </c>
      <c r="K47" s="468">
        <v>5.7198562900000001</v>
      </c>
      <c r="L47" s="468">
        <v>4.3541103430000003</v>
      </c>
      <c r="M47" s="468">
        <v>3.249647666</v>
      </c>
      <c r="N47" s="468">
        <v>3.9109101530000001</v>
      </c>
      <c r="O47" s="468">
        <v>3.2942378990000001</v>
      </c>
      <c r="P47" s="468">
        <v>3.170174539</v>
      </c>
      <c r="Q47" s="468">
        <v>3.2605770239999998</v>
      </c>
      <c r="R47" s="468">
        <v>3.8989014389999999</v>
      </c>
      <c r="S47" s="468">
        <v>4.1716778210000003</v>
      </c>
      <c r="T47" s="468">
        <v>4.9728162989999998</v>
      </c>
      <c r="U47" s="468">
        <v>6.4084500159999997</v>
      </c>
      <c r="V47" s="468">
        <v>6.4097442229999997</v>
      </c>
      <c r="W47" s="468">
        <v>5.9845953429999996</v>
      </c>
      <c r="X47" s="468">
        <v>5.3369016460000003</v>
      </c>
      <c r="Y47" s="468">
        <v>4.0146744869999997</v>
      </c>
      <c r="Z47" s="468">
        <v>4.5973195320000002</v>
      </c>
      <c r="AA47" s="468">
        <v>4.1724081560000004</v>
      </c>
      <c r="AB47" s="468">
        <v>3.7634268980000001</v>
      </c>
      <c r="AC47" s="468">
        <v>3.8916584009999999</v>
      </c>
      <c r="AD47" s="468">
        <v>5.3206129249999998</v>
      </c>
      <c r="AE47" s="468">
        <v>5.1806797769999999</v>
      </c>
      <c r="AF47" s="468">
        <v>5.4811823549999996</v>
      </c>
      <c r="AG47" s="468">
        <v>7.5495422569999997</v>
      </c>
      <c r="AH47" s="468">
        <v>7.7676093780000004</v>
      </c>
      <c r="AI47" s="468">
        <v>6.6707970110000003</v>
      </c>
      <c r="AJ47" s="468">
        <v>6.0985714900000003</v>
      </c>
      <c r="AK47" s="468">
        <v>4.9574945870000002</v>
      </c>
      <c r="AL47" s="468">
        <v>5.144756986</v>
      </c>
      <c r="AM47" s="468">
        <v>4.6309420570000004</v>
      </c>
      <c r="AN47" s="468">
        <v>3.9272638529999999</v>
      </c>
      <c r="AO47" s="468">
        <v>3.8147759379999999</v>
      </c>
      <c r="AP47" s="468">
        <v>4.2411475569999997</v>
      </c>
      <c r="AQ47" s="468">
        <v>4.5808438779999996</v>
      </c>
      <c r="AR47" s="468">
        <v>6.4772823260000001</v>
      </c>
      <c r="AS47" s="468">
        <v>8.0984152399999996</v>
      </c>
      <c r="AT47" s="468">
        <v>8.1071428549999993</v>
      </c>
      <c r="AU47" s="468">
        <v>6.8469638479999997</v>
      </c>
      <c r="AV47" s="468">
        <v>6.7377477069999996</v>
      </c>
      <c r="AW47" s="468">
        <v>4.7087732000000004</v>
      </c>
      <c r="AX47" s="468">
        <v>5.2514114750000003</v>
      </c>
      <c r="AY47" s="890">
        <v>5.0667747570000001</v>
      </c>
      <c r="AZ47" s="890">
        <v>3.4917510300000001</v>
      </c>
      <c r="BA47" s="890">
        <v>2.8610241589999998</v>
      </c>
      <c r="BB47" s="890">
        <v>3.9086358859999999</v>
      </c>
      <c r="BC47" s="890">
        <v>4.7578190080000002</v>
      </c>
      <c r="BD47" s="890">
        <v>5.8071807839999998</v>
      </c>
      <c r="BE47" s="890">
        <v>7.4077235899999998</v>
      </c>
      <c r="BF47" s="890">
        <v>7.8389129999999998</v>
      </c>
      <c r="BG47" s="890">
        <v>6.2177309999999997</v>
      </c>
      <c r="BH47" s="456">
        <v>6.0422770000000003</v>
      </c>
      <c r="BI47" s="456">
        <v>4.501849</v>
      </c>
      <c r="BJ47" s="456">
        <v>5.3132159999999997</v>
      </c>
      <c r="BK47" s="456">
        <v>4.8577269999999997</v>
      </c>
      <c r="BL47" s="456">
        <v>3.5278839999999998</v>
      </c>
      <c r="BM47" s="456">
        <v>2.880029</v>
      </c>
      <c r="BN47" s="456">
        <v>3.7346599999999999</v>
      </c>
      <c r="BO47" s="456">
        <v>4.5506529999999996</v>
      </c>
      <c r="BP47" s="456">
        <v>5.8872179999999998</v>
      </c>
      <c r="BQ47" s="456">
        <v>7.9414550000000004</v>
      </c>
      <c r="BR47" s="456">
        <v>7.9816479999999999</v>
      </c>
      <c r="BS47" s="456">
        <v>6.7863769999999999</v>
      </c>
      <c r="BT47" s="456">
        <v>5.9312360000000002</v>
      </c>
      <c r="BU47" s="456">
        <v>4.2037300000000002</v>
      </c>
      <c r="BV47" s="456">
        <v>5.3241440000000004</v>
      </c>
    </row>
    <row r="48" spans="1:74" ht="11.05" customHeight="1" x14ac:dyDescent="0.2">
      <c r="A48" s="234" t="s">
        <v>721</v>
      </c>
      <c r="B48" s="478" t="s">
        <v>474</v>
      </c>
      <c r="C48" s="468">
        <v>2.497704234</v>
      </c>
      <c r="D48" s="468">
        <v>2.140414974</v>
      </c>
      <c r="E48" s="468">
        <v>1.3960728120000001</v>
      </c>
      <c r="F48" s="468">
        <v>1.4746057450000001</v>
      </c>
      <c r="G48" s="468">
        <v>1.8008832770000001</v>
      </c>
      <c r="H48" s="468">
        <v>2.8994085869999999</v>
      </c>
      <c r="I48" s="468">
        <v>2.8442772939999998</v>
      </c>
      <c r="J48" s="468">
        <v>3.2599682959999998</v>
      </c>
      <c r="K48" s="468">
        <v>2.8860318469999999</v>
      </c>
      <c r="L48" s="468">
        <v>2.7658335319999998</v>
      </c>
      <c r="M48" s="468">
        <v>2.5535805730000001</v>
      </c>
      <c r="N48" s="468">
        <v>2.6528996230000002</v>
      </c>
      <c r="O48" s="468">
        <v>2.8944094140000001</v>
      </c>
      <c r="P48" s="468">
        <v>2.1204946680000001</v>
      </c>
      <c r="Q48" s="468">
        <v>1.6109645779999999</v>
      </c>
      <c r="R48" s="468">
        <v>1.593317911</v>
      </c>
      <c r="S48" s="468">
        <v>2.1926497330000001</v>
      </c>
      <c r="T48" s="468">
        <v>3.1011827140000001</v>
      </c>
      <c r="U48" s="468">
        <v>2.7679871330000001</v>
      </c>
      <c r="V48" s="468">
        <v>3.1462146949999998</v>
      </c>
      <c r="W48" s="468">
        <v>2.8670908179999999</v>
      </c>
      <c r="X48" s="468">
        <v>2.162914555</v>
      </c>
      <c r="Y48" s="468">
        <v>2.2051205500000002</v>
      </c>
      <c r="Z48" s="468">
        <v>2.5161485610000001</v>
      </c>
      <c r="AA48" s="468">
        <v>2.1171433290000001</v>
      </c>
      <c r="AB48" s="468">
        <v>2.0992355460000001</v>
      </c>
      <c r="AC48" s="468">
        <v>1.812793004</v>
      </c>
      <c r="AD48" s="468">
        <v>0.44893692499999999</v>
      </c>
      <c r="AE48" s="468">
        <v>1.258611478</v>
      </c>
      <c r="AF48" s="468">
        <v>1.962946241</v>
      </c>
      <c r="AG48" s="468">
        <v>2.7232095489999999</v>
      </c>
      <c r="AH48" s="468">
        <v>2.4571242230000001</v>
      </c>
      <c r="AI48" s="468">
        <v>1.9340046769999999</v>
      </c>
      <c r="AJ48" s="468">
        <v>1.721433985</v>
      </c>
      <c r="AK48" s="468">
        <v>1.4367416340000001</v>
      </c>
      <c r="AL48" s="468">
        <v>1.784214011</v>
      </c>
      <c r="AM48" s="468">
        <v>2.304816245</v>
      </c>
      <c r="AN48" s="468">
        <v>1.7866740210000001</v>
      </c>
      <c r="AO48" s="468">
        <v>0.96345018800000004</v>
      </c>
      <c r="AP48" s="468">
        <v>1.038261603</v>
      </c>
      <c r="AQ48" s="468">
        <v>1.2189206880000001</v>
      </c>
      <c r="AR48" s="468">
        <v>1.706260874</v>
      </c>
      <c r="AS48" s="468">
        <v>2.0509847630000002</v>
      </c>
      <c r="AT48" s="468">
        <v>1.76777183</v>
      </c>
      <c r="AU48" s="468">
        <v>1.7461978060000001</v>
      </c>
      <c r="AV48" s="468">
        <v>1.3697998149999999</v>
      </c>
      <c r="AW48" s="468">
        <v>1.0662766130000001</v>
      </c>
      <c r="AX48" s="468">
        <v>1.227083785</v>
      </c>
      <c r="AY48" s="890">
        <v>1.237222601</v>
      </c>
      <c r="AZ48" s="890">
        <v>1.251932552</v>
      </c>
      <c r="BA48" s="890">
        <v>1.258397473</v>
      </c>
      <c r="BB48" s="890">
        <v>0.933785227</v>
      </c>
      <c r="BC48" s="890">
        <v>1.11251357</v>
      </c>
      <c r="BD48" s="890">
        <v>1.549343578</v>
      </c>
      <c r="BE48" s="890">
        <v>1.6063170959999999</v>
      </c>
      <c r="BF48" s="890">
        <v>2.1184530000000001</v>
      </c>
      <c r="BG48" s="890">
        <v>1.7207429999999999</v>
      </c>
      <c r="BH48" s="456">
        <v>1.277142</v>
      </c>
      <c r="BI48" s="456">
        <v>1.187929</v>
      </c>
      <c r="BJ48" s="456">
        <v>1.290762</v>
      </c>
      <c r="BK48" s="456">
        <v>1.525965</v>
      </c>
      <c r="BL48" s="456">
        <v>1.2316780000000001</v>
      </c>
      <c r="BM48" s="456">
        <v>1.307302</v>
      </c>
      <c r="BN48" s="456">
        <v>1.105456</v>
      </c>
      <c r="BO48" s="456">
        <v>1.1874070000000001</v>
      </c>
      <c r="BP48" s="456">
        <v>1.6158159999999999</v>
      </c>
      <c r="BQ48" s="456">
        <v>1.8558460000000001</v>
      </c>
      <c r="BR48" s="456">
        <v>1.972281</v>
      </c>
      <c r="BS48" s="456">
        <v>1.945824</v>
      </c>
      <c r="BT48" s="456">
        <v>1.2418119999999999</v>
      </c>
      <c r="BU48" s="456">
        <v>1.197827</v>
      </c>
      <c r="BV48" s="456">
        <v>1.3080210000000001</v>
      </c>
    </row>
    <row r="49" spans="1:74" ht="11.05" customHeight="1" x14ac:dyDescent="0.2">
      <c r="A49" s="234" t="s">
        <v>722</v>
      </c>
      <c r="B49" s="446" t="s">
        <v>1030</v>
      </c>
      <c r="C49" s="468">
        <v>2.9762080000000002</v>
      </c>
      <c r="D49" s="468">
        <v>2.537131</v>
      </c>
      <c r="E49" s="468">
        <v>2.938412</v>
      </c>
      <c r="F49" s="468">
        <v>2.203284</v>
      </c>
      <c r="G49" s="468">
        <v>2.0864739999999999</v>
      </c>
      <c r="H49" s="468">
        <v>2.8533330000000001</v>
      </c>
      <c r="I49" s="468">
        <v>2.7993480000000002</v>
      </c>
      <c r="J49" s="468">
        <v>2.9325009999999998</v>
      </c>
      <c r="K49" s="468">
        <v>2.8187669999999998</v>
      </c>
      <c r="L49" s="468">
        <v>2.1867749999999999</v>
      </c>
      <c r="M49" s="468">
        <v>2.4741390000000001</v>
      </c>
      <c r="N49" s="468">
        <v>2.8234900000000001</v>
      </c>
      <c r="O49" s="468">
        <v>2.7389350000000001</v>
      </c>
      <c r="P49" s="468">
        <v>2.4594149999999999</v>
      </c>
      <c r="Q49" s="468">
        <v>2.9726669999999999</v>
      </c>
      <c r="R49" s="468">
        <v>2.145546</v>
      </c>
      <c r="S49" s="468">
        <v>2.4725130000000002</v>
      </c>
      <c r="T49" s="468">
        <v>2.8569779999999998</v>
      </c>
      <c r="U49" s="468">
        <v>2.9331990000000001</v>
      </c>
      <c r="V49" s="468">
        <v>2.9300359999999999</v>
      </c>
      <c r="W49" s="468">
        <v>2.8413569999999999</v>
      </c>
      <c r="X49" s="468">
        <v>2.1852830000000001</v>
      </c>
      <c r="Y49" s="468">
        <v>2.419165</v>
      </c>
      <c r="Z49" s="468">
        <v>2.9876990000000001</v>
      </c>
      <c r="AA49" s="468">
        <v>2.9859010000000001</v>
      </c>
      <c r="AB49" s="468">
        <v>2.683497</v>
      </c>
      <c r="AC49" s="468">
        <v>2.9160119999999998</v>
      </c>
      <c r="AD49" s="468">
        <v>1.8350759999999999</v>
      </c>
      <c r="AE49" s="468">
        <v>2.2013470000000002</v>
      </c>
      <c r="AF49" s="468">
        <v>2.7358889999999998</v>
      </c>
      <c r="AG49" s="468">
        <v>2.8756400000000002</v>
      </c>
      <c r="AH49" s="468">
        <v>2.8572009999999999</v>
      </c>
      <c r="AI49" s="468">
        <v>2.8479830000000002</v>
      </c>
      <c r="AJ49" s="468">
        <v>2.1500490000000001</v>
      </c>
      <c r="AK49" s="468">
        <v>2.4478300000000002</v>
      </c>
      <c r="AL49" s="468">
        <v>2.9861650000000002</v>
      </c>
      <c r="AM49" s="468">
        <v>2.9877720000000001</v>
      </c>
      <c r="AN49" s="468">
        <v>2.7356379999999998</v>
      </c>
      <c r="AO49" s="468">
        <v>2.972156</v>
      </c>
      <c r="AP49" s="468">
        <v>2.0568770000000001</v>
      </c>
      <c r="AQ49" s="468">
        <v>2.5410979999999999</v>
      </c>
      <c r="AR49" s="468">
        <v>2.8504839999999998</v>
      </c>
      <c r="AS49" s="468">
        <v>2.9229189999999998</v>
      </c>
      <c r="AT49" s="468">
        <v>2.929713</v>
      </c>
      <c r="AU49" s="468">
        <v>2.855785</v>
      </c>
      <c r="AV49" s="468">
        <v>2.0923980000000002</v>
      </c>
      <c r="AW49" s="468">
        <v>2.4611800000000001</v>
      </c>
      <c r="AX49" s="468">
        <v>2.9820980000000001</v>
      </c>
      <c r="AY49" s="890">
        <v>2.9845190000000001</v>
      </c>
      <c r="AZ49" s="890">
        <v>2.6895180000000001</v>
      </c>
      <c r="BA49" s="890">
        <v>2.8748330000000002</v>
      </c>
      <c r="BB49" s="890">
        <v>1.8490839999999999</v>
      </c>
      <c r="BC49" s="890">
        <v>2.5802870000000002</v>
      </c>
      <c r="BD49" s="890">
        <v>2.848268</v>
      </c>
      <c r="BE49" s="890">
        <v>2.9323589999999999</v>
      </c>
      <c r="BF49" s="890">
        <v>2.8713199999999999</v>
      </c>
      <c r="BG49" s="890">
        <v>2.7812700000000001</v>
      </c>
      <c r="BH49" s="456">
        <v>2.0663499999999999</v>
      </c>
      <c r="BI49" s="456">
        <v>2.4902500000000001</v>
      </c>
      <c r="BJ49" s="456">
        <v>2.9079000000000002</v>
      </c>
      <c r="BK49" s="456">
        <v>2.9079000000000002</v>
      </c>
      <c r="BL49" s="456">
        <v>2.6264799999999999</v>
      </c>
      <c r="BM49" s="456">
        <v>2.9079000000000002</v>
      </c>
      <c r="BN49" s="456">
        <v>1.99095</v>
      </c>
      <c r="BO49" s="456">
        <v>2.6626099999999999</v>
      </c>
      <c r="BP49" s="456">
        <v>2.8140900000000002</v>
      </c>
      <c r="BQ49" s="456">
        <v>2.9079000000000002</v>
      </c>
      <c r="BR49" s="456">
        <v>2.9079000000000002</v>
      </c>
      <c r="BS49" s="456">
        <v>2.7422499999999999</v>
      </c>
      <c r="BT49" s="456">
        <v>1.92886</v>
      </c>
      <c r="BU49" s="456">
        <v>2.7067100000000002</v>
      </c>
      <c r="BV49" s="456">
        <v>2.9079000000000002</v>
      </c>
    </row>
    <row r="50" spans="1:74" ht="11.05" customHeight="1" x14ac:dyDescent="0.2">
      <c r="A50" s="235" t="s">
        <v>723</v>
      </c>
      <c r="B50" s="446" t="s">
        <v>1023</v>
      </c>
      <c r="C50" s="468">
        <v>0.67000143899999998</v>
      </c>
      <c r="D50" s="468">
        <v>0.61367950699999996</v>
      </c>
      <c r="E50" s="468">
        <v>0.80302379400000001</v>
      </c>
      <c r="F50" s="468">
        <v>0.81524792400000001</v>
      </c>
      <c r="G50" s="468">
        <v>0.81892114500000002</v>
      </c>
      <c r="H50" s="468">
        <v>0.76988669600000004</v>
      </c>
      <c r="I50" s="468">
        <v>0.77475491699999999</v>
      </c>
      <c r="J50" s="468">
        <v>0.73600069899999998</v>
      </c>
      <c r="K50" s="468">
        <v>0.58082874500000004</v>
      </c>
      <c r="L50" s="468">
        <v>0.49829668999999999</v>
      </c>
      <c r="M50" s="468">
        <v>0.52147586800000001</v>
      </c>
      <c r="N50" s="468">
        <v>0.503111576</v>
      </c>
      <c r="O50" s="468">
        <v>0.60785339100000002</v>
      </c>
      <c r="P50" s="468">
        <v>0.52554214099999996</v>
      </c>
      <c r="Q50" s="468">
        <v>0.72394361299999999</v>
      </c>
      <c r="R50" s="468">
        <v>0.69292149700000005</v>
      </c>
      <c r="S50" s="468">
        <v>0.75712838100000002</v>
      </c>
      <c r="T50" s="468">
        <v>0.67015142500000002</v>
      </c>
      <c r="U50" s="468">
        <v>0.71241123299999998</v>
      </c>
      <c r="V50" s="468">
        <v>0.58531782300000001</v>
      </c>
      <c r="W50" s="468">
        <v>0.49033400199999999</v>
      </c>
      <c r="X50" s="468">
        <v>0.40473739800000003</v>
      </c>
      <c r="Y50" s="468">
        <v>0.53566015300000003</v>
      </c>
      <c r="Z50" s="468">
        <v>0.44160084300000002</v>
      </c>
      <c r="AA50" s="468">
        <v>0.372585</v>
      </c>
      <c r="AB50" s="468">
        <v>0.418738</v>
      </c>
      <c r="AC50" s="468">
        <v>0.56912200000000002</v>
      </c>
      <c r="AD50" s="468">
        <v>0.75382300000000002</v>
      </c>
      <c r="AE50" s="468">
        <v>0.87931300000000001</v>
      </c>
      <c r="AF50" s="468">
        <v>0.90965799999999997</v>
      </c>
      <c r="AG50" s="468">
        <v>0.89791500000000002</v>
      </c>
      <c r="AH50" s="468">
        <v>0.68657400000000002</v>
      </c>
      <c r="AI50" s="468">
        <v>0.49131399999999997</v>
      </c>
      <c r="AJ50" s="468">
        <v>0.481603</v>
      </c>
      <c r="AK50" s="468">
        <v>0.47101399999999999</v>
      </c>
      <c r="AL50" s="468">
        <v>0.42544599999999999</v>
      </c>
      <c r="AM50" s="468">
        <v>0.53214216800000003</v>
      </c>
      <c r="AN50" s="468">
        <v>0.49428885099999997</v>
      </c>
      <c r="AO50" s="468">
        <v>0.69078691699999994</v>
      </c>
      <c r="AP50" s="468">
        <v>0.69106556900000005</v>
      </c>
      <c r="AQ50" s="468">
        <v>0.75309183099999999</v>
      </c>
      <c r="AR50" s="468">
        <v>0.75140748400000001</v>
      </c>
      <c r="AS50" s="468">
        <v>0.63438157500000003</v>
      </c>
      <c r="AT50" s="468">
        <v>0.54971065100000005</v>
      </c>
      <c r="AU50" s="468">
        <v>0.40466867499999998</v>
      </c>
      <c r="AV50" s="468">
        <v>0.46775572599999998</v>
      </c>
      <c r="AW50" s="468">
        <v>0.48723832500000003</v>
      </c>
      <c r="AX50" s="468">
        <v>0.51598215400000003</v>
      </c>
      <c r="AY50" s="890">
        <v>0.59534202000000003</v>
      </c>
      <c r="AZ50" s="890">
        <v>0.55281685999999997</v>
      </c>
      <c r="BA50" s="890">
        <v>0.65501558199999999</v>
      </c>
      <c r="BB50" s="890">
        <v>0.71315064100000003</v>
      </c>
      <c r="BC50" s="890">
        <v>0.73625755999999998</v>
      </c>
      <c r="BD50" s="890">
        <v>0.68314163400000005</v>
      </c>
      <c r="BE50" s="890">
        <v>0.65303323999999996</v>
      </c>
      <c r="BF50" s="890">
        <v>0.57810170000000005</v>
      </c>
      <c r="BG50" s="890">
        <v>0.48155569999999998</v>
      </c>
      <c r="BH50" s="456">
        <v>0.52023730000000001</v>
      </c>
      <c r="BI50" s="456">
        <v>0.45800580000000002</v>
      </c>
      <c r="BJ50" s="456">
        <v>0.45808650000000001</v>
      </c>
      <c r="BK50" s="456">
        <v>0.51220759999999999</v>
      </c>
      <c r="BL50" s="456">
        <v>0.49344890000000002</v>
      </c>
      <c r="BM50" s="456">
        <v>0.62909470000000001</v>
      </c>
      <c r="BN50" s="456">
        <v>0.70477619999999996</v>
      </c>
      <c r="BO50" s="456">
        <v>0.71553080000000002</v>
      </c>
      <c r="BP50" s="456">
        <v>0.66267880000000001</v>
      </c>
      <c r="BQ50" s="456">
        <v>0.66411290000000001</v>
      </c>
      <c r="BR50" s="456">
        <v>0.65596980000000005</v>
      </c>
      <c r="BS50" s="456">
        <v>0.55423739999999999</v>
      </c>
      <c r="BT50" s="456">
        <v>0.42761130000000003</v>
      </c>
      <c r="BU50" s="456">
        <v>0.44045190000000001</v>
      </c>
      <c r="BV50" s="456">
        <v>0.45765889999999998</v>
      </c>
    </row>
    <row r="51" spans="1:74" ht="11.05" customHeight="1" x14ac:dyDescent="0.2">
      <c r="A51" s="234" t="s">
        <v>1604</v>
      </c>
      <c r="B51" s="446" t="s">
        <v>1024</v>
      </c>
      <c r="C51" s="468">
        <v>0.57504284800000005</v>
      </c>
      <c r="D51" s="468">
        <v>0.57960693600000002</v>
      </c>
      <c r="E51" s="468">
        <v>0.72046383400000003</v>
      </c>
      <c r="F51" s="468">
        <v>0.66904658500000003</v>
      </c>
      <c r="G51" s="468">
        <v>0.68794921799999997</v>
      </c>
      <c r="H51" s="468">
        <v>0.58474918200000003</v>
      </c>
      <c r="I51" s="468">
        <v>0.39932824099999997</v>
      </c>
      <c r="J51" s="468">
        <v>0.53503235599999999</v>
      </c>
      <c r="K51" s="468">
        <v>0.58659450599999996</v>
      </c>
      <c r="L51" s="468">
        <v>0.65506039800000004</v>
      </c>
      <c r="M51" s="468">
        <v>0.81072701899999999</v>
      </c>
      <c r="N51" s="468">
        <v>1.2132188770000001</v>
      </c>
      <c r="O51" s="468">
        <v>1.104860341</v>
      </c>
      <c r="P51" s="468">
        <v>1.0855499559999999</v>
      </c>
      <c r="Q51" s="468">
        <v>1.0503637349999999</v>
      </c>
      <c r="R51" s="468">
        <v>1.361970766</v>
      </c>
      <c r="S51" s="468">
        <v>1.162788476</v>
      </c>
      <c r="T51" s="468">
        <v>0.99000024799999997</v>
      </c>
      <c r="U51" s="468">
        <v>0.66068012899999995</v>
      </c>
      <c r="V51" s="468">
        <v>0.53452447800000003</v>
      </c>
      <c r="W51" s="468">
        <v>0.758603056</v>
      </c>
      <c r="X51" s="468">
        <v>0.74171935200000005</v>
      </c>
      <c r="Y51" s="468">
        <v>1.100929748</v>
      </c>
      <c r="Z51" s="468">
        <v>1.2834133969999999</v>
      </c>
      <c r="AA51" s="468">
        <v>1.4315599999999999</v>
      </c>
      <c r="AB51" s="468">
        <v>1.1528179999999999</v>
      </c>
      <c r="AC51" s="468">
        <v>1.4267650000000001</v>
      </c>
      <c r="AD51" s="468">
        <v>1.210121</v>
      </c>
      <c r="AE51" s="468">
        <v>0.97750499999999996</v>
      </c>
      <c r="AF51" s="468">
        <v>0.90705499999999994</v>
      </c>
      <c r="AG51" s="468">
        <v>0.93249000000000004</v>
      </c>
      <c r="AH51" s="468">
        <v>0.85850800000000005</v>
      </c>
      <c r="AI51" s="468">
        <v>0.85041500000000003</v>
      </c>
      <c r="AJ51" s="468">
        <v>0.872421</v>
      </c>
      <c r="AK51" s="468">
        <v>0.99434299999999998</v>
      </c>
      <c r="AL51" s="468">
        <v>0.91021300000000005</v>
      </c>
      <c r="AM51" s="468">
        <v>1.0779334380000001</v>
      </c>
      <c r="AN51" s="468">
        <v>1.297061354</v>
      </c>
      <c r="AO51" s="468">
        <v>1.362828395</v>
      </c>
      <c r="AP51" s="468">
        <v>1.2383411630000001</v>
      </c>
      <c r="AQ51" s="468">
        <v>1.2689005449999999</v>
      </c>
      <c r="AR51" s="468">
        <v>1.0922186410000001</v>
      </c>
      <c r="AS51" s="468">
        <v>0.85330382699999996</v>
      </c>
      <c r="AT51" s="468">
        <v>0.84255863099999995</v>
      </c>
      <c r="AU51" s="468">
        <v>0.84939949699999995</v>
      </c>
      <c r="AV51" s="468">
        <v>1.1106688920000001</v>
      </c>
      <c r="AW51" s="468">
        <v>1.2709533390000001</v>
      </c>
      <c r="AX51" s="468">
        <v>1.289961167</v>
      </c>
      <c r="AY51" s="890">
        <v>1.2191297830000001</v>
      </c>
      <c r="AZ51" s="890">
        <v>1.263073176</v>
      </c>
      <c r="BA51" s="890">
        <v>1.5956733919999999</v>
      </c>
      <c r="BB51" s="890">
        <v>1.2216343140000001</v>
      </c>
      <c r="BC51" s="890">
        <v>1.036519379</v>
      </c>
      <c r="BD51" s="890">
        <v>0.98414771000000001</v>
      </c>
      <c r="BE51" s="890">
        <v>0.91157051899999997</v>
      </c>
      <c r="BF51" s="890">
        <v>0.84352260000000001</v>
      </c>
      <c r="BG51" s="890">
        <v>0.98654240000000004</v>
      </c>
      <c r="BH51" s="456">
        <v>1.2479629999999999</v>
      </c>
      <c r="BI51" s="456">
        <v>1.328017</v>
      </c>
      <c r="BJ51" s="456">
        <v>1.280189</v>
      </c>
      <c r="BK51" s="456">
        <v>1.2466470000000001</v>
      </c>
      <c r="BL51" s="456">
        <v>1.3474029999999999</v>
      </c>
      <c r="BM51" s="456">
        <v>1.7596940000000001</v>
      </c>
      <c r="BN51" s="456">
        <v>1.393615</v>
      </c>
      <c r="BO51" s="456">
        <v>1.118576</v>
      </c>
      <c r="BP51" s="456">
        <v>1.0670710000000001</v>
      </c>
      <c r="BQ51" s="456">
        <v>0.98347079999999998</v>
      </c>
      <c r="BR51" s="456">
        <v>0.90375349999999999</v>
      </c>
      <c r="BS51" s="456">
        <v>0.99713839999999998</v>
      </c>
      <c r="BT51" s="456">
        <v>1.306303</v>
      </c>
      <c r="BU51" s="456">
        <v>1.4536709999999999</v>
      </c>
      <c r="BV51" s="456">
        <v>1.2459530000000001</v>
      </c>
    </row>
    <row r="52" spans="1:74" ht="11.05" customHeight="1" x14ac:dyDescent="0.2">
      <c r="A52" s="234" t="s">
        <v>1605</v>
      </c>
      <c r="B52" s="446" t="s">
        <v>1025</v>
      </c>
      <c r="C52" s="468">
        <v>0.36675163500000002</v>
      </c>
      <c r="D52" s="468">
        <v>0.46421306299999998</v>
      </c>
      <c r="E52" s="468">
        <v>0.58309754199999997</v>
      </c>
      <c r="F52" s="468">
        <v>0.65863593799999998</v>
      </c>
      <c r="G52" s="468">
        <v>0.81022577600000001</v>
      </c>
      <c r="H52" s="468">
        <v>0.74314693799999998</v>
      </c>
      <c r="I52" s="468">
        <v>0.62204603599999997</v>
      </c>
      <c r="J52" s="468">
        <v>0.66940183600000003</v>
      </c>
      <c r="K52" s="468">
        <v>0.58953122999999996</v>
      </c>
      <c r="L52" s="468">
        <v>0.55647335200000003</v>
      </c>
      <c r="M52" s="468">
        <v>0.41179986800000001</v>
      </c>
      <c r="N52" s="468">
        <v>0.32920650800000001</v>
      </c>
      <c r="O52" s="468">
        <v>0.41412860299999998</v>
      </c>
      <c r="P52" s="468">
        <v>0.49038379700000001</v>
      </c>
      <c r="Q52" s="468">
        <v>0.62072882399999996</v>
      </c>
      <c r="R52" s="468">
        <v>0.77082270799999997</v>
      </c>
      <c r="S52" s="468">
        <v>0.87997795000000001</v>
      </c>
      <c r="T52" s="468">
        <v>0.83296154200000005</v>
      </c>
      <c r="U52" s="468">
        <v>0.767353591</v>
      </c>
      <c r="V52" s="468">
        <v>0.72531628999999997</v>
      </c>
      <c r="W52" s="468">
        <v>0.67132731999999995</v>
      </c>
      <c r="X52" s="468">
        <v>0.62496993300000003</v>
      </c>
      <c r="Y52" s="468">
        <v>0.46039176700000001</v>
      </c>
      <c r="Z52" s="468">
        <v>0.35812065799999998</v>
      </c>
      <c r="AA52" s="468">
        <v>0.41917060699999997</v>
      </c>
      <c r="AB52" s="468">
        <v>0.49838461499999998</v>
      </c>
      <c r="AC52" s="468">
        <v>0.62984889899999996</v>
      </c>
      <c r="AD52" s="468">
        <v>0.85070804600000005</v>
      </c>
      <c r="AE52" s="468">
        <v>0.90323313900000002</v>
      </c>
      <c r="AF52" s="468">
        <v>0.92950121799999996</v>
      </c>
      <c r="AG52" s="468">
        <v>0.86649471</v>
      </c>
      <c r="AH52" s="468">
        <v>0.82703147700000001</v>
      </c>
      <c r="AI52" s="468">
        <v>0.78157257899999999</v>
      </c>
      <c r="AJ52" s="468">
        <v>0.76130618900000002</v>
      </c>
      <c r="AK52" s="468">
        <v>0.53872426799999995</v>
      </c>
      <c r="AL52" s="468">
        <v>0.56865904099999998</v>
      </c>
      <c r="AM52" s="468">
        <v>0.53626830800000003</v>
      </c>
      <c r="AN52" s="468">
        <v>0.64527378700000004</v>
      </c>
      <c r="AO52" s="468">
        <v>0.86039375600000001</v>
      </c>
      <c r="AP52" s="468">
        <v>1.07871373</v>
      </c>
      <c r="AQ52" s="468">
        <v>1.2604550409999999</v>
      </c>
      <c r="AR52" s="468">
        <v>1.365855386</v>
      </c>
      <c r="AS52" s="468">
        <v>1.4005077909999999</v>
      </c>
      <c r="AT52" s="468">
        <v>1.3270502159999999</v>
      </c>
      <c r="AU52" s="468">
        <v>1.2171865710000001</v>
      </c>
      <c r="AV52" s="468">
        <v>1.1084480880000001</v>
      </c>
      <c r="AW52" s="468">
        <v>0.90694767300000001</v>
      </c>
      <c r="AX52" s="468">
        <v>0.84185171999999997</v>
      </c>
      <c r="AY52" s="890">
        <v>0.89083014299999996</v>
      </c>
      <c r="AZ52" s="890">
        <v>0.99614712400000005</v>
      </c>
      <c r="BA52" s="890">
        <v>1.301768475</v>
      </c>
      <c r="BB52" s="890">
        <v>1.691062675</v>
      </c>
      <c r="BC52" s="890">
        <v>1.8752145710000001</v>
      </c>
      <c r="BD52" s="890">
        <v>2.1295719540000002</v>
      </c>
      <c r="BE52" s="890">
        <v>2.0636214370000001</v>
      </c>
      <c r="BF52" s="890">
        <v>2.0456439999999998</v>
      </c>
      <c r="BG52" s="890">
        <v>2.1185019999999999</v>
      </c>
      <c r="BH52" s="456">
        <v>1.8475299999999999</v>
      </c>
      <c r="BI52" s="456">
        <v>1.2987150000000001</v>
      </c>
      <c r="BJ52" s="456">
        <v>1.2150799999999999</v>
      </c>
      <c r="BK52" s="456">
        <v>1.378646</v>
      </c>
      <c r="BL52" s="456">
        <v>1.7408840000000001</v>
      </c>
      <c r="BM52" s="456">
        <v>2.1398100000000002</v>
      </c>
      <c r="BN52" s="456">
        <v>2.491892</v>
      </c>
      <c r="BO52" s="456">
        <v>2.5771679999999999</v>
      </c>
      <c r="BP52" s="456">
        <v>2.8558789999999998</v>
      </c>
      <c r="BQ52" s="456">
        <v>2.7099440000000001</v>
      </c>
      <c r="BR52" s="456">
        <v>2.7828179999999998</v>
      </c>
      <c r="BS52" s="456">
        <v>2.6292330000000002</v>
      </c>
      <c r="BT52" s="456">
        <v>2.4020069999999998</v>
      </c>
      <c r="BU52" s="456">
        <v>1.6532880000000001</v>
      </c>
      <c r="BV52" s="456">
        <v>1.5747850000000001</v>
      </c>
    </row>
    <row r="53" spans="1:74" ht="11.05" customHeight="1" x14ac:dyDescent="0.2">
      <c r="A53" s="234" t="s">
        <v>724</v>
      </c>
      <c r="B53" s="478" t="s">
        <v>1582</v>
      </c>
      <c r="C53" s="468">
        <v>0.336075497</v>
      </c>
      <c r="D53" s="468">
        <v>0.32421921999999997</v>
      </c>
      <c r="E53" s="468">
        <v>0.32832002500000002</v>
      </c>
      <c r="F53" s="468">
        <v>0.34410291700000001</v>
      </c>
      <c r="G53" s="468">
        <v>0.37150518100000002</v>
      </c>
      <c r="H53" s="468">
        <v>0.38864716799999999</v>
      </c>
      <c r="I53" s="468">
        <v>0.40007037400000001</v>
      </c>
      <c r="J53" s="468">
        <v>0.38101939400000001</v>
      </c>
      <c r="K53" s="468">
        <v>0.37029184799999998</v>
      </c>
      <c r="L53" s="468">
        <v>0.34307569100000002</v>
      </c>
      <c r="M53" s="468">
        <v>0.33616959899999999</v>
      </c>
      <c r="N53" s="468">
        <v>0.37019731</v>
      </c>
      <c r="O53" s="468">
        <v>0.34977429199999999</v>
      </c>
      <c r="P53" s="468">
        <v>0.29172546100000002</v>
      </c>
      <c r="Q53" s="468">
        <v>0.33291731600000002</v>
      </c>
      <c r="R53" s="468">
        <v>0.35469547400000001</v>
      </c>
      <c r="S53" s="468">
        <v>0.35086731500000001</v>
      </c>
      <c r="T53" s="468">
        <v>0.37017251400000001</v>
      </c>
      <c r="U53" s="468">
        <v>0.38293364200000002</v>
      </c>
      <c r="V53" s="468">
        <v>0.36716444799999998</v>
      </c>
      <c r="W53" s="468">
        <v>0.35425446300000002</v>
      </c>
      <c r="X53" s="468">
        <v>0.33970567699999998</v>
      </c>
      <c r="Y53" s="468">
        <v>0.33356433699999999</v>
      </c>
      <c r="Z53" s="468">
        <v>0.33371894000000002</v>
      </c>
      <c r="AA53" s="468">
        <v>0.28583142</v>
      </c>
      <c r="AB53" s="468">
        <v>0.31525593000000002</v>
      </c>
      <c r="AC53" s="468">
        <v>0.37428607200000003</v>
      </c>
      <c r="AD53" s="468">
        <v>0.38630899499999999</v>
      </c>
      <c r="AE53" s="468">
        <v>0.38025699099999999</v>
      </c>
      <c r="AF53" s="468">
        <v>0.389172937</v>
      </c>
      <c r="AG53" s="468">
        <v>0.350943381</v>
      </c>
      <c r="AH53" s="468">
        <v>0.309930757</v>
      </c>
      <c r="AI53" s="468">
        <v>0.34224433599999998</v>
      </c>
      <c r="AJ53" s="468">
        <v>0.37407100500000001</v>
      </c>
      <c r="AK53" s="468">
        <v>0.36385372500000002</v>
      </c>
      <c r="AL53" s="468">
        <v>0.38883290999999998</v>
      </c>
      <c r="AM53" s="468">
        <v>0.35313541900000001</v>
      </c>
      <c r="AN53" s="468">
        <v>0.32502810799999998</v>
      </c>
      <c r="AO53" s="468">
        <v>0.28096273900000002</v>
      </c>
      <c r="AP53" s="468">
        <v>0.31198825499999999</v>
      </c>
      <c r="AQ53" s="468">
        <v>0.28555261700000001</v>
      </c>
      <c r="AR53" s="468">
        <v>0.32706729499999998</v>
      </c>
      <c r="AS53" s="468">
        <v>0.36264147299999999</v>
      </c>
      <c r="AT53" s="468">
        <v>0.353393497</v>
      </c>
      <c r="AU53" s="468">
        <v>0.34143619800000002</v>
      </c>
      <c r="AV53" s="468">
        <v>0.27410159699999997</v>
      </c>
      <c r="AW53" s="468">
        <v>0.29980695200000002</v>
      </c>
      <c r="AX53" s="468">
        <v>0.37770172099999999</v>
      </c>
      <c r="AY53" s="890">
        <v>0.33170592500000001</v>
      </c>
      <c r="AZ53" s="890">
        <v>0.31475540000000002</v>
      </c>
      <c r="BA53" s="890">
        <v>0.36611051999999999</v>
      </c>
      <c r="BB53" s="890">
        <v>0.28551577900000003</v>
      </c>
      <c r="BC53" s="890">
        <v>0.25770893499999997</v>
      </c>
      <c r="BD53" s="890">
        <v>0.35398375999999998</v>
      </c>
      <c r="BE53" s="890">
        <v>0.30437124300000001</v>
      </c>
      <c r="BF53" s="890">
        <v>0.38092209999999999</v>
      </c>
      <c r="BG53" s="890">
        <v>0.38662740000000001</v>
      </c>
      <c r="BH53" s="456">
        <v>0.29390349999999998</v>
      </c>
      <c r="BI53" s="456">
        <v>0.30782660000000001</v>
      </c>
      <c r="BJ53" s="456">
        <v>0.35697089999999998</v>
      </c>
      <c r="BK53" s="456">
        <v>0.37255240000000001</v>
      </c>
      <c r="BL53" s="456">
        <v>0.33593329999999999</v>
      </c>
      <c r="BM53" s="456">
        <v>0.37841930000000001</v>
      </c>
      <c r="BN53" s="456">
        <v>0.3072126</v>
      </c>
      <c r="BO53" s="456">
        <v>0.21392</v>
      </c>
      <c r="BP53" s="456">
        <v>0.32777040000000002</v>
      </c>
      <c r="BQ53" s="456">
        <v>0.33247359999999998</v>
      </c>
      <c r="BR53" s="456">
        <v>0.4005302</v>
      </c>
      <c r="BS53" s="456">
        <v>0.37432470000000001</v>
      </c>
      <c r="BT53" s="456">
        <v>0.32247809999999999</v>
      </c>
      <c r="BU53" s="456">
        <v>0.31003839999999999</v>
      </c>
      <c r="BV53" s="456">
        <v>0.35767130000000003</v>
      </c>
    </row>
    <row r="54" spans="1:74" ht="11.05" customHeight="1" x14ac:dyDescent="0.2">
      <c r="A54" s="234" t="s">
        <v>726</v>
      </c>
      <c r="B54" s="476" t="s">
        <v>1583</v>
      </c>
      <c r="C54" s="468">
        <v>7.9179269999999997</v>
      </c>
      <c r="D54" s="468">
        <v>6.7372569999999996</v>
      </c>
      <c r="E54" s="468">
        <v>7.3326250000000002</v>
      </c>
      <c r="F54" s="468">
        <v>7.7886090000000001</v>
      </c>
      <c r="G54" s="468">
        <v>9.2630379999999999</v>
      </c>
      <c r="H54" s="468">
        <v>11.762117999999999</v>
      </c>
      <c r="I54" s="468">
        <v>12.20983</v>
      </c>
      <c r="J54" s="468">
        <v>12.038525999999999</v>
      </c>
      <c r="K54" s="468">
        <v>10.612678000000001</v>
      </c>
      <c r="L54" s="468">
        <v>8.1099479999999993</v>
      </c>
      <c r="M54" s="468">
        <v>7.3201790000000004</v>
      </c>
      <c r="N54" s="468">
        <v>7.8146779999999998</v>
      </c>
      <c r="O54" s="468">
        <v>7.9574629999999997</v>
      </c>
      <c r="P54" s="468">
        <v>7.0959349999999999</v>
      </c>
      <c r="Q54" s="468">
        <v>7.5568330000000001</v>
      </c>
      <c r="R54" s="468">
        <v>7.9060920000000001</v>
      </c>
      <c r="S54" s="468">
        <v>9.6612849999999995</v>
      </c>
      <c r="T54" s="468">
        <v>11.659115</v>
      </c>
      <c r="U54" s="468">
        <v>12.939075000000001</v>
      </c>
      <c r="V54" s="468">
        <v>12.157161</v>
      </c>
      <c r="W54" s="468">
        <v>10.899599</v>
      </c>
      <c r="X54" s="468">
        <v>8.4417629999999999</v>
      </c>
      <c r="Y54" s="468">
        <v>7.3405430000000003</v>
      </c>
      <c r="Z54" s="468">
        <v>8.2051800000000004</v>
      </c>
      <c r="AA54" s="468">
        <v>8.3021399999999996</v>
      </c>
      <c r="AB54" s="468">
        <v>7.2061739999999999</v>
      </c>
      <c r="AC54" s="468">
        <v>7.4937250000000004</v>
      </c>
      <c r="AD54" s="468">
        <v>7.7831650000000003</v>
      </c>
      <c r="AE54" s="468">
        <v>9.3056380000000001</v>
      </c>
      <c r="AF54" s="468">
        <v>10.267412999999999</v>
      </c>
      <c r="AG54" s="468">
        <v>14.211886</v>
      </c>
      <c r="AH54" s="468">
        <v>13.161426000000001</v>
      </c>
      <c r="AI54" s="468">
        <v>10.594124000000001</v>
      </c>
      <c r="AJ54" s="468">
        <v>8.9899920000000009</v>
      </c>
      <c r="AK54" s="468">
        <v>7.3917260000000002</v>
      </c>
      <c r="AL54" s="468">
        <v>7.8959400000000004</v>
      </c>
      <c r="AM54" s="468">
        <v>8.3526819999999997</v>
      </c>
      <c r="AN54" s="468">
        <v>7.2879519999999998</v>
      </c>
      <c r="AO54" s="468">
        <v>7.5008460000000001</v>
      </c>
      <c r="AP54" s="468">
        <v>7.7597440000000004</v>
      </c>
      <c r="AQ54" s="468">
        <v>9.4907609999999991</v>
      </c>
      <c r="AR54" s="468">
        <v>12.238465</v>
      </c>
      <c r="AS54" s="468">
        <v>14.03598</v>
      </c>
      <c r="AT54" s="468">
        <v>13.395792999999999</v>
      </c>
      <c r="AU54" s="468">
        <v>11.46499</v>
      </c>
      <c r="AV54" s="468">
        <v>9.8649009999999997</v>
      </c>
      <c r="AW54" s="468">
        <v>7.5047050000000004</v>
      </c>
      <c r="AX54" s="468">
        <v>8.1058970000000006</v>
      </c>
      <c r="AY54" s="890">
        <v>8.6529568707000006</v>
      </c>
      <c r="AZ54" s="890">
        <v>7.4774931643000002</v>
      </c>
      <c r="BA54" s="890">
        <v>8.2257520565999993</v>
      </c>
      <c r="BB54" s="890">
        <v>8.3928792144000006</v>
      </c>
      <c r="BC54" s="890">
        <v>10.008503783</v>
      </c>
      <c r="BD54" s="890">
        <v>12.008449071999999</v>
      </c>
      <c r="BE54" s="890">
        <v>13.527501068999999</v>
      </c>
      <c r="BF54" s="890">
        <v>14.158333505</v>
      </c>
      <c r="BG54" s="890">
        <v>10.92793</v>
      </c>
      <c r="BH54" s="456">
        <v>9.3739899999999992</v>
      </c>
      <c r="BI54" s="456">
        <v>8.0293569999999992</v>
      </c>
      <c r="BJ54" s="456">
        <v>8.5998859999999997</v>
      </c>
      <c r="BK54" s="456">
        <v>8.8148920000000004</v>
      </c>
      <c r="BL54" s="456">
        <v>7.7955110000000003</v>
      </c>
      <c r="BM54" s="456">
        <v>8.4175079999999998</v>
      </c>
      <c r="BN54" s="456">
        <v>8.7096719999999994</v>
      </c>
      <c r="BO54" s="456">
        <v>10.293559999999999</v>
      </c>
      <c r="BP54" s="456">
        <v>12.33236</v>
      </c>
      <c r="BQ54" s="456">
        <v>14.34432</v>
      </c>
      <c r="BR54" s="456">
        <v>13.78871</v>
      </c>
      <c r="BS54" s="456">
        <v>11.950799999999999</v>
      </c>
      <c r="BT54" s="456">
        <v>9.4664350000000006</v>
      </c>
      <c r="BU54" s="456">
        <v>7.9843460000000004</v>
      </c>
      <c r="BV54" s="456">
        <v>8.6152420000000003</v>
      </c>
    </row>
    <row r="55" spans="1:74" ht="11.05" customHeight="1" x14ac:dyDescent="0.2">
      <c r="A55" s="229"/>
      <c r="B55" s="67" t="s">
        <v>727</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922"/>
      <c r="AZ55" s="922"/>
      <c r="BA55" s="922"/>
      <c r="BB55" s="922"/>
      <c r="BC55" s="922"/>
      <c r="BD55" s="922"/>
      <c r="BE55" s="922"/>
      <c r="BF55" s="922"/>
      <c r="BG55" s="922"/>
      <c r="BH55" s="474"/>
      <c r="BI55" s="474"/>
      <c r="BJ55" s="474"/>
      <c r="BK55" s="474"/>
      <c r="BL55" s="474"/>
      <c r="BM55" s="474"/>
      <c r="BN55" s="474"/>
      <c r="BO55" s="474"/>
      <c r="BP55" s="474"/>
      <c r="BQ55" s="474"/>
      <c r="BR55" s="474"/>
      <c r="BS55" s="474"/>
      <c r="BT55" s="474"/>
      <c r="BU55" s="474"/>
      <c r="BV55" s="474"/>
    </row>
    <row r="56" spans="1:74" s="285" customFormat="1" ht="11.05" customHeight="1" x14ac:dyDescent="0.2">
      <c r="A56" s="475" t="s">
        <v>733</v>
      </c>
      <c r="B56" s="477" t="s">
        <v>1035</v>
      </c>
      <c r="C56" s="301">
        <v>12.18388616</v>
      </c>
      <c r="D56" s="301">
        <v>12.087475994</v>
      </c>
      <c r="E56" s="301">
        <v>13.407009578</v>
      </c>
      <c r="F56" s="301">
        <v>14.126658322999999</v>
      </c>
      <c r="G56" s="301">
        <v>15.798413553</v>
      </c>
      <c r="H56" s="301">
        <v>18.382079510000001</v>
      </c>
      <c r="I56" s="301">
        <v>22.023398681</v>
      </c>
      <c r="J56" s="301">
        <v>20.50559256</v>
      </c>
      <c r="K56" s="301">
        <v>17.957789747</v>
      </c>
      <c r="L56" s="301">
        <v>15.404386884999999</v>
      </c>
      <c r="M56" s="301">
        <v>13.433027889</v>
      </c>
      <c r="N56" s="301">
        <v>13.740257479</v>
      </c>
      <c r="O56" s="301">
        <v>12.862772128</v>
      </c>
      <c r="P56" s="301">
        <v>12.156940835</v>
      </c>
      <c r="Q56" s="301">
        <v>13.506950745999999</v>
      </c>
      <c r="R56" s="301">
        <v>14.167508451</v>
      </c>
      <c r="S56" s="301">
        <v>15.341688115</v>
      </c>
      <c r="T56" s="301">
        <v>17.203768434000001</v>
      </c>
      <c r="U56" s="301">
        <v>20.230591010000001</v>
      </c>
      <c r="V56" s="301">
        <v>21.718108951000001</v>
      </c>
      <c r="W56" s="301">
        <v>19.878637968</v>
      </c>
      <c r="X56" s="301">
        <v>16.579722483000001</v>
      </c>
      <c r="Y56" s="301">
        <v>14.582176118</v>
      </c>
      <c r="Z56" s="301">
        <v>16.321840769000001</v>
      </c>
      <c r="AA56" s="301">
        <v>15.775992149</v>
      </c>
      <c r="AB56" s="301">
        <v>14.074745095999999</v>
      </c>
      <c r="AC56" s="301">
        <v>15.762838748</v>
      </c>
      <c r="AD56" s="301">
        <v>16.356718649000001</v>
      </c>
      <c r="AE56" s="301">
        <v>15.487625863</v>
      </c>
      <c r="AF56" s="301">
        <v>16.879941334000002</v>
      </c>
      <c r="AG56" s="301">
        <v>23.68789542</v>
      </c>
      <c r="AH56" s="301">
        <v>22.359642040000001</v>
      </c>
      <c r="AI56" s="301">
        <v>18.063180954</v>
      </c>
      <c r="AJ56" s="301">
        <v>17.558370240999999</v>
      </c>
      <c r="AK56" s="301">
        <v>15.295025240999999</v>
      </c>
      <c r="AL56" s="301">
        <v>16.092250545999999</v>
      </c>
      <c r="AM56" s="301">
        <v>16.916401122</v>
      </c>
      <c r="AN56" s="301">
        <v>14.882996776000001</v>
      </c>
      <c r="AO56" s="301">
        <v>14.735266659000001</v>
      </c>
      <c r="AP56" s="301">
        <v>14.478410709</v>
      </c>
      <c r="AQ56" s="301">
        <v>15.620033496</v>
      </c>
      <c r="AR56" s="301">
        <v>17.893926702000002</v>
      </c>
      <c r="AS56" s="301">
        <v>23.728007428000002</v>
      </c>
      <c r="AT56" s="301">
        <v>21.910648164000001</v>
      </c>
      <c r="AU56" s="301">
        <v>19.205318858999998</v>
      </c>
      <c r="AV56" s="301">
        <v>17.866348883000001</v>
      </c>
      <c r="AW56" s="301">
        <v>14.786133361999999</v>
      </c>
      <c r="AX56" s="301">
        <v>15.188672815</v>
      </c>
      <c r="AY56" s="915">
        <v>15.822847273000001</v>
      </c>
      <c r="AZ56" s="915">
        <v>14.665329908</v>
      </c>
      <c r="BA56" s="915">
        <v>14.714220235999999</v>
      </c>
      <c r="BB56" s="915">
        <v>14.932470967</v>
      </c>
      <c r="BC56" s="915">
        <v>16.651021032999999</v>
      </c>
      <c r="BD56" s="915">
        <v>17.86854301</v>
      </c>
      <c r="BE56" s="915">
        <v>20.200659941000001</v>
      </c>
      <c r="BF56" s="915">
        <v>22.55076</v>
      </c>
      <c r="BG56" s="915">
        <v>19.490480000000002</v>
      </c>
      <c r="BH56" s="462">
        <v>17.572849999999999</v>
      </c>
      <c r="BI56" s="462">
        <v>15.04795</v>
      </c>
      <c r="BJ56" s="462">
        <v>15.82713</v>
      </c>
      <c r="BK56" s="462">
        <v>15.401960000000001</v>
      </c>
      <c r="BL56" s="462">
        <v>14.03646</v>
      </c>
      <c r="BM56" s="462">
        <v>15.647209999999999</v>
      </c>
      <c r="BN56" s="462">
        <v>15.94458</v>
      </c>
      <c r="BO56" s="462">
        <v>17.103539999999999</v>
      </c>
      <c r="BP56" s="462">
        <v>19.003319999999999</v>
      </c>
      <c r="BQ56" s="462">
        <v>23.353660000000001</v>
      </c>
      <c r="BR56" s="462">
        <v>23.40166</v>
      </c>
      <c r="BS56" s="462">
        <v>19.902429999999999</v>
      </c>
      <c r="BT56" s="462">
        <v>17.861689999999999</v>
      </c>
      <c r="BU56" s="462">
        <v>15.107530000000001</v>
      </c>
      <c r="BV56" s="462">
        <v>15.97813</v>
      </c>
    </row>
    <row r="57" spans="1:74" ht="11.05" customHeight="1" x14ac:dyDescent="0.2">
      <c r="A57" s="234" t="s">
        <v>728</v>
      </c>
      <c r="B57" s="478" t="s">
        <v>1029</v>
      </c>
      <c r="C57" s="468">
        <v>6.069607639</v>
      </c>
      <c r="D57" s="468">
        <v>5.2230683180000002</v>
      </c>
      <c r="E57" s="468">
        <v>5.5799360519999999</v>
      </c>
      <c r="F57" s="468">
        <v>5.1326935110000003</v>
      </c>
      <c r="G57" s="468">
        <v>5.0891369600000003</v>
      </c>
      <c r="H57" s="468">
        <v>7.562184727</v>
      </c>
      <c r="I57" s="468">
        <v>11.035394252</v>
      </c>
      <c r="J57" s="468">
        <v>9.7649278450000008</v>
      </c>
      <c r="K57" s="468">
        <v>8.1553367140000006</v>
      </c>
      <c r="L57" s="468">
        <v>7.6295810130000001</v>
      </c>
      <c r="M57" s="468">
        <v>6.9748993239999999</v>
      </c>
      <c r="N57" s="468">
        <v>7.2593644719999997</v>
      </c>
      <c r="O57" s="468">
        <v>6.2006755340000002</v>
      </c>
      <c r="P57" s="468">
        <v>5.0713590799999997</v>
      </c>
      <c r="Q57" s="468">
        <v>4.643030521</v>
      </c>
      <c r="R57" s="468">
        <v>4.870849035</v>
      </c>
      <c r="S57" s="468">
        <v>4.1737635620000004</v>
      </c>
      <c r="T57" s="468">
        <v>6.1863521769999998</v>
      </c>
      <c r="U57" s="468">
        <v>8.5807498590000009</v>
      </c>
      <c r="V57" s="468">
        <v>10.733223949999999</v>
      </c>
      <c r="W57" s="468">
        <v>9.9243724130000004</v>
      </c>
      <c r="X57" s="468">
        <v>8.5551490099999992</v>
      </c>
      <c r="Y57" s="468">
        <v>7.9823788210000002</v>
      </c>
      <c r="Z57" s="468">
        <v>8.9894926129999995</v>
      </c>
      <c r="AA57" s="468">
        <v>7.5803563629999999</v>
      </c>
      <c r="AB57" s="468">
        <v>6.5009847719999998</v>
      </c>
      <c r="AC57" s="468">
        <v>6.3167996930000001</v>
      </c>
      <c r="AD57" s="468">
        <v>4.9656178239999997</v>
      </c>
      <c r="AE57" s="468">
        <v>2.7218201930000001</v>
      </c>
      <c r="AF57" s="468">
        <v>3.839174876</v>
      </c>
      <c r="AG57" s="468">
        <v>10.089312145999999</v>
      </c>
      <c r="AH57" s="468">
        <v>10.122833275</v>
      </c>
      <c r="AI57" s="468">
        <v>6.8145148190000002</v>
      </c>
      <c r="AJ57" s="468">
        <v>8.6861190270000002</v>
      </c>
      <c r="AK57" s="468">
        <v>7.9734423010000004</v>
      </c>
      <c r="AL57" s="468">
        <v>8.9297827129999998</v>
      </c>
      <c r="AM57" s="468">
        <v>9.0341546489999995</v>
      </c>
      <c r="AN57" s="468">
        <v>5.7677922209999997</v>
      </c>
      <c r="AO57" s="468">
        <v>3.7829374649999998</v>
      </c>
      <c r="AP57" s="468">
        <v>3.326243571</v>
      </c>
      <c r="AQ57" s="468">
        <v>2.7180981549999998</v>
      </c>
      <c r="AR57" s="468">
        <v>4.6380139209999998</v>
      </c>
      <c r="AS57" s="468">
        <v>9.9965168369999997</v>
      </c>
      <c r="AT57" s="468">
        <v>8.4529445289999998</v>
      </c>
      <c r="AU57" s="468">
        <v>7.5052481560000004</v>
      </c>
      <c r="AV57" s="468">
        <v>7.7456202029999996</v>
      </c>
      <c r="AW57" s="468">
        <v>6.1291898570000001</v>
      </c>
      <c r="AX57" s="468">
        <v>6.7153863329999997</v>
      </c>
      <c r="AY57" s="890">
        <v>6.3336481170000001</v>
      </c>
      <c r="AZ57" s="890">
        <v>4.6738510030000002</v>
      </c>
      <c r="BA57" s="890">
        <v>3.2659270509999998</v>
      </c>
      <c r="BB57" s="890">
        <v>2.8952030299999998</v>
      </c>
      <c r="BC57" s="890">
        <v>3.467497893</v>
      </c>
      <c r="BD57" s="890">
        <v>4.1131017209999996</v>
      </c>
      <c r="BE57" s="890">
        <v>5.6400607359999997</v>
      </c>
      <c r="BF57" s="890">
        <v>9.5202010000000001</v>
      </c>
      <c r="BG57" s="890">
        <v>7.0161759999999997</v>
      </c>
      <c r="BH57" s="456">
        <v>7.2565229999999996</v>
      </c>
      <c r="BI57" s="456">
        <v>6.653683</v>
      </c>
      <c r="BJ57" s="456">
        <v>7.4618029999999997</v>
      </c>
      <c r="BK57" s="456">
        <v>6.9696759999999998</v>
      </c>
      <c r="BL57" s="456">
        <v>5.4953839999999996</v>
      </c>
      <c r="BM57" s="456">
        <v>5.0775629999999996</v>
      </c>
      <c r="BN57" s="456">
        <v>4.3556879999999998</v>
      </c>
      <c r="BO57" s="456">
        <v>2.8476520000000001</v>
      </c>
      <c r="BP57" s="456">
        <v>4.2028499999999998</v>
      </c>
      <c r="BQ57" s="456">
        <v>7.4151740000000004</v>
      </c>
      <c r="BR57" s="456">
        <v>9.9586959999999998</v>
      </c>
      <c r="BS57" s="456">
        <v>8.0675319999999999</v>
      </c>
      <c r="BT57" s="456">
        <v>7.9115080000000004</v>
      </c>
      <c r="BU57" s="456">
        <v>6.7200550000000003</v>
      </c>
      <c r="BV57" s="456">
        <v>7.4197660000000001</v>
      </c>
    </row>
    <row r="58" spans="1:74" ht="11.05" customHeight="1" x14ac:dyDescent="0.2">
      <c r="A58" s="234" t="s">
        <v>729</v>
      </c>
      <c r="B58" s="478" t="s">
        <v>474</v>
      </c>
      <c r="C58" s="468">
        <v>0.46238400699999999</v>
      </c>
      <c r="D58" s="468">
        <v>0.78927633200000002</v>
      </c>
      <c r="E58" s="468">
        <v>0.51973362400000001</v>
      </c>
      <c r="F58" s="468">
        <v>0.19321258099999999</v>
      </c>
      <c r="G58" s="468">
        <v>0.45410141399999998</v>
      </c>
      <c r="H58" s="468">
        <v>0.749641962</v>
      </c>
      <c r="I58" s="468">
        <v>1.077079908</v>
      </c>
      <c r="J58" s="468">
        <v>0.93001191900000002</v>
      </c>
      <c r="K58" s="468">
        <v>0.95122478399999999</v>
      </c>
      <c r="L58" s="468">
        <v>0.63114023299999999</v>
      </c>
      <c r="M58" s="468">
        <v>0.39532853299999998</v>
      </c>
      <c r="N58" s="468">
        <v>0.40806263100000001</v>
      </c>
      <c r="O58" s="468">
        <v>0.20411573599999999</v>
      </c>
      <c r="P58" s="468">
        <v>0.18391655700000001</v>
      </c>
      <c r="Q58" s="468">
        <v>0.117241999</v>
      </c>
      <c r="R58" s="468">
        <v>0.21404900299999999</v>
      </c>
      <c r="S58" s="468">
        <v>0.249091651</v>
      </c>
      <c r="T58" s="468">
        <v>0.23096994400000001</v>
      </c>
      <c r="U58" s="468">
        <v>0.653761064</v>
      </c>
      <c r="V58" s="468">
        <v>0.76450997700000001</v>
      </c>
      <c r="W58" s="468">
        <v>0.96024131400000001</v>
      </c>
      <c r="X58" s="468">
        <v>0.70978782600000001</v>
      </c>
      <c r="Y58" s="468">
        <v>0.46650653600000003</v>
      </c>
      <c r="Z58" s="468">
        <v>0.74172391400000004</v>
      </c>
      <c r="AA58" s="468">
        <v>0.57948822600000005</v>
      </c>
      <c r="AB58" s="468">
        <v>0.27211144300000001</v>
      </c>
      <c r="AC58" s="468">
        <v>0.23660995800000001</v>
      </c>
      <c r="AD58" s="468">
        <v>0.14338267299999999</v>
      </c>
      <c r="AE58" s="468">
        <v>0.20992068</v>
      </c>
      <c r="AF58" s="468">
        <v>0.20297933900000001</v>
      </c>
      <c r="AG58" s="468">
        <v>0.61958690999999999</v>
      </c>
      <c r="AH58" s="468">
        <v>0.59749893899999995</v>
      </c>
      <c r="AI58" s="468">
        <v>0.514245014</v>
      </c>
      <c r="AJ58" s="468">
        <v>0.525437296</v>
      </c>
      <c r="AK58" s="468">
        <v>0.28266882900000001</v>
      </c>
      <c r="AL58" s="468">
        <v>0.25285544799999998</v>
      </c>
      <c r="AM58" s="468">
        <v>0.27811025499999997</v>
      </c>
      <c r="AN58" s="468">
        <v>0.21125981899999999</v>
      </c>
      <c r="AO58" s="468">
        <v>0.21851863199999999</v>
      </c>
      <c r="AP58" s="468">
        <v>0.15558007099999999</v>
      </c>
      <c r="AQ58" s="468">
        <v>0.21364676299999999</v>
      </c>
      <c r="AR58" s="468">
        <v>0.26560671600000002</v>
      </c>
      <c r="AS58" s="468">
        <v>0.588579623</v>
      </c>
      <c r="AT58" s="468">
        <v>0.60605709200000002</v>
      </c>
      <c r="AU58" s="468">
        <v>0.818273904</v>
      </c>
      <c r="AV58" s="468">
        <v>0.82037515599999999</v>
      </c>
      <c r="AW58" s="468">
        <v>0.72433256400000001</v>
      </c>
      <c r="AX58" s="468">
        <v>0.78994961600000002</v>
      </c>
      <c r="AY58" s="890">
        <v>0.82443443699999996</v>
      </c>
      <c r="AZ58" s="890">
        <v>0.69024366699999995</v>
      </c>
      <c r="BA58" s="890">
        <v>0.41694276800000002</v>
      </c>
      <c r="BB58" s="890">
        <v>0.14090604900000001</v>
      </c>
      <c r="BC58" s="890">
        <v>0.226477704</v>
      </c>
      <c r="BD58" s="890">
        <v>0.22841378800000001</v>
      </c>
      <c r="BE58" s="890">
        <v>0.29876498099999999</v>
      </c>
      <c r="BF58" s="890">
        <v>0.45454280000000002</v>
      </c>
      <c r="BG58" s="890">
        <v>0.61370539999999996</v>
      </c>
      <c r="BH58" s="456">
        <v>0.61528139999999998</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05" customHeight="1" x14ac:dyDescent="0.2">
      <c r="A59" s="234" t="s">
        <v>730</v>
      </c>
      <c r="B59" s="446" t="s">
        <v>1030</v>
      </c>
      <c r="C59" s="468">
        <v>1.287253</v>
      </c>
      <c r="D59" s="468">
        <v>0.79981100000000005</v>
      </c>
      <c r="E59" s="468">
        <v>0.84116299999999999</v>
      </c>
      <c r="F59" s="468">
        <v>0.92222899999999997</v>
      </c>
      <c r="G59" s="468">
        <v>1.6743269999999999</v>
      </c>
      <c r="H59" s="468">
        <v>1.633953</v>
      </c>
      <c r="I59" s="468">
        <v>1.683581</v>
      </c>
      <c r="J59" s="468">
        <v>1.6814899999999999</v>
      </c>
      <c r="K59" s="468">
        <v>1.6267119999999999</v>
      </c>
      <c r="L59" s="468">
        <v>1.1976100000000001</v>
      </c>
      <c r="M59" s="468">
        <v>1.445614</v>
      </c>
      <c r="N59" s="468">
        <v>1.6836230000000001</v>
      </c>
      <c r="O59" s="468">
        <v>1.6563600000000001</v>
      </c>
      <c r="P59" s="468">
        <v>1.4813890000000001</v>
      </c>
      <c r="Q59" s="468">
        <v>1.466126</v>
      </c>
      <c r="R59" s="468">
        <v>0.864541</v>
      </c>
      <c r="S59" s="468">
        <v>1.692998</v>
      </c>
      <c r="T59" s="468">
        <v>1.6332880000000001</v>
      </c>
      <c r="U59" s="468">
        <v>1.684102</v>
      </c>
      <c r="V59" s="468">
        <v>1.6794</v>
      </c>
      <c r="W59" s="468">
        <v>1.6116630000000001</v>
      </c>
      <c r="X59" s="468">
        <v>1.223462</v>
      </c>
      <c r="Y59" s="468">
        <v>0.92945900000000004</v>
      </c>
      <c r="Z59" s="468">
        <v>1.670466</v>
      </c>
      <c r="AA59" s="468">
        <v>1.6030679999999999</v>
      </c>
      <c r="AB59" s="468">
        <v>1.519676</v>
      </c>
      <c r="AC59" s="468">
        <v>1.540951</v>
      </c>
      <c r="AD59" s="468">
        <v>1.636919</v>
      </c>
      <c r="AE59" s="468">
        <v>1.6819010000000001</v>
      </c>
      <c r="AF59" s="468">
        <v>1.6248610000000001</v>
      </c>
      <c r="AG59" s="468">
        <v>1.6784079999999999</v>
      </c>
      <c r="AH59" s="468">
        <v>1.6577040000000001</v>
      </c>
      <c r="AI59" s="468">
        <v>1.550608</v>
      </c>
      <c r="AJ59" s="468">
        <v>0.77596399999999999</v>
      </c>
      <c r="AK59" s="468">
        <v>1.0691820000000001</v>
      </c>
      <c r="AL59" s="468">
        <v>1.3791260000000001</v>
      </c>
      <c r="AM59" s="468">
        <v>1.6807380000000001</v>
      </c>
      <c r="AN59" s="468">
        <v>1.5710770000000001</v>
      </c>
      <c r="AO59" s="468">
        <v>1.681332</v>
      </c>
      <c r="AP59" s="468">
        <v>0.97353000000000001</v>
      </c>
      <c r="AQ59" s="468">
        <v>1.039471</v>
      </c>
      <c r="AR59" s="468">
        <v>1.6336390000000001</v>
      </c>
      <c r="AS59" s="468">
        <v>1.6838519999999999</v>
      </c>
      <c r="AT59" s="468">
        <v>1.652452</v>
      </c>
      <c r="AU59" s="468">
        <v>1.5176810000000001</v>
      </c>
      <c r="AV59" s="468">
        <v>1.6312880000000001</v>
      </c>
      <c r="AW59" s="468">
        <v>1.6322080000000001</v>
      </c>
      <c r="AX59" s="468">
        <v>1.681567</v>
      </c>
      <c r="AY59" s="890">
        <v>1.68634</v>
      </c>
      <c r="AZ59" s="890">
        <v>1.523028</v>
      </c>
      <c r="BA59" s="890">
        <v>1.583593</v>
      </c>
      <c r="BB59" s="890">
        <v>1.141022</v>
      </c>
      <c r="BC59" s="890">
        <v>1.150741</v>
      </c>
      <c r="BD59" s="890">
        <v>1.6376679999999999</v>
      </c>
      <c r="BE59" s="890">
        <v>1.6607989999999999</v>
      </c>
      <c r="BF59" s="890">
        <v>1.48211</v>
      </c>
      <c r="BG59" s="890">
        <v>1.5873600000000001</v>
      </c>
      <c r="BH59" s="456">
        <v>0.92874000000000001</v>
      </c>
      <c r="BI59" s="456">
        <v>1.1283700000000001</v>
      </c>
      <c r="BJ59" s="456">
        <v>1.59514</v>
      </c>
      <c r="BK59" s="456">
        <v>1.59514</v>
      </c>
      <c r="BL59" s="456">
        <v>1.4407700000000001</v>
      </c>
      <c r="BM59" s="456">
        <v>1.59514</v>
      </c>
      <c r="BN59" s="456">
        <v>1.5436799999999999</v>
      </c>
      <c r="BO59" s="456">
        <v>1.59514</v>
      </c>
      <c r="BP59" s="456">
        <v>1.5436799999999999</v>
      </c>
      <c r="BQ59" s="456">
        <v>1.59514</v>
      </c>
      <c r="BR59" s="456">
        <v>1.59514</v>
      </c>
      <c r="BS59" s="456">
        <v>1.5436799999999999</v>
      </c>
      <c r="BT59" s="456">
        <v>0.98421999999999998</v>
      </c>
      <c r="BU59" s="456">
        <v>1.0144299999999999</v>
      </c>
      <c r="BV59" s="456">
        <v>1.59514</v>
      </c>
    </row>
    <row r="60" spans="1:74" ht="11.05" customHeight="1" x14ac:dyDescent="0.2">
      <c r="A60" s="235" t="s">
        <v>731</v>
      </c>
      <c r="B60" s="446" t="s">
        <v>1023</v>
      </c>
      <c r="C60" s="468">
        <v>0.71354003899999996</v>
      </c>
      <c r="D60" s="468">
        <v>0.78295369000000004</v>
      </c>
      <c r="E60" s="468">
        <v>0.97671466399999995</v>
      </c>
      <c r="F60" s="468">
        <v>1.2148681969999999</v>
      </c>
      <c r="G60" s="468">
        <v>1.367753185</v>
      </c>
      <c r="H60" s="468">
        <v>1.49990139</v>
      </c>
      <c r="I60" s="468">
        <v>1.791003455</v>
      </c>
      <c r="J60" s="468">
        <v>1.5930497189999999</v>
      </c>
      <c r="K60" s="468">
        <v>1.441431331</v>
      </c>
      <c r="L60" s="468">
        <v>1.1778585420000001</v>
      </c>
      <c r="M60" s="468">
        <v>0.80149261400000005</v>
      </c>
      <c r="N60" s="468">
        <v>0.84378632200000003</v>
      </c>
      <c r="O60" s="468">
        <v>1.0323628730000001</v>
      </c>
      <c r="P60" s="468">
        <v>1.1083789980000001</v>
      </c>
      <c r="Q60" s="468">
        <v>1.548372391</v>
      </c>
      <c r="R60" s="468">
        <v>1.6403333250000001</v>
      </c>
      <c r="S60" s="468">
        <v>1.7993211950000001</v>
      </c>
      <c r="T60" s="468">
        <v>1.7887487280000001</v>
      </c>
      <c r="U60" s="468">
        <v>1.8577925230000001</v>
      </c>
      <c r="V60" s="468">
        <v>1.727968634</v>
      </c>
      <c r="W60" s="468">
        <v>1.6869877929999999</v>
      </c>
      <c r="X60" s="468">
        <v>0.89230418300000003</v>
      </c>
      <c r="Y60" s="468">
        <v>0.82042588900000002</v>
      </c>
      <c r="Z60" s="468">
        <v>1.276592468</v>
      </c>
      <c r="AA60" s="468">
        <v>2.1781262510000001</v>
      </c>
      <c r="AB60" s="468">
        <v>1.706994347</v>
      </c>
      <c r="AC60" s="468">
        <v>2.8186655960000002</v>
      </c>
      <c r="AD60" s="468">
        <v>3.2840671069999998</v>
      </c>
      <c r="AE60" s="468">
        <v>3.7229392680000002</v>
      </c>
      <c r="AF60" s="468">
        <v>3.5222626250000002</v>
      </c>
      <c r="AG60" s="468">
        <v>3.4999327469999999</v>
      </c>
      <c r="AH60" s="468">
        <v>3.2507767730000001</v>
      </c>
      <c r="AI60" s="468">
        <v>2.8318527919999998</v>
      </c>
      <c r="AJ60" s="468">
        <v>1.8732928680000001</v>
      </c>
      <c r="AK60" s="468">
        <v>1.5772616159999999</v>
      </c>
      <c r="AL60" s="468">
        <v>1.697685361</v>
      </c>
      <c r="AM60" s="468">
        <v>1.570116995</v>
      </c>
      <c r="AN60" s="468">
        <v>2.5084726370000001</v>
      </c>
      <c r="AO60" s="468">
        <v>3.1647638730000001</v>
      </c>
      <c r="AP60" s="468">
        <v>3.1422757570000002</v>
      </c>
      <c r="AQ60" s="468">
        <v>3.6089505630000001</v>
      </c>
      <c r="AR60" s="468">
        <v>3.0617771880000002</v>
      </c>
      <c r="AS60" s="468">
        <v>3.381411817</v>
      </c>
      <c r="AT60" s="468">
        <v>3.3188868199999999</v>
      </c>
      <c r="AU60" s="468">
        <v>2.5517872370000001</v>
      </c>
      <c r="AV60" s="468">
        <v>1.519081415</v>
      </c>
      <c r="AW60" s="468">
        <v>1.1981064889999999</v>
      </c>
      <c r="AX60" s="468">
        <v>1.242999339</v>
      </c>
      <c r="AY60" s="890">
        <v>1.6115602309999999</v>
      </c>
      <c r="AZ60" s="890">
        <v>2.4464918820000001</v>
      </c>
      <c r="BA60" s="890">
        <v>2.6915918269999999</v>
      </c>
      <c r="BB60" s="890">
        <v>2.940440771</v>
      </c>
      <c r="BC60" s="890">
        <v>3.0695735179999999</v>
      </c>
      <c r="BD60" s="890">
        <v>2.7522182609999999</v>
      </c>
      <c r="BE60" s="890">
        <v>2.9466735119999998</v>
      </c>
      <c r="BF60" s="890">
        <v>2.72</v>
      </c>
      <c r="BG60" s="890">
        <v>2.04</v>
      </c>
      <c r="BH60" s="456">
        <v>1.4322029999999999</v>
      </c>
      <c r="BI60" s="456">
        <v>1.2505459999999999</v>
      </c>
      <c r="BJ60" s="456">
        <v>1.3602609999999999</v>
      </c>
      <c r="BK60" s="456">
        <v>1.29708</v>
      </c>
      <c r="BL60" s="456">
        <v>1.3595919999999999</v>
      </c>
      <c r="BM60" s="456">
        <v>2.11816</v>
      </c>
      <c r="BN60" s="456">
        <v>2.5700129999999999</v>
      </c>
      <c r="BO60" s="456">
        <v>3.4020030000000001</v>
      </c>
      <c r="BP60" s="456">
        <v>3.0789240000000002</v>
      </c>
      <c r="BQ60" s="456">
        <v>3.245495</v>
      </c>
      <c r="BR60" s="456">
        <v>2.888665</v>
      </c>
      <c r="BS60" s="456">
        <v>2.0617960000000002</v>
      </c>
      <c r="BT60" s="456">
        <v>1.48102</v>
      </c>
      <c r="BU60" s="456">
        <v>1.2269220000000001</v>
      </c>
      <c r="BV60" s="456">
        <v>1.3462609999999999</v>
      </c>
    </row>
    <row r="61" spans="1:74" ht="11.05" customHeight="1" x14ac:dyDescent="0.2">
      <c r="A61" s="234" t="s">
        <v>1606</v>
      </c>
      <c r="B61" s="446" t="s">
        <v>1024</v>
      </c>
      <c r="C61" s="468">
        <v>0.788750795</v>
      </c>
      <c r="D61" s="468">
        <v>1.15098009</v>
      </c>
      <c r="E61" s="468">
        <v>1.3849303989999999</v>
      </c>
      <c r="F61" s="468">
        <v>1.862248511</v>
      </c>
      <c r="G61" s="468">
        <v>2.0854944620000002</v>
      </c>
      <c r="H61" s="468">
        <v>1.8151562240000001</v>
      </c>
      <c r="I61" s="468">
        <v>1.4839917410000001</v>
      </c>
      <c r="J61" s="468">
        <v>1.5769760500000001</v>
      </c>
      <c r="K61" s="468">
        <v>1.2586396310000001</v>
      </c>
      <c r="L61" s="468">
        <v>0.95939990500000005</v>
      </c>
      <c r="M61" s="468">
        <v>0.58237576400000002</v>
      </c>
      <c r="N61" s="468">
        <v>0.83088483800000001</v>
      </c>
      <c r="O61" s="468">
        <v>0.631013936</v>
      </c>
      <c r="P61" s="468">
        <v>0.81553885100000001</v>
      </c>
      <c r="Q61" s="468">
        <v>1.3652919349999999</v>
      </c>
      <c r="R61" s="468">
        <v>1.802655184</v>
      </c>
      <c r="S61" s="468">
        <v>2.0622377059999999</v>
      </c>
      <c r="T61" s="468">
        <v>1.7263219030000001</v>
      </c>
      <c r="U61" s="468">
        <v>1.7703165649999999</v>
      </c>
      <c r="V61" s="468">
        <v>1.3807285030000001</v>
      </c>
      <c r="W61" s="468">
        <v>1.0376506919999999</v>
      </c>
      <c r="X61" s="468">
        <v>0.822478665</v>
      </c>
      <c r="Y61" s="468">
        <v>0.87947136000000004</v>
      </c>
      <c r="Z61" s="468">
        <v>0.85734270000000001</v>
      </c>
      <c r="AA61" s="468">
        <v>0.97146911700000005</v>
      </c>
      <c r="AB61" s="468">
        <v>0.82559206900000004</v>
      </c>
      <c r="AC61" s="468">
        <v>1.2984107709999999</v>
      </c>
      <c r="AD61" s="468">
        <v>1.49886736</v>
      </c>
      <c r="AE61" s="468">
        <v>1.7076580539999999</v>
      </c>
      <c r="AF61" s="468">
        <v>1.946610025</v>
      </c>
      <c r="AG61" s="468">
        <v>1.7485033969999999</v>
      </c>
      <c r="AH61" s="468">
        <v>1.14493019</v>
      </c>
      <c r="AI61" s="468">
        <v>1.2083775240000001</v>
      </c>
      <c r="AJ61" s="468">
        <v>0.90819885899999997</v>
      </c>
      <c r="AK61" s="468">
        <v>0.65726275499999998</v>
      </c>
      <c r="AL61" s="468">
        <v>0.57702979600000004</v>
      </c>
      <c r="AM61" s="468">
        <v>1.08029055</v>
      </c>
      <c r="AN61" s="468">
        <v>1.265350156</v>
      </c>
      <c r="AO61" s="468">
        <v>1.4353417429999999</v>
      </c>
      <c r="AP61" s="468">
        <v>1.458646718</v>
      </c>
      <c r="AQ61" s="468">
        <v>1.5407786649999999</v>
      </c>
      <c r="AR61" s="468">
        <v>1.5064417800000001</v>
      </c>
      <c r="AS61" s="468">
        <v>1.2092303010000001</v>
      </c>
      <c r="AT61" s="468">
        <v>1.2811894530000001</v>
      </c>
      <c r="AU61" s="468">
        <v>1.0436245150000001</v>
      </c>
      <c r="AV61" s="468">
        <v>1.188913018</v>
      </c>
      <c r="AW61" s="468">
        <v>1.2167873659999999</v>
      </c>
      <c r="AX61" s="468">
        <v>1.13209044</v>
      </c>
      <c r="AY61" s="890">
        <v>1.2159798319999999</v>
      </c>
      <c r="AZ61" s="890">
        <v>1.24207819</v>
      </c>
      <c r="BA61" s="890">
        <v>1.698328112</v>
      </c>
      <c r="BB61" s="890">
        <v>1.60857154</v>
      </c>
      <c r="BC61" s="890">
        <v>1.5301774829999999</v>
      </c>
      <c r="BD61" s="890">
        <v>1.5501501289999999</v>
      </c>
      <c r="BE61" s="890">
        <v>1.6169521680000001</v>
      </c>
      <c r="BF61" s="890">
        <v>1.270502</v>
      </c>
      <c r="BG61" s="890">
        <v>1.199546</v>
      </c>
      <c r="BH61" s="456">
        <v>1.2974479999999999</v>
      </c>
      <c r="BI61" s="456">
        <v>1.345526</v>
      </c>
      <c r="BJ61" s="456">
        <v>1.2487539999999999</v>
      </c>
      <c r="BK61" s="456">
        <v>1.2211399999999999</v>
      </c>
      <c r="BL61" s="456">
        <v>1.2589300000000001</v>
      </c>
      <c r="BM61" s="456">
        <v>1.754059</v>
      </c>
      <c r="BN61" s="456">
        <v>1.524775</v>
      </c>
      <c r="BO61" s="456">
        <v>1.608465</v>
      </c>
      <c r="BP61" s="456">
        <v>1.7201230000000001</v>
      </c>
      <c r="BQ61" s="456">
        <v>1.7786040000000001</v>
      </c>
      <c r="BR61" s="456">
        <v>1.3030360000000001</v>
      </c>
      <c r="BS61" s="456">
        <v>1.146685</v>
      </c>
      <c r="BT61" s="456">
        <v>1.260319</v>
      </c>
      <c r="BU61" s="456">
        <v>1.3280810000000001</v>
      </c>
      <c r="BV61" s="456">
        <v>1.202153</v>
      </c>
    </row>
    <row r="62" spans="1:74" ht="11.05" customHeight="1" x14ac:dyDescent="0.2">
      <c r="A62" s="234" t="s">
        <v>1607</v>
      </c>
      <c r="B62" s="446" t="s">
        <v>1025</v>
      </c>
      <c r="C62" s="468">
        <v>1.8544453089999999</v>
      </c>
      <c r="D62" s="468">
        <v>2.4242304720000001</v>
      </c>
      <c r="E62" s="468">
        <v>3.1063661069999999</v>
      </c>
      <c r="F62" s="468">
        <v>3.871871804</v>
      </c>
      <c r="G62" s="468">
        <v>4.2209595100000001</v>
      </c>
      <c r="H62" s="468">
        <v>4.1326072710000004</v>
      </c>
      <c r="I62" s="468">
        <v>3.95600504</v>
      </c>
      <c r="J62" s="468">
        <v>3.9675801800000001</v>
      </c>
      <c r="K62" s="468">
        <v>3.476950902</v>
      </c>
      <c r="L62" s="468">
        <v>2.9080020919999998</v>
      </c>
      <c r="M62" s="468">
        <v>2.3249241669999998</v>
      </c>
      <c r="N62" s="468">
        <v>1.6681789579999999</v>
      </c>
      <c r="O62" s="468">
        <v>2.17514429</v>
      </c>
      <c r="P62" s="468">
        <v>2.5961791189999999</v>
      </c>
      <c r="Q62" s="468">
        <v>3.4285937949999998</v>
      </c>
      <c r="R62" s="468">
        <v>3.8790813439999998</v>
      </c>
      <c r="S62" s="468">
        <v>4.5422233849999998</v>
      </c>
      <c r="T62" s="468">
        <v>4.7728857720000004</v>
      </c>
      <c r="U62" s="468">
        <v>4.5984061079999998</v>
      </c>
      <c r="V62" s="468">
        <v>4.2954471879999998</v>
      </c>
      <c r="W62" s="468">
        <v>3.667248378</v>
      </c>
      <c r="X62" s="468">
        <v>3.441360092</v>
      </c>
      <c r="Y62" s="468">
        <v>2.6135751009999999</v>
      </c>
      <c r="Z62" s="468">
        <v>1.900279579</v>
      </c>
      <c r="AA62" s="468">
        <v>2.0993221800000001</v>
      </c>
      <c r="AB62" s="468">
        <v>2.5565162199999998</v>
      </c>
      <c r="AC62" s="468">
        <v>2.834658627</v>
      </c>
      <c r="AD62" s="468">
        <v>4.0110270379999999</v>
      </c>
      <c r="AE62" s="468">
        <v>4.5992170489999999</v>
      </c>
      <c r="AF62" s="468">
        <v>4.867636225</v>
      </c>
      <c r="AG62" s="468">
        <v>5.0835419640000001</v>
      </c>
      <c r="AH62" s="468">
        <v>4.5876173839999996</v>
      </c>
      <c r="AI62" s="468">
        <v>4.1816940459999996</v>
      </c>
      <c r="AJ62" s="468">
        <v>3.9127188350000002</v>
      </c>
      <c r="AK62" s="468">
        <v>2.876125354</v>
      </c>
      <c r="AL62" s="468">
        <v>2.382643587</v>
      </c>
      <c r="AM62" s="468">
        <v>2.4086623309999999</v>
      </c>
      <c r="AN62" s="468">
        <v>2.7978980959999999</v>
      </c>
      <c r="AO62" s="468">
        <v>3.617795959</v>
      </c>
      <c r="AP62" s="468">
        <v>4.629202448</v>
      </c>
      <c r="AQ62" s="468">
        <v>5.5338990880000001</v>
      </c>
      <c r="AR62" s="468">
        <v>5.952893789</v>
      </c>
      <c r="AS62" s="468">
        <v>5.9717563499999997</v>
      </c>
      <c r="AT62" s="468">
        <v>5.7813716670000002</v>
      </c>
      <c r="AU62" s="468">
        <v>4.9576254239999997</v>
      </c>
      <c r="AV62" s="468">
        <v>4.2138692469999999</v>
      </c>
      <c r="AW62" s="468">
        <v>3.0880735709999998</v>
      </c>
      <c r="AX62" s="468">
        <v>2.8560363190000002</v>
      </c>
      <c r="AY62" s="890">
        <v>3.3925601090000002</v>
      </c>
      <c r="AZ62" s="890">
        <v>3.3889650730000001</v>
      </c>
      <c r="BA62" s="890">
        <v>4.3006158079999999</v>
      </c>
      <c r="BB62" s="890">
        <v>5.4872406959999998</v>
      </c>
      <c r="BC62" s="890">
        <v>6.3991271559999996</v>
      </c>
      <c r="BD62" s="890">
        <v>6.8000776250000001</v>
      </c>
      <c r="BE62" s="890">
        <v>7.0482803699999996</v>
      </c>
      <c r="BF62" s="890">
        <v>6.3652179999999996</v>
      </c>
      <c r="BG62" s="890">
        <v>6.1976180000000003</v>
      </c>
      <c r="BH62" s="456">
        <v>5.2688769999999998</v>
      </c>
      <c r="BI62" s="456">
        <v>3.8822190000000001</v>
      </c>
      <c r="BJ62" s="456">
        <v>3.3740649999999999</v>
      </c>
      <c r="BK62" s="456">
        <v>3.590417</v>
      </c>
      <c r="BL62" s="456">
        <v>3.798724</v>
      </c>
      <c r="BM62" s="456">
        <v>4.503228</v>
      </c>
      <c r="BN62" s="456">
        <v>5.4044169999999996</v>
      </c>
      <c r="BO62" s="456">
        <v>6.954243</v>
      </c>
      <c r="BP62" s="456">
        <v>7.7173600000000002</v>
      </c>
      <c r="BQ62" s="456">
        <v>8.2892360000000007</v>
      </c>
      <c r="BR62" s="456">
        <v>6.9356859999999996</v>
      </c>
      <c r="BS62" s="456">
        <v>6.3361130000000001</v>
      </c>
      <c r="BT62" s="456">
        <v>5.5242149999999999</v>
      </c>
      <c r="BU62" s="456">
        <v>4.0970740000000001</v>
      </c>
      <c r="BV62" s="456">
        <v>3.692685</v>
      </c>
    </row>
    <row r="63" spans="1:74" ht="11.05" customHeight="1" x14ac:dyDescent="0.2">
      <c r="A63" s="234" t="s">
        <v>732</v>
      </c>
      <c r="B63" s="478" t="s">
        <v>1582</v>
      </c>
      <c r="C63" s="468">
        <v>1.0079053710000001</v>
      </c>
      <c r="D63" s="468">
        <v>0.91715609200000003</v>
      </c>
      <c r="E63" s="468">
        <v>0.99816573200000003</v>
      </c>
      <c r="F63" s="468">
        <v>0.92953471899999995</v>
      </c>
      <c r="G63" s="468">
        <v>0.90664102199999996</v>
      </c>
      <c r="H63" s="468">
        <v>0.98863493599999996</v>
      </c>
      <c r="I63" s="468">
        <v>0.99634328500000002</v>
      </c>
      <c r="J63" s="468">
        <v>0.99155684700000002</v>
      </c>
      <c r="K63" s="468">
        <v>1.047494385</v>
      </c>
      <c r="L63" s="468">
        <v>0.90079509999999996</v>
      </c>
      <c r="M63" s="468">
        <v>0.908393487</v>
      </c>
      <c r="N63" s="468">
        <v>1.046357258</v>
      </c>
      <c r="O63" s="468">
        <v>0.963099759</v>
      </c>
      <c r="P63" s="468">
        <v>0.90017923</v>
      </c>
      <c r="Q63" s="468">
        <v>0.93829410499999999</v>
      </c>
      <c r="R63" s="468">
        <v>0.89599956000000003</v>
      </c>
      <c r="S63" s="468">
        <v>0.82205261600000001</v>
      </c>
      <c r="T63" s="468">
        <v>0.86520191000000002</v>
      </c>
      <c r="U63" s="468">
        <v>1.0854628909999999</v>
      </c>
      <c r="V63" s="468">
        <v>1.1368306989999999</v>
      </c>
      <c r="W63" s="468">
        <v>0.99047437800000004</v>
      </c>
      <c r="X63" s="468">
        <v>0.935180707</v>
      </c>
      <c r="Y63" s="468">
        <v>0.89035941100000005</v>
      </c>
      <c r="Z63" s="468">
        <v>0.88594349500000003</v>
      </c>
      <c r="AA63" s="468">
        <v>0.764162012</v>
      </c>
      <c r="AB63" s="468">
        <v>0.69287024500000005</v>
      </c>
      <c r="AC63" s="468">
        <v>0.71674310299999999</v>
      </c>
      <c r="AD63" s="468">
        <v>0.81683764699999994</v>
      </c>
      <c r="AE63" s="468">
        <v>0.84416961899999998</v>
      </c>
      <c r="AF63" s="468">
        <v>0.87641724399999998</v>
      </c>
      <c r="AG63" s="468">
        <v>0.96861025599999995</v>
      </c>
      <c r="AH63" s="468">
        <v>0.99828147899999997</v>
      </c>
      <c r="AI63" s="468">
        <v>0.96188875900000004</v>
      </c>
      <c r="AJ63" s="468">
        <v>0.87663935599999998</v>
      </c>
      <c r="AK63" s="468">
        <v>0.85908238599999998</v>
      </c>
      <c r="AL63" s="468">
        <v>0.87312764099999995</v>
      </c>
      <c r="AM63" s="468">
        <v>0.86432834199999997</v>
      </c>
      <c r="AN63" s="468">
        <v>0.76114684700000002</v>
      </c>
      <c r="AO63" s="468">
        <v>0.83457698700000005</v>
      </c>
      <c r="AP63" s="468">
        <v>0.79293214400000001</v>
      </c>
      <c r="AQ63" s="468">
        <v>0.96518926199999999</v>
      </c>
      <c r="AR63" s="468">
        <v>0.83555430799999997</v>
      </c>
      <c r="AS63" s="468">
        <v>0.89666049999999997</v>
      </c>
      <c r="AT63" s="468">
        <v>0.81774660300000002</v>
      </c>
      <c r="AU63" s="468">
        <v>0.811078623</v>
      </c>
      <c r="AV63" s="468">
        <v>0.747201844</v>
      </c>
      <c r="AW63" s="468">
        <v>0.79743551499999998</v>
      </c>
      <c r="AX63" s="468">
        <v>0.77064376800000001</v>
      </c>
      <c r="AY63" s="890">
        <v>0.75832454699999996</v>
      </c>
      <c r="AZ63" s="890">
        <v>0.700672093</v>
      </c>
      <c r="BA63" s="890">
        <v>0.75722166999999996</v>
      </c>
      <c r="BB63" s="890">
        <v>0.71908688099999996</v>
      </c>
      <c r="BC63" s="890">
        <v>0.80742627899999997</v>
      </c>
      <c r="BD63" s="890">
        <v>0.786913486</v>
      </c>
      <c r="BE63" s="890">
        <v>0.989129174</v>
      </c>
      <c r="BF63" s="890">
        <v>0.73818810000000001</v>
      </c>
      <c r="BG63" s="890">
        <v>0.83607240000000005</v>
      </c>
      <c r="BH63" s="456">
        <v>0.77377560000000001</v>
      </c>
      <c r="BI63" s="456">
        <v>0.78760949999999996</v>
      </c>
      <c r="BJ63" s="456">
        <v>0.78710400000000003</v>
      </c>
      <c r="BK63" s="456">
        <v>0.72851030000000006</v>
      </c>
      <c r="BL63" s="456">
        <v>0.68305649999999996</v>
      </c>
      <c r="BM63" s="456">
        <v>0.59906210000000004</v>
      </c>
      <c r="BN63" s="456">
        <v>0.54600510000000002</v>
      </c>
      <c r="BO63" s="456">
        <v>0.69603680000000001</v>
      </c>
      <c r="BP63" s="456">
        <v>0.74038870000000001</v>
      </c>
      <c r="BQ63" s="456">
        <v>1.030009</v>
      </c>
      <c r="BR63" s="456">
        <v>0.72043900000000005</v>
      </c>
      <c r="BS63" s="456">
        <v>0.74662569999999995</v>
      </c>
      <c r="BT63" s="456">
        <v>0.70040630000000004</v>
      </c>
      <c r="BU63" s="456">
        <v>0.72097140000000004</v>
      </c>
      <c r="BV63" s="456">
        <v>0.72212359999999998</v>
      </c>
    </row>
    <row r="64" spans="1:74" ht="11.05" customHeight="1" x14ac:dyDescent="0.2">
      <c r="A64" s="234" t="s">
        <v>734</v>
      </c>
      <c r="B64" s="479" t="s">
        <v>1583</v>
      </c>
      <c r="C64" s="470">
        <v>20.135257599999999</v>
      </c>
      <c r="D64" s="470">
        <v>17.521508870000002</v>
      </c>
      <c r="E64" s="470">
        <v>19.491242929999999</v>
      </c>
      <c r="F64" s="470">
        <v>18.860033869999999</v>
      </c>
      <c r="G64" s="470">
        <v>20.519136419999999</v>
      </c>
      <c r="H64" s="470">
        <v>23.468630480000002</v>
      </c>
      <c r="I64" s="470">
        <v>27.031343669999998</v>
      </c>
      <c r="J64" s="470">
        <v>26.406649269999999</v>
      </c>
      <c r="K64" s="470">
        <v>23.817561609999998</v>
      </c>
      <c r="L64" s="470">
        <v>20.822232410000002</v>
      </c>
      <c r="M64" s="470">
        <v>19.627619880000001</v>
      </c>
      <c r="N64" s="470">
        <v>21.797981140000001</v>
      </c>
      <c r="O64" s="470">
        <v>20.479203999999999</v>
      </c>
      <c r="P64" s="470">
        <v>18.133693999999998</v>
      </c>
      <c r="Q64" s="470">
        <v>19.543817000000001</v>
      </c>
      <c r="R64" s="470">
        <v>18.817715</v>
      </c>
      <c r="S64" s="470">
        <v>20.453278000000001</v>
      </c>
      <c r="T64" s="470">
        <v>23.766369000000001</v>
      </c>
      <c r="U64" s="470">
        <v>25.993258999999998</v>
      </c>
      <c r="V64" s="470">
        <v>28.172484000000001</v>
      </c>
      <c r="W64" s="470">
        <v>26.334966000000001</v>
      </c>
      <c r="X64" s="470">
        <v>21.833964999999999</v>
      </c>
      <c r="Y64" s="470">
        <v>19.575299000000001</v>
      </c>
      <c r="Z64" s="470">
        <v>21.323557999999998</v>
      </c>
      <c r="AA64" s="470">
        <v>20.761414949999999</v>
      </c>
      <c r="AB64" s="470">
        <v>18.25952758</v>
      </c>
      <c r="AC64" s="470">
        <v>20.075501679999999</v>
      </c>
      <c r="AD64" s="470">
        <v>18.450496189999999</v>
      </c>
      <c r="AE64" s="470">
        <v>19.99501897</v>
      </c>
      <c r="AF64" s="470">
        <v>20.13553331</v>
      </c>
      <c r="AG64" s="470">
        <v>26.363276249999998</v>
      </c>
      <c r="AH64" s="470">
        <v>26.768892709999999</v>
      </c>
      <c r="AI64" s="470">
        <v>22.412560339999999</v>
      </c>
      <c r="AJ64" s="470">
        <v>21.645087660000002</v>
      </c>
      <c r="AK64" s="470">
        <v>19.712727789999999</v>
      </c>
      <c r="AL64" s="470">
        <v>20.77481671</v>
      </c>
      <c r="AM64" s="470">
        <v>20.705880109999999</v>
      </c>
      <c r="AN64" s="470">
        <v>18.906279040000001</v>
      </c>
      <c r="AO64" s="470">
        <v>19.030381389999999</v>
      </c>
      <c r="AP64" s="470">
        <v>18.503169939999999</v>
      </c>
      <c r="AQ64" s="470">
        <v>20.269604009999998</v>
      </c>
      <c r="AR64" s="470">
        <v>23.105117320000002</v>
      </c>
      <c r="AS64" s="470">
        <v>28.34334514</v>
      </c>
      <c r="AT64" s="470">
        <v>27.21439479</v>
      </c>
      <c r="AU64" s="470">
        <v>24.675143640000002</v>
      </c>
      <c r="AV64" s="470">
        <v>23.014480370000001</v>
      </c>
      <c r="AW64" s="470">
        <v>20.199605040000002</v>
      </c>
      <c r="AX64" s="470">
        <v>21.46422905</v>
      </c>
      <c r="AY64" s="918">
        <v>20.932984534999999</v>
      </c>
      <c r="AZ64" s="918">
        <v>18.530131367999999</v>
      </c>
      <c r="BA64" s="918">
        <v>19.803344645999999</v>
      </c>
      <c r="BB64" s="918">
        <v>19.545919325</v>
      </c>
      <c r="BC64" s="918">
        <v>21.840554260000001</v>
      </c>
      <c r="BD64" s="918">
        <v>23.148684964000001</v>
      </c>
      <c r="BE64" s="918">
        <v>25.297574919999999</v>
      </c>
      <c r="BF64" s="918">
        <v>27.61491122</v>
      </c>
      <c r="BG64" s="918">
        <v>23.462499999999999</v>
      </c>
      <c r="BH64" s="459">
        <v>21.188669999999998</v>
      </c>
      <c r="BI64" s="459">
        <v>19.341239999999999</v>
      </c>
      <c r="BJ64" s="459">
        <v>20.69323</v>
      </c>
      <c r="BK64" s="459">
        <v>21.119589999999999</v>
      </c>
      <c r="BL64" s="459">
        <v>18.747589999999999</v>
      </c>
      <c r="BM64" s="459">
        <v>20.539750000000002</v>
      </c>
      <c r="BN64" s="459">
        <v>20.231780000000001</v>
      </c>
      <c r="BO64" s="459">
        <v>21.891850000000002</v>
      </c>
      <c r="BP64" s="459">
        <v>24.116859999999999</v>
      </c>
      <c r="BQ64" s="459">
        <v>28.78406</v>
      </c>
      <c r="BR64" s="459">
        <v>29.049029999999998</v>
      </c>
      <c r="BS64" s="459">
        <v>25.990670000000001</v>
      </c>
      <c r="BT64" s="459">
        <v>22.657170000000001</v>
      </c>
      <c r="BU64" s="459">
        <v>20.15605</v>
      </c>
      <c r="BV64" s="459">
        <v>21.405560000000001</v>
      </c>
    </row>
    <row r="65" spans="1:74" s="336" customFormat="1" ht="12.85" x14ac:dyDescent="0.2">
      <c r="A65" s="335"/>
      <c r="B65" s="1091" t="s">
        <v>1592</v>
      </c>
      <c r="C65" s="1086"/>
      <c r="D65" s="1086"/>
      <c r="E65" s="1086"/>
      <c r="F65" s="1086"/>
      <c r="G65" s="1086"/>
      <c r="H65" s="1086"/>
      <c r="I65" s="1086"/>
      <c r="J65" s="1086"/>
      <c r="K65" s="1086"/>
      <c r="L65" s="1086"/>
      <c r="M65" s="1086"/>
      <c r="N65" s="1086"/>
      <c r="O65" s="1086"/>
      <c r="P65" s="1086"/>
      <c r="Q65" s="1087"/>
      <c r="R65" s="773"/>
      <c r="AY65" s="339"/>
      <c r="AZ65" s="339"/>
      <c r="BA65" s="339"/>
      <c r="BB65" s="339"/>
      <c r="BC65" s="339"/>
      <c r="BD65" s="339"/>
      <c r="BE65" s="339"/>
      <c r="BF65" s="339"/>
      <c r="BG65" s="339"/>
      <c r="BH65" s="339"/>
      <c r="BI65" s="339"/>
    </row>
    <row r="66" spans="1:74" ht="11.95" customHeight="1" x14ac:dyDescent="0.2">
      <c r="A66" s="229"/>
      <c r="B66" s="1085" t="s">
        <v>1440</v>
      </c>
      <c r="C66" s="1086"/>
      <c r="D66" s="1086"/>
      <c r="E66" s="1086"/>
      <c r="F66" s="1086"/>
      <c r="G66" s="1086"/>
      <c r="H66" s="1086"/>
      <c r="I66" s="1086"/>
      <c r="J66" s="1086"/>
      <c r="K66" s="1086"/>
      <c r="L66" s="1086"/>
      <c r="M66" s="1086"/>
      <c r="N66" s="1086"/>
      <c r="O66" s="1086"/>
      <c r="P66" s="1086"/>
      <c r="Q66" s="1087"/>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68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1.95" customHeight="1" x14ac:dyDescent="0.2">
      <c r="A67" s="229"/>
      <c r="B67" s="1085" t="s">
        <v>1441</v>
      </c>
      <c r="C67" s="1086"/>
      <c r="D67" s="1086"/>
      <c r="E67" s="1086"/>
      <c r="F67" s="1086"/>
      <c r="G67" s="1086"/>
      <c r="H67" s="1086"/>
      <c r="I67" s="1086"/>
      <c r="J67" s="1086"/>
      <c r="K67" s="1086"/>
      <c r="L67" s="1086"/>
      <c r="M67" s="1086"/>
      <c r="N67" s="1086"/>
      <c r="O67" s="1086"/>
      <c r="P67" s="1086"/>
      <c r="Q67" s="1087"/>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694"/>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1.95" customHeight="1" x14ac:dyDescent="0.2">
      <c r="A68" s="229"/>
      <c r="B68" s="1085" t="s">
        <v>1593</v>
      </c>
      <c r="C68" s="1086"/>
      <c r="D68" s="1086"/>
      <c r="E68" s="1086"/>
      <c r="F68" s="1086"/>
      <c r="G68" s="1086"/>
      <c r="H68" s="1086"/>
      <c r="I68" s="1086"/>
      <c r="J68" s="1086"/>
      <c r="K68" s="1086"/>
      <c r="L68" s="1086"/>
      <c r="M68" s="1086"/>
      <c r="N68" s="1086"/>
      <c r="O68" s="1086"/>
      <c r="P68" s="1086"/>
      <c r="Q68" s="1087"/>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1.95" customHeight="1" x14ac:dyDescent="0.2">
      <c r="A69" s="237"/>
      <c r="B69" s="1085" t="s">
        <v>1594</v>
      </c>
      <c r="C69" s="1086"/>
      <c r="D69" s="1086"/>
      <c r="E69" s="1086"/>
      <c r="F69" s="1086"/>
      <c r="G69" s="1086"/>
      <c r="H69" s="1086"/>
      <c r="I69" s="1086"/>
      <c r="J69" s="1086"/>
      <c r="K69" s="1086"/>
      <c r="L69" s="1086"/>
      <c r="M69" s="1086"/>
      <c r="N69" s="1086"/>
      <c r="O69" s="1086"/>
      <c r="P69" s="1086"/>
      <c r="Q69" s="1087"/>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1.95" customHeight="1" x14ac:dyDescent="0.2">
      <c r="A70" s="237"/>
      <c r="B70" s="776" t="s">
        <v>813</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1.95" customHeight="1" x14ac:dyDescent="0.2">
      <c r="A71" s="237"/>
      <c r="B71" s="995" t="str">
        <f>Dates!$G$2</f>
        <v>EIA completed modeling and analysis for this report on Thursday, October 2, 2025.</v>
      </c>
      <c r="C71" s="996"/>
      <c r="D71" s="996"/>
      <c r="E71" s="996"/>
      <c r="F71" s="996"/>
      <c r="G71" s="996"/>
      <c r="H71" s="996"/>
      <c r="I71" s="996"/>
      <c r="J71" s="996"/>
      <c r="K71" s="996"/>
      <c r="L71" s="996"/>
      <c r="M71" s="996"/>
      <c r="N71" s="996"/>
      <c r="O71" s="996"/>
      <c r="P71" s="996"/>
      <c r="Q71" s="996"/>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4" customHeight="1" x14ac:dyDescent="0.2">
      <c r="A72" s="237"/>
      <c r="B72" s="986" t="s">
        <v>1418</v>
      </c>
      <c r="C72" s="987"/>
      <c r="D72" s="987"/>
      <c r="E72" s="987"/>
      <c r="F72" s="987"/>
      <c r="G72" s="987"/>
      <c r="H72" s="987"/>
      <c r="I72" s="987"/>
      <c r="J72" s="987"/>
      <c r="K72" s="987"/>
      <c r="L72" s="987"/>
      <c r="M72" s="987"/>
      <c r="N72" s="987"/>
      <c r="O72" s="987"/>
      <c r="P72" s="987"/>
      <c r="Q72" s="987"/>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85" x14ac:dyDescent="0.2">
      <c r="A73" s="237"/>
      <c r="B73" s="1082" t="s">
        <v>1595</v>
      </c>
      <c r="C73" s="1083"/>
      <c r="D73" s="1083"/>
      <c r="E73" s="1083"/>
      <c r="F73" s="1083"/>
      <c r="G73" s="1083"/>
      <c r="H73" s="1083"/>
      <c r="I73" s="1083"/>
      <c r="J73" s="1083"/>
      <c r="K73" s="1083"/>
      <c r="L73" s="1083"/>
      <c r="M73" s="1083"/>
      <c r="N73" s="1083"/>
      <c r="O73" s="1083"/>
      <c r="P73" s="1083"/>
      <c r="Q73" s="1084"/>
      <c r="R73" s="773"/>
    </row>
    <row r="74" spans="1:74" ht="11.95" customHeight="1" x14ac:dyDescent="0.2">
      <c r="A74" s="237"/>
      <c r="B74" s="975" t="s">
        <v>827</v>
      </c>
      <c r="C74" s="975"/>
      <c r="D74" s="975"/>
      <c r="E74" s="975"/>
      <c r="F74" s="975"/>
      <c r="G74" s="975"/>
      <c r="H74" s="975"/>
      <c r="I74" s="975"/>
      <c r="J74" s="975"/>
      <c r="K74" s="975"/>
      <c r="L74" s="975"/>
      <c r="M74" s="975"/>
      <c r="N74" s="975"/>
      <c r="O74" s="975"/>
      <c r="P74" s="975"/>
      <c r="Q74" s="975"/>
      <c r="R74" s="975"/>
    </row>
    <row r="75" spans="1:74" ht="11.95" customHeight="1" x14ac:dyDescent="0.2">
      <c r="A75" s="237"/>
      <c r="B75" s="1088" t="s">
        <v>1435</v>
      </c>
      <c r="C75" s="1089"/>
      <c r="D75" s="1089"/>
      <c r="E75" s="1089"/>
      <c r="F75" s="1089"/>
      <c r="G75" s="1089"/>
      <c r="H75" s="1089"/>
      <c r="I75" s="1089"/>
      <c r="J75" s="1089"/>
      <c r="K75" s="1089"/>
      <c r="L75" s="1089"/>
      <c r="M75" s="1089"/>
      <c r="N75" s="1089"/>
      <c r="O75" s="1089"/>
      <c r="P75" s="1089"/>
      <c r="Q75" s="1090"/>
    </row>
    <row r="76" spans="1:74" ht="11.95" customHeight="1" x14ac:dyDescent="0.2">
      <c r="A76" s="237"/>
      <c r="B76" s="1079" t="s">
        <v>804</v>
      </c>
      <c r="C76" s="1080"/>
      <c r="D76" s="1080"/>
      <c r="E76" s="1080"/>
      <c r="F76" s="1080"/>
      <c r="G76" s="1080"/>
      <c r="H76" s="1080"/>
      <c r="I76" s="1080"/>
      <c r="J76" s="1080"/>
      <c r="K76" s="1080"/>
      <c r="L76" s="1080"/>
      <c r="M76" s="1080"/>
      <c r="N76" s="1080"/>
      <c r="O76" s="1080"/>
      <c r="P76" s="1080"/>
      <c r="Q76" s="1081"/>
    </row>
    <row r="77" spans="1:74" ht="12.85" x14ac:dyDescent="0.2">
      <c r="A77" s="237"/>
      <c r="B77" s="1092" t="s">
        <v>1442</v>
      </c>
      <c r="C77" s="1080"/>
      <c r="D77" s="1080"/>
      <c r="E77" s="1080"/>
      <c r="F77" s="1080"/>
      <c r="G77" s="1080"/>
      <c r="H77" s="1080"/>
      <c r="I77" s="1080"/>
      <c r="J77" s="1080"/>
      <c r="K77" s="1080"/>
      <c r="L77" s="1080"/>
      <c r="M77" s="1080"/>
      <c r="N77" s="1080"/>
      <c r="O77" s="1080"/>
      <c r="P77" s="1080"/>
      <c r="Q77" s="1090"/>
    </row>
    <row r="78" spans="1:74" ht="8.0500000000000007" customHeight="1" x14ac:dyDescent="0.2"/>
  </sheetData>
  <mergeCells count="19">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5" defaultRowHeight="11.95" customHeight="1" x14ac:dyDescent="0.25"/>
  <cols>
    <col min="1" max="1" width="12.5" style="291" customWidth="1"/>
    <col min="2" max="2" width="27.5" style="291" customWidth="1"/>
    <col min="3" max="31" width="6.5" style="227" customWidth="1"/>
    <col min="32" max="34" width="6.5" style="285" customWidth="1"/>
    <col min="35" max="50" width="6.5" style="227" customWidth="1"/>
    <col min="51" max="61" width="6.5" style="704" customWidth="1"/>
    <col min="62" max="74" width="6.5" style="227" customWidth="1"/>
    <col min="75" max="16384" width="9.5" style="291"/>
  </cols>
  <sheetData>
    <row r="1" spans="1:74" ht="12.85" customHeight="1" x14ac:dyDescent="0.25">
      <c r="A1" s="997" t="s">
        <v>479</v>
      </c>
      <c r="B1" s="317" t="s">
        <v>911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85" customHeight="1" x14ac:dyDescent="0.25">
      <c r="A2" s="998"/>
      <c r="B2" s="318"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85" customHeight="1" x14ac:dyDescent="0.25">
      <c r="A3" s="316" t="s">
        <v>764</v>
      </c>
      <c r="B3" s="294"/>
      <c r="C3" s="1093">
        <f>Dates!D3</f>
        <v>2021</v>
      </c>
      <c r="D3" s="1001"/>
      <c r="E3" s="1001"/>
      <c r="F3" s="1001"/>
      <c r="G3" s="1001"/>
      <c r="H3" s="1001"/>
      <c r="I3" s="1001"/>
      <c r="J3" s="1001"/>
      <c r="K3" s="1001"/>
      <c r="L3" s="1001"/>
      <c r="M3" s="1001"/>
      <c r="N3" s="1078"/>
      <c r="O3" s="1000">
        <f>C3+1</f>
        <v>2022</v>
      </c>
      <c r="P3" s="1001"/>
      <c r="Q3" s="1001"/>
      <c r="R3" s="1001"/>
      <c r="S3" s="1001"/>
      <c r="T3" s="1001"/>
      <c r="U3" s="1001"/>
      <c r="V3" s="1001"/>
      <c r="W3" s="1001"/>
      <c r="X3" s="1001"/>
      <c r="Y3" s="1001"/>
      <c r="Z3" s="1078"/>
      <c r="AA3" s="1000">
        <f>O3+1</f>
        <v>2023</v>
      </c>
      <c r="AB3" s="1001"/>
      <c r="AC3" s="1001"/>
      <c r="AD3" s="1001"/>
      <c r="AE3" s="1001"/>
      <c r="AF3" s="1001"/>
      <c r="AG3" s="1001"/>
      <c r="AH3" s="1001"/>
      <c r="AI3" s="1001"/>
      <c r="AJ3" s="1001"/>
      <c r="AK3" s="1001"/>
      <c r="AL3" s="1078"/>
      <c r="AM3" s="1000">
        <f>AA3+1</f>
        <v>2024</v>
      </c>
      <c r="AN3" s="1001"/>
      <c r="AO3" s="1001"/>
      <c r="AP3" s="1001"/>
      <c r="AQ3" s="1001"/>
      <c r="AR3" s="1001"/>
      <c r="AS3" s="1001"/>
      <c r="AT3" s="1001"/>
      <c r="AU3" s="1001"/>
      <c r="AV3" s="1001"/>
      <c r="AW3" s="1001"/>
      <c r="AX3" s="1078"/>
      <c r="AY3" s="1000">
        <f>AM3+1</f>
        <v>2025</v>
      </c>
      <c r="AZ3" s="1001"/>
      <c r="BA3" s="1001"/>
      <c r="BB3" s="1001"/>
      <c r="BC3" s="1001"/>
      <c r="BD3" s="1001"/>
      <c r="BE3" s="1001"/>
      <c r="BF3" s="1001"/>
      <c r="BG3" s="1001"/>
      <c r="BH3" s="1001"/>
      <c r="BI3" s="1001"/>
      <c r="BJ3" s="1078"/>
      <c r="BK3" s="1000">
        <f>AY3+1</f>
        <v>2026</v>
      </c>
      <c r="BL3" s="1001"/>
      <c r="BM3" s="1001"/>
      <c r="BN3" s="1001"/>
      <c r="BO3" s="1001"/>
      <c r="BP3" s="1001"/>
      <c r="BQ3" s="1001"/>
      <c r="BR3" s="1001"/>
      <c r="BS3" s="1001"/>
      <c r="BT3" s="1001"/>
      <c r="BU3" s="1001"/>
      <c r="BV3" s="1078"/>
    </row>
    <row r="4" spans="1:74" ht="11.95" customHeight="1" x14ac:dyDescent="0.25">
      <c r="A4" s="322" t="str">
        <f>TEXT(Dates!$D$2,"dddd, mmmm d, yyyy")</f>
        <v>Thursday, October 2, 2025</v>
      </c>
      <c r="B4" s="295"/>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95" customHeight="1" x14ac:dyDescent="0.25">
      <c r="A5" s="293"/>
      <c r="B5" s="292" t="s">
        <v>1047</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1"/>
      <c r="AZ5" s="948"/>
      <c r="BA5" s="948"/>
      <c r="BB5" s="948"/>
      <c r="BC5" s="948"/>
      <c r="BD5" s="948"/>
      <c r="BE5" s="948"/>
      <c r="BF5" s="948"/>
      <c r="BG5" s="948"/>
      <c r="BH5" s="472"/>
      <c r="BI5" s="472"/>
      <c r="BJ5" s="472"/>
      <c r="BK5" s="473"/>
      <c r="BL5" s="472"/>
      <c r="BM5" s="472"/>
      <c r="BN5" s="472"/>
      <c r="BO5" s="472"/>
      <c r="BP5" s="472"/>
      <c r="BQ5" s="472"/>
      <c r="BR5" s="472"/>
      <c r="BS5" s="472"/>
      <c r="BT5" s="472"/>
      <c r="BU5" s="472"/>
      <c r="BV5" s="472"/>
    </row>
    <row r="6" spans="1:74" s="482" customFormat="1" ht="11.95" customHeight="1" x14ac:dyDescent="0.25">
      <c r="A6" s="481"/>
      <c r="B6" s="484" t="s">
        <v>1041</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924"/>
      <c r="AZ6" s="924"/>
      <c r="BA6" s="924"/>
      <c r="BB6" s="924"/>
      <c r="BC6" s="924"/>
      <c r="BD6" s="915"/>
      <c r="BE6" s="915"/>
      <c r="BF6" s="915"/>
      <c r="BG6" s="915"/>
      <c r="BH6" s="462"/>
      <c r="BI6" s="462"/>
      <c r="BJ6" s="462"/>
      <c r="BK6" s="462"/>
      <c r="BL6" s="462"/>
      <c r="BM6" s="462"/>
      <c r="BN6" s="462"/>
      <c r="BO6" s="462"/>
      <c r="BP6" s="462"/>
      <c r="BQ6" s="462"/>
      <c r="BR6" s="462"/>
      <c r="BS6" s="462"/>
      <c r="BT6" s="462"/>
      <c r="BU6" s="462"/>
      <c r="BV6" s="462"/>
    </row>
    <row r="7" spans="1:74" ht="11.95" customHeight="1" x14ac:dyDescent="0.25">
      <c r="A7" s="293" t="s">
        <v>767</v>
      </c>
      <c r="B7" s="483" t="s">
        <v>1029</v>
      </c>
      <c r="C7" s="468">
        <v>468.14159999999998</v>
      </c>
      <c r="D7" s="468">
        <v>468.12060000000002</v>
      </c>
      <c r="E7" s="468">
        <v>468.26100000000002</v>
      </c>
      <c r="F7" s="468">
        <v>468.5847</v>
      </c>
      <c r="G7" s="468">
        <v>468.54660000000001</v>
      </c>
      <c r="H7" s="468">
        <v>469.06670000000003</v>
      </c>
      <c r="I7" s="468">
        <v>469.96789999999999</v>
      </c>
      <c r="J7" s="468">
        <v>470.66410000000002</v>
      </c>
      <c r="K7" s="468">
        <v>470.50979999999998</v>
      </c>
      <c r="L7" s="468">
        <v>471.7885</v>
      </c>
      <c r="M7" s="468">
        <v>471.8152</v>
      </c>
      <c r="N7" s="468">
        <v>473.4588</v>
      </c>
      <c r="O7" s="468">
        <v>479.64890000000003</v>
      </c>
      <c r="P7" s="468">
        <v>479.6934</v>
      </c>
      <c r="Q7" s="468">
        <v>479.3648</v>
      </c>
      <c r="R7" s="468">
        <v>479.43270000000001</v>
      </c>
      <c r="S7" s="468">
        <v>481.55290000000002</v>
      </c>
      <c r="T7" s="468">
        <v>482.71510000000001</v>
      </c>
      <c r="U7" s="468">
        <v>483.77749999999997</v>
      </c>
      <c r="V7" s="468">
        <v>483.68079999999998</v>
      </c>
      <c r="W7" s="468">
        <v>483.65350000000001</v>
      </c>
      <c r="X7" s="468">
        <v>483.65350000000001</v>
      </c>
      <c r="Y7" s="468">
        <v>483.97699999999998</v>
      </c>
      <c r="Z7" s="468">
        <v>483.61470000000003</v>
      </c>
      <c r="AA7" s="468">
        <v>484.85059999999999</v>
      </c>
      <c r="AB7" s="468">
        <v>486.03859999999997</v>
      </c>
      <c r="AC7" s="468">
        <v>486.06299999999999</v>
      </c>
      <c r="AD7" s="468">
        <v>487.63220000000001</v>
      </c>
      <c r="AE7" s="468">
        <v>486.74250000000001</v>
      </c>
      <c r="AF7" s="468">
        <v>487.7097</v>
      </c>
      <c r="AG7" s="468">
        <v>488.5147</v>
      </c>
      <c r="AH7" s="468">
        <v>488.5147</v>
      </c>
      <c r="AI7" s="468">
        <v>488.13170000000002</v>
      </c>
      <c r="AJ7" s="468">
        <v>488.13290000000001</v>
      </c>
      <c r="AK7" s="468">
        <v>488.82470000000001</v>
      </c>
      <c r="AL7" s="468">
        <v>488.90089999999998</v>
      </c>
      <c r="AM7" s="468">
        <v>489.15539999999999</v>
      </c>
      <c r="AN7" s="468">
        <v>489.15539999999999</v>
      </c>
      <c r="AO7" s="468">
        <v>488.44909999999999</v>
      </c>
      <c r="AP7" s="468">
        <v>488.03230000000002</v>
      </c>
      <c r="AQ7" s="468">
        <v>488.17329999999998</v>
      </c>
      <c r="AR7" s="468">
        <v>486.76190000000003</v>
      </c>
      <c r="AS7" s="468">
        <v>487.57060000000001</v>
      </c>
      <c r="AT7" s="468">
        <v>487.5686</v>
      </c>
      <c r="AU7" s="468">
        <v>487.56659999999999</v>
      </c>
      <c r="AV7" s="468">
        <v>487.4359</v>
      </c>
      <c r="AW7" s="468">
        <v>487.53730000000002</v>
      </c>
      <c r="AX7" s="468">
        <v>487.89449999999999</v>
      </c>
      <c r="AY7" s="890">
        <v>488.72750000000002</v>
      </c>
      <c r="AZ7" s="890">
        <v>488.76650000000001</v>
      </c>
      <c r="BA7" s="890">
        <v>488.42489999999998</v>
      </c>
      <c r="BB7" s="890">
        <v>488.53469999999999</v>
      </c>
      <c r="BC7" s="890">
        <v>489.09100000000001</v>
      </c>
      <c r="BD7" s="890">
        <v>489.55020000000002</v>
      </c>
      <c r="BE7" s="890">
        <v>489.5702</v>
      </c>
      <c r="BF7" s="890">
        <v>489.0052</v>
      </c>
      <c r="BG7" s="890">
        <v>490.0274</v>
      </c>
      <c r="BH7" s="456">
        <v>491.07619999999997</v>
      </c>
      <c r="BI7" s="456">
        <v>491.63819999999998</v>
      </c>
      <c r="BJ7" s="456">
        <v>491.85399999999998</v>
      </c>
      <c r="BK7" s="456">
        <v>492.75439999999998</v>
      </c>
      <c r="BL7" s="456">
        <v>492.75439999999998</v>
      </c>
      <c r="BM7" s="456">
        <v>492.94040000000001</v>
      </c>
      <c r="BN7" s="456">
        <v>493.36239999999998</v>
      </c>
      <c r="BO7" s="456">
        <v>493.4726</v>
      </c>
      <c r="BP7" s="456">
        <v>494.59010000000001</v>
      </c>
      <c r="BQ7" s="456">
        <v>493.90449999999998</v>
      </c>
      <c r="BR7" s="456">
        <v>493.8775</v>
      </c>
      <c r="BS7" s="456">
        <v>493.9753</v>
      </c>
      <c r="BT7" s="456">
        <v>494.2029</v>
      </c>
      <c r="BU7" s="456">
        <v>494.79399999999998</v>
      </c>
      <c r="BV7" s="456">
        <v>493.75029999999998</v>
      </c>
    </row>
    <row r="8" spans="1:74" ht="11.95" customHeight="1" x14ac:dyDescent="0.25">
      <c r="A8" s="293" t="s">
        <v>768</v>
      </c>
      <c r="B8" s="483" t="s">
        <v>474</v>
      </c>
      <c r="C8" s="468">
        <v>213.1018</v>
      </c>
      <c r="D8" s="468">
        <v>213.1018</v>
      </c>
      <c r="E8" s="468">
        <v>212.553</v>
      </c>
      <c r="F8" s="468">
        <v>212.21100000000001</v>
      </c>
      <c r="G8" s="468">
        <v>211.6525</v>
      </c>
      <c r="H8" s="468">
        <v>210.68039999999999</v>
      </c>
      <c r="I8" s="468">
        <v>210.68039999999999</v>
      </c>
      <c r="J8" s="468">
        <v>210.68039999999999</v>
      </c>
      <c r="K8" s="468">
        <v>210.68039999999999</v>
      </c>
      <c r="L8" s="468">
        <v>209.7774</v>
      </c>
      <c r="M8" s="468">
        <v>209.76480000000001</v>
      </c>
      <c r="N8" s="468">
        <v>208.32599999999999</v>
      </c>
      <c r="O8" s="468">
        <v>200.59809999999999</v>
      </c>
      <c r="P8" s="468">
        <v>200.5686</v>
      </c>
      <c r="Q8" s="468">
        <v>199.3766</v>
      </c>
      <c r="R8" s="468">
        <v>198.9316</v>
      </c>
      <c r="S8" s="468">
        <v>197.4076</v>
      </c>
      <c r="T8" s="468">
        <v>194.4196</v>
      </c>
      <c r="U8" s="468">
        <v>194.4376</v>
      </c>
      <c r="V8" s="468">
        <v>193.4126</v>
      </c>
      <c r="W8" s="468">
        <v>190.98159999999999</v>
      </c>
      <c r="X8" s="468">
        <v>190.98159999999999</v>
      </c>
      <c r="Y8" s="468">
        <v>190.8271</v>
      </c>
      <c r="Z8" s="468">
        <v>187.87209999999999</v>
      </c>
      <c r="AA8" s="468">
        <v>185.39940000000001</v>
      </c>
      <c r="AB8" s="468">
        <v>185.3888</v>
      </c>
      <c r="AC8" s="468">
        <v>184.5839</v>
      </c>
      <c r="AD8" s="468">
        <v>184.5839</v>
      </c>
      <c r="AE8" s="468">
        <v>183.09190000000001</v>
      </c>
      <c r="AF8" s="468">
        <v>180.93870000000001</v>
      </c>
      <c r="AG8" s="468">
        <v>180.28980000000001</v>
      </c>
      <c r="AH8" s="468">
        <v>179.6765</v>
      </c>
      <c r="AI8" s="468">
        <v>178.8115</v>
      </c>
      <c r="AJ8" s="468">
        <v>178.32650000000001</v>
      </c>
      <c r="AK8" s="468">
        <v>178.32650000000001</v>
      </c>
      <c r="AL8" s="468">
        <v>177.01849999999999</v>
      </c>
      <c r="AM8" s="468">
        <v>176.096</v>
      </c>
      <c r="AN8" s="468">
        <v>176.096</v>
      </c>
      <c r="AO8" s="468">
        <v>175.92250000000001</v>
      </c>
      <c r="AP8" s="468">
        <v>175.29640000000001</v>
      </c>
      <c r="AQ8" s="468">
        <v>174.8004</v>
      </c>
      <c r="AR8" s="468">
        <v>174.62039999999999</v>
      </c>
      <c r="AS8" s="468">
        <v>174.62039999999999</v>
      </c>
      <c r="AT8" s="468">
        <v>174.62039999999999</v>
      </c>
      <c r="AU8" s="468">
        <v>174.3614</v>
      </c>
      <c r="AV8" s="468">
        <v>173.18340000000001</v>
      </c>
      <c r="AW8" s="468">
        <v>173.19640000000001</v>
      </c>
      <c r="AX8" s="468">
        <v>172.7764</v>
      </c>
      <c r="AY8" s="890">
        <v>171.8425</v>
      </c>
      <c r="AZ8" s="890">
        <v>171.4325</v>
      </c>
      <c r="BA8" s="890">
        <v>171.04949999999999</v>
      </c>
      <c r="BB8" s="890">
        <v>170.99250000000001</v>
      </c>
      <c r="BC8" s="890">
        <v>170.99250000000001</v>
      </c>
      <c r="BD8" s="890">
        <v>170.99250000000001</v>
      </c>
      <c r="BE8" s="890">
        <v>171.00620000000001</v>
      </c>
      <c r="BF8" s="890">
        <v>169.67570000000001</v>
      </c>
      <c r="BG8" s="890">
        <v>168.7757</v>
      </c>
      <c r="BH8" s="456">
        <v>168.7757</v>
      </c>
      <c r="BI8" s="456">
        <v>167.87569999999999</v>
      </c>
      <c r="BJ8" s="456">
        <v>165.62809999999999</v>
      </c>
      <c r="BK8" s="456">
        <v>165.62809999999999</v>
      </c>
      <c r="BL8" s="456">
        <v>165.62809999999999</v>
      </c>
      <c r="BM8" s="456">
        <v>165.62809999999999</v>
      </c>
      <c r="BN8" s="456">
        <v>165.62809999999999</v>
      </c>
      <c r="BO8" s="456">
        <v>165.62809999999999</v>
      </c>
      <c r="BP8" s="456">
        <v>165.14920000000001</v>
      </c>
      <c r="BQ8" s="456">
        <v>165.14920000000001</v>
      </c>
      <c r="BR8" s="456">
        <v>165.14920000000001</v>
      </c>
      <c r="BS8" s="456">
        <v>165.14920000000001</v>
      </c>
      <c r="BT8" s="456">
        <v>165.14920000000001</v>
      </c>
      <c r="BU8" s="456">
        <v>165.14920000000001</v>
      </c>
      <c r="BV8" s="456">
        <v>162.1782</v>
      </c>
    </row>
    <row r="9" spans="1:74" ht="11.95" customHeight="1" x14ac:dyDescent="0.25">
      <c r="A9" s="293" t="s">
        <v>769</v>
      </c>
      <c r="B9" s="483" t="s">
        <v>314</v>
      </c>
      <c r="C9" s="468">
        <v>27.3688</v>
      </c>
      <c r="D9" s="468">
        <v>27.3687</v>
      </c>
      <c r="E9" s="468">
        <v>27.369199999999999</v>
      </c>
      <c r="F9" s="468">
        <v>27.367699999999999</v>
      </c>
      <c r="G9" s="468">
        <v>27.366599999999998</v>
      </c>
      <c r="H9" s="468">
        <v>26.842700000000001</v>
      </c>
      <c r="I9" s="468">
        <v>26.825299999999999</v>
      </c>
      <c r="J9" s="468">
        <v>26.827100000000002</v>
      </c>
      <c r="K9" s="468">
        <v>26.8201</v>
      </c>
      <c r="L9" s="468">
        <v>26.8035</v>
      </c>
      <c r="M9" s="468">
        <v>26.7849</v>
      </c>
      <c r="N9" s="468">
        <v>26.783000000000001</v>
      </c>
      <c r="O9" s="468">
        <v>29.762799999999999</v>
      </c>
      <c r="P9" s="468">
        <v>29.762799999999999</v>
      </c>
      <c r="Q9" s="468">
        <v>29.722100000000001</v>
      </c>
      <c r="R9" s="468">
        <v>29.599799999999998</v>
      </c>
      <c r="S9" s="468">
        <v>29.605599999999999</v>
      </c>
      <c r="T9" s="468">
        <v>29.437100000000001</v>
      </c>
      <c r="U9" s="468">
        <v>29.4358</v>
      </c>
      <c r="V9" s="468">
        <v>29.440300000000001</v>
      </c>
      <c r="W9" s="468">
        <v>29.3536</v>
      </c>
      <c r="X9" s="468">
        <v>29.323499999999999</v>
      </c>
      <c r="Y9" s="468">
        <v>29.292899999999999</v>
      </c>
      <c r="Z9" s="468">
        <v>29.2455</v>
      </c>
      <c r="AA9" s="468">
        <v>28.180499999999999</v>
      </c>
      <c r="AB9" s="468">
        <v>28.183599999999998</v>
      </c>
      <c r="AC9" s="468">
        <v>28.1751</v>
      </c>
      <c r="AD9" s="468">
        <v>28.177600000000002</v>
      </c>
      <c r="AE9" s="468">
        <v>28.135000000000002</v>
      </c>
      <c r="AF9" s="468">
        <v>27.988299999999999</v>
      </c>
      <c r="AG9" s="468">
        <v>27.9908</v>
      </c>
      <c r="AH9" s="468">
        <v>28.0016</v>
      </c>
      <c r="AI9" s="468">
        <v>28.003799999999998</v>
      </c>
      <c r="AJ9" s="468">
        <v>28.003799999999998</v>
      </c>
      <c r="AK9" s="468">
        <v>28.000599999999999</v>
      </c>
      <c r="AL9" s="468">
        <v>27.9895</v>
      </c>
      <c r="AM9" s="468">
        <v>27.306699999999999</v>
      </c>
      <c r="AN9" s="468">
        <v>27.308299999999999</v>
      </c>
      <c r="AO9" s="468">
        <v>27.3111</v>
      </c>
      <c r="AP9" s="468">
        <v>27.310300000000002</v>
      </c>
      <c r="AQ9" s="468">
        <v>27.302299999999999</v>
      </c>
      <c r="AR9" s="468">
        <v>27.1983</v>
      </c>
      <c r="AS9" s="468">
        <v>27.198599999999999</v>
      </c>
      <c r="AT9" s="468">
        <v>27.192599999999999</v>
      </c>
      <c r="AU9" s="468">
        <v>27.182400000000001</v>
      </c>
      <c r="AV9" s="468">
        <v>27.1829</v>
      </c>
      <c r="AW9" s="468">
        <v>27.181000000000001</v>
      </c>
      <c r="AX9" s="468">
        <v>27.175999999999998</v>
      </c>
      <c r="AY9" s="890">
        <v>27.351099999999999</v>
      </c>
      <c r="AZ9" s="890">
        <v>27.351099999999999</v>
      </c>
      <c r="BA9" s="890">
        <v>27.351099999999999</v>
      </c>
      <c r="BB9" s="890">
        <v>27.342700000000001</v>
      </c>
      <c r="BC9" s="890">
        <v>27.050799999999999</v>
      </c>
      <c r="BD9" s="890">
        <v>27.050799999999999</v>
      </c>
      <c r="BE9" s="890">
        <v>27.054600000000001</v>
      </c>
      <c r="BF9" s="890">
        <v>27.0975</v>
      </c>
      <c r="BG9" s="890">
        <v>27.0975</v>
      </c>
      <c r="BH9" s="456">
        <v>27.0961</v>
      </c>
      <c r="BI9" s="456">
        <v>27.0961</v>
      </c>
      <c r="BJ9" s="456">
        <v>26.655799999999999</v>
      </c>
      <c r="BK9" s="456">
        <v>26.655799999999999</v>
      </c>
      <c r="BL9" s="456">
        <v>26.655799999999999</v>
      </c>
      <c r="BM9" s="456">
        <v>26.655799999999999</v>
      </c>
      <c r="BN9" s="456">
        <v>26.655799999999999</v>
      </c>
      <c r="BO9" s="456">
        <v>26.675599999999999</v>
      </c>
      <c r="BP9" s="456">
        <v>26.659500000000001</v>
      </c>
      <c r="BQ9" s="456">
        <v>26.659500000000001</v>
      </c>
      <c r="BR9" s="456">
        <v>26.659500000000001</v>
      </c>
      <c r="BS9" s="456">
        <v>26.659500000000001</v>
      </c>
      <c r="BT9" s="456">
        <v>26.659500000000001</v>
      </c>
      <c r="BU9" s="456">
        <v>26.659500000000001</v>
      </c>
      <c r="BV9" s="456">
        <v>26.655899999999999</v>
      </c>
    </row>
    <row r="10" spans="1:74" ht="11.95" customHeight="1" x14ac:dyDescent="0.25">
      <c r="A10" s="293" t="s">
        <v>770</v>
      </c>
      <c r="B10" s="483" t="s">
        <v>1554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0.36430000000000001</v>
      </c>
      <c r="AE10" s="468">
        <v>0.36430000000000001</v>
      </c>
      <c r="AF10" s="468">
        <v>0.36430000000000001</v>
      </c>
      <c r="AG10" s="468">
        <v>0.36430000000000001</v>
      </c>
      <c r="AH10" s="468">
        <v>0.36430000000000001</v>
      </c>
      <c r="AI10" s="468">
        <v>0.36430000000000001</v>
      </c>
      <c r="AJ10" s="468">
        <v>0.36430000000000001</v>
      </c>
      <c r="AK10" s="468">
        <v>0.36430000000000001</v>
      </c>
      <c r="AL10" s="468">
        <v>0.36430000000000001</v>
      </c>
      <c r="AM10" s="468">
        <v>0.36430000000000001</v>
      </c>
      <c r="AN10" s="468">
        <v>0.36430000000000001</v>
      </c>
      <c r="AO10" s="468">
        <v>0.36430000000000001</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890">
        <v>0.33629999999999999</v>
      </c>
      <c r="AZ10" s="890">
        <v>0.33629999999999999</v>
      </c>
      <c r="BA10" s="890">
        <v>0.33629999999999999</v>
      </c>
      <c r="BB10" s="890">
        <v>0.33629999999999999</v>
      </c>
      <c r="BC10" s="890">
        <v>0.33629999999999999</v>
      </c>
      <c r="BD10" s="890">
        <v>0.33629999999999999</v>
      </c>
      <c r="BE10" s="890">
        <v>0.33629999999999999</v>
      </c>
      <c r="BF10" s="890">
        <v>0.33629999999999999</v>
      </c>
      <c r="BG10" s="890">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1.95" customHeight="1" x14ac:dyDescent="0.25">
      <c r="A11" s="481"/>
      <c r="B11" s="484" t="s">
        <v>1042</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915"/>
      <c r="AZ11" s="915"/>
      <c r="BA11" s="915"/>
      <c r="BB11" s="915"/>
      <c r="BC11" s="915"/>
      <c r="BD11" s="915"/>
      <c r="BE11" s="915"/>
      <c r="BF11" s="915"/>
      <c r="BG11" s="915"/>
      <c r="BH11" s="462"/>
      <c r="BI11" s="462"/>
      <c r="BJ11" s="462"/>
      <c r="BK11" s="462"/>
      <c r="BL11" s="462"/>
      <c r="BM11" s="462"/>
      <c r="BN11" s="462"/>
      <c r="BO11" s="462"/>
      <c r="BP11" s="462"/>
      <c r="BQ11" s="462"/>
      <c r="BR11" s="462"/>
      <c r="BS11" s="462"/>
      <c r="BT11" s="462"/>
      <c r="BU11" s="462"/>
      <c r="BV11" s="462"/>
    </row>
    <row r="12" spans="1:74" ht="11.95" customHeight="1" x14ac:dyDescent="0.25">
      <c r="A12" s="293" t="s">
        <v>771</v>
      </c>
      <c r="B12" s="478" t="s">
        <v>1024</v>
      </c>
      <c r="C12" s="468">
        <v>118.8746</v>
      </c>
      <c r="D12" s="468">
        <v>119.84139999999999</v>
      </c>
      <c r="E12" s="468">
        <v>120.9743</v>
      </c>
      <c r="F12" s="468">
        <v>121.7433</v>
      </c>
      <c r="G12" s="468">
        <v>123.08159999999999</v>
      </c>
      <c r="H12" s="468">
        <v>124.72920000000001</v>
      </c>
      <c r="I12" s="468">
        <v>125.997</v>
      </c>
      <c r="J12" s="468">
        <v>126.33540000000001</v>
      </c>
      <c r="K12" s="468">
        <v>126.6836</v>
      </c>
      <c r="L12" s="468">
        <v>128.09989999999999</v>
      </c>
      <c r="M12" s="468">
        <v>129.22550000000001</v>
      </c>
      <c r="N12" s="468">
        <v>132.62889999999999</v>
      </c>
      <c r="O12" s="468">
        <v>133.58449999999999</v>
      </c>
      <c r="P12" s="468">
        <v>133.84450000000001</v>
      </c>
      <c r="Q12" s="468">
        <v>134.95349999999999</v>
      </c>
      <c r="R12" s="468">
        <v>137.25729999999999</v>
      </c>
      <c r="S12" s="468">
        <v>137.4513</v>
      </c>
      <c r="T12" s="468">
        <v>137.88050000000001</v>
      </c>
      <c r="U12" s="468">
        <v>137.8725</v>
      </c>
      <c r="V12" s="468">
        <v>137.87809999999999</v>
      </c>
      <c r="W12" s="468">
        <v>137.87809999999999</v>
      </c>
      <c r="X12" s="468">
        <v>137.8981</v>
      </c>
      <c r="Y12" s="468">
        <v>139.5986</v>
      </c>
      <c r="Z12" s="468">
        <v>141.27529999999999</v>
      </c>
      <c r="AA12" s="468">
        <v>141.40729999999999</v>
      </c>
      <c r="AB12" s="468">
        <v>142.1208</v>
      </c>
      <c r="AC12" s="468">
        <v>142.53360000000001</v>
      </c>
      <c r="AD12" s="468">
        <v>142.8502</v>
      </c>
      <c r="AE12" s="468">
        <v>143.6345</v>
      </c>
      <c r="AF12" s="468">
        <v>143.60489999999999</v>
      </c>
      <c r="AG12" s="468">
        <v>144.1044</v>
      </c>
      <c r="AH12" s="468">
        <v>144.19239999999999</v>
      </c>
      <c r="AI12" s="468">
        <v>144.29599999999999</v>
      </c>
      <c r="AJ12" s="468">
        <v>145.10910000000001</v>
      </c>
      <c r="AK12" s="468">
        <v>145.10910000000001</v>
      </c>
      <c r="AL12" s="468">
        <v>147.3218</v>
      </c>
      <c r="AM12" s="468">
        <v>147.69229999999999</v>
      </c>
      <c r="AN12" s="468">
        <v>147.8938</v>
      </c>
      <c r="AO12" s="468">
        <v>148.0538</v>
      </c>
      <c r="AP12" s="468">
        <v>149.18270000000001</v>
      </c>
      <c r="AQ12" s="468">
        <v>149.26820000000001</v>
      </c>
      <c r="AR12" s="468">
        <v>149.29820000000001</v>
      </c>
      <c r="AS12" s="468">
        <v>149.9973</v>
      </c>
      <c r="AT12" s="468">
        <v>150.3475</v>
      </c>
      <c r="AU12" s="468">
        <v>150.4862</v>
      </c>
      <c r="AV12" s="468">
        <v>150.50059999999999</v>
      </c>
      <c r="AW12" s="468">
        <v>150.50059999999999</v>
      </c>
      <c r="AX12" s="468">
        <v>151.95089999999999</v>
      </c>
      <c r="AY12" s="890">
        <v>153.32640000000001</v>
      </c>
      <c r="AZ12" s="890">
        <v>153.68799999999999</v>
      </c>
      <c r="BA12" s="890">
        <v>153.715</v>
      </c>
      <c r="BB12" s="890">
        <v>153.958</v>
      </c>
      <c r="BC12" s="890">
        <v>154.17609999999999</v>
      </c>
      <c r="BD12" s="890">
        <v>154.70320000000001</v>
      </c>
      <c r="BE12" s="890">
        <v>154.89769999999999</v>
      </c>
      <c r="BF12" s="890">
        <v>155.62639999999999</v>
      </c>
      <c r="BG12" s="890">
        <v>156.26249999999999</v>
      </c>
      <c r="BH12" s="456">
        <v>156.76599999999999</v>
      </c>
      <c r="BI12" s="456">
        <v>156.76599999999999</v>
      </c>
      <c r="BJ12" s="456">
        <v>159.261</v>
      </c>
      <c r="BK12" s="456">
        <v>159.55170000000001</v>
      </c>
      <c r="BL12" s="456">
        <v>159.69200000000001</v>
      </c>
      <c r="BM12" s="456">
        <v>160.0078</v>
      </c>
      <c r="BN12" s="456">
        <v>160.0078</v>
      </c>
      <c r="BO12" s="456">
        <v>160.1163</v>
      </c>
      <c r="BP12" s="456">
        <v>163.96639999999999</v>
      </c>
      <c r="BQ12" s="456">
        <v>163.96639999999999</v>
      </c>
      <c r="BR12" s="456">
        <v>164.56639999999999</v>
      </c>
      <c r="BS12" s="456">
        <v>164.56639999999999</v>
      </c>
      <c r="BT12" s="456">
        <v>165.3674</v>
      </c>
      <c r="BU12" s="456">
        <v>166.18559999999999</v>
      </c>
      <c r="BV12" s="456">
        <v>169.6499</v>
      </c>
    </row>
    <row r="13" spans="1:74" ht="11.95" customHeight="1" x14ac:dyDescent="0.25">
      <c r="A13" s="293" t="s">
        <v>772</v>
      </c>
      <c r="B13" s="478" t="s">
        <v>1036</v>
      </c>
      <c r="C13" s="468">
        <v>46.484299999999998</v>
      </c>
      <c r="D13" s="468">
        <v>47.177999999999997</v>
      </c>
      <c r="E13" s="468">
        <v>48.7928</v>
      </c>
      <c r="F13" s="468">
        <v>49.304699999999997</v>
      </c>
      <c r="G13" s="468">
        <v>49.969499999999996</v>
      </c>
      <c r="H13" s="468">
        <v>50.695500000000003</v>
      </c>
      <c r="I13" s="468">
        <v>51.642800000000001</v>
      </c>
      <c r="J13" s="468">
        <v>53.119799999999998</v>
      </c>
      <c r="K13" s="468">
        <v>54.140500000000003</v>
      </c>
      <c r="L13" s="468">
        <v>54.960700000000003</v>
      </c>
      <c r="M13" s="468">
        <v>55.974899999999998</v>
      </c>
      <c r="N13" s="468">
        <v>59.529200000000003</v>
      </c>
      <c r="O13" s="468">
        <v>60.788200000000003</v>
      </c>
      <c r="P13" s="468">
        <v>61.111400000000003</v>
      </c>
      <c r="Q13" s="468">
        <v>62.0869</v>
      </c>
      <c r="R13" s="468">
        <v>62.541499999999999</v>
      </c>
      <c r="S13" s="468">
        <v>63.302300000000002</v>
      </c>
      <c r="T13" s="468">
        <v>64.515199999999993</v>
      </c>
      <c r="U13" s="468">
        <v>65.101799999999997</v>
      </c>
      <c r="V13" s="468">
        <v>65.804699999999997</v>
      </c>
      <c r="W13" s="468">
        <v>66.587800000000001</v>
      </c>
      <c r="X13" s="468">
        <v>67.123699999999999</v>
      </c>
      <c r="Y13" s="468">
        <v>67.950999999999993</v>
      </c>
      <c r="Z13" s="468">
        <v>70.767799999999994</v>
      </c>
      <c r="AA13" s="468">
        <v>72.231899999999996</v>
      </c>
      <c r="AB13" s="468">
        <v>72.784199999999998</v>
      </c>
      <c r="AC13" s="468">
        <v>73.327299999999994</v>
      </c>
      <c r="AD13" s="468">
        <v>74.261099999999999</v>
      </c>
      <c r="AE13" s="468">
        <v>75.361000000000004</v>
      </c>
      <c r="AF13" s="468">
        <v>76.980999999999995</v>
      </c>
      <c r="AG13" s="468">
        <v>78.305999999999997</v>
      </c>
      <c r="AH13" s="468">
        <v>79.026499999999999</v>
      </c>
      <c r="AI13" s="468">
        <v>79.984499999999997</v>
      </c>
      <c r="AJ13" s="468">
        <v>81.749399999999994</v>
      </c>
      <c r="AK13" s="468">
        <v>82.744399999999999</v>
      </c>
      <c r="AL13" s="468">
        <v>89.833699999999993</v>
      </c>
      <c r="AM13" s="468">
        <v>92.982299999999995</v>
      </c>
      <c r="AN13" s="468">
        <v>93.593500000000006</v>
      </c>
      <c r="AO13" s="468">
        <v>96.552999999999997</v>
      </c>
      <c r="AP13" s="468">
        <v>97.973699999999994</v>
      </c>
      <c r="AQ13" s="468">
        <v>100.51519999999999</v>
      </c>
      <c r="AR13" s="468">
        <v>103.1733</v>
      </c>
      <c r="AS13" s="468">
        <v>104.1463</v>
      </c>
      <c r="AT13" s="468">
        <v>105.3506</v>
      </c>
      <c r="AU13" s="468">
        <v>107.8395</v>
      </c>
      <c r="AV13" s="468">
        <v>110.6756</v>
      </c>
      <c r="AW13" s="468">
        <v>115.67319999999999</v>
      </c>
      <c r="AX13" s="468">
        <v>121.3241</v>
      </c>
      <c r="AY13" s="890">
        <v>124.5129</v>
      </c>
      <c r="AZ13" s="890">
        <v>125.6677</v>
      </c>
      <c r="BA13" s="890">
        <v>128.00360000000001</v>
      </c>
      <c r="BB13" s="890">
        <v>130.05449999999999</v>
      </c>
      <c r="BC13" s="890">
        <v>131.40639999999999</v>
      </c>
      <c r="BD13" s="890">
        <v>133.28989999999999</v>
      </c>
      <c r="BE13" s="890">
        <v>134.67009999999999</v>
      </c>
      <c r="BF13" s="890">
        <v>136.64330000000001</v>
      </c>
      <c r="BG13" s="890">
        <v>139.10159999999999</v>
      </c>
      <c r="BH13" s="456">
        <v>140.8486</v>
      </c>
      <c r="BI13" s="456">
        <v>142.24369999999999</v>
      </c>
      <c r="BJ13" s="456">
        <v>146.8871</v>
      </c>
      <c r="BK13" s="456">
        <v>148.32480000000001</v>
      </c>
      <c r="BL13" s="456">
        <v>149.2664</v>
      </c>
      <c r="BM13" s="456">
        <v>152.3415</v>
      </c>
      <c r="BN13" s="456">
        <v>153.0222</v>
      </c>
      <c r="BO13" s="456">
        <v>155.2697</v>
      </c>
      <c r="BP13" s="456">
        <v>158.31960000000001</v>
      </c>
      <c r="BQ13" s="456">
        <v>159.666</v>
      </c>
      <c r="BR13" s="456">
        <v>160.9083</v>
      </c>
      <c r="BS13" s="456">
        <v>163.65270000000001</v>
      </c>
      <c r="BT13" s="456">
        <v>167.26390000000001</v>
      </c>
      <c r="BU13" s="456">
        <v>168.89760000000001</v>
      </c>
      <c r="BV13" s="456">
        <v>179.92580000000001</v>
      </c>
    </row>
    <row r="14" spans="1:74" ht="11.95" customHeight="1" x14ac:dyDescent="0.25">
      <c r="A14" s="293" t="s">
        <v>773</v>
      </c>
      <c r="B14" s="483" t="s">
        <v>1037</v>
      </c>
      <c r="C14" s="468">
        <v>1.7399</v>
      </c>
      <c r="D14" s="468">
        <v>1.7399</v>
      </c>
      <c r="E14" s="468">
        <v>1.7399</v>
      </c>
      <c r="F14" s="468">
        <v>1.7399</v>
      </c>
      <c r="G14" s="468">
        <v>1.7399</v>
      </c>
      <c r="H14" s="468">
        <v>1.7399</v>
      </c>
      <c r="I14" s="468">
        <v>1.5599000000000001</v>
      </c>
      <c r="J14" s="468">
        <v>1.5599000000000001</v>
      </c>
      <c r="K14" s="468">
        <v>1.5599000000000001</v>
      </c>
      <c r="L14" s="468">
        <v>1.4799</v>
      </c>
      <c r="M14" s="468">
        <v>1.4799</v>
      </c>
      <c r="N14" s="468">
        <v>1.48</v>
      </c>
      <c r="O14" s="468">
        <v>1.48</v>
      </c>
      <c r="P14" s="468">
        <v>1.48</v>
      </c>
      <c r="Q14" s="468">
        <v>1.48</v>
      </c>
      <c r="R14" s="468">
        <v>1.48</v>
      </c>
      <c r="S14" s="468">
        <v>1.48</v>
      </c>
      <c r="T14" s="468">
        <v>1.48</v>
      </c>
      <c r="U14" s="468">
        <v>1.48</v>
      </c>
      <c r="V14" s="468">
        <v>1.48</v>
      </c>
      <c r="W14" s="468">
        <v>1.48</v>
      </c>
      <c r="X14" s="468">
        <v>1.48</v>
      </c>
      <c r="Y14" s="468">
        <v>1.48</v>
      </c>
      <c r="Z14" s="468">
        <v>1.48</v>
      </c>
      <c r="AA14" s="468">
        <v>1.48</v>
      </c>
      <c r="AB14" s="468">
        <v>1.48</v>
      </c>
      <c r="AC14" s="468">
        <v>1.48</v>
      </c>
      <c r="AD14" s="468">
        <v>1.48</v>
      </c>
      <c r="AE14" s="468">
        <v>1.48</v>
      </c>
      <c r="AF14" s="468">
        <v>1.48</v>
      </c>
      <c r="AG14" s="468">
        <v>1.48</v>
      </c>
      <c r="AH14" s="468">
        <v>1.48</v>
      </c>
      <c r="AI14" s="468">
        <v>1.48</v>
      </c>
      <c r="AJ14" s="468">
        <v>1.48</v>
      </c>
      <c r="AK14" s="468">
        <v>1.48</v>
      </c>
      <c r="AL14" s="468">
        <v>1.48</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890">
        <v>1.3919999999999999</v>
      </c>
      <c r="AZ14" s="890">
        <v>1.3919999999999999</v>
      </c>
      <c r="BA14" s="890">
        <v>1.3919999999999999</v>
      </c>
      <c r="BB14" s="890">
        <v>1.3919999999999999</v>
      </c>
      <c r="BC14" s="890">
        <v>1.3919999999999999</v>
      </c>
      <c r="BD14" s="890">
        <v>1.3919999999999999</v>
      </c>
      <c r="BE14" s="890">
        <v>1.3919999999999999</v>
      </c>
      <c r="BF14" s="890">
        <v>1.3919999999999999</v>
      </c>
      <c r="BG14" s="890">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1.3919999999999999</v>
      </c>
      <c r="BQ14" s="456">
        <v>1.3919999999999999</v>
      </c>
      <c r="BR14" s="456">
        <v>1.3919999999999999</v>
      </c>
      <c r="BS14" s="456">
        <v>1.3919999999999999</v>
      </c>
      <c r="BT14" s="456">
        <v>1.3919999999999999</v>
      </c>
      <c r="BU14" s="456">
        <v>1.3919999999999999</v>
      </c>
      <c r="BV14" s="456">
        <v>1.3919999999999999</v>
      </c>
    </row>
    <row r="15" spans="1:74" ht="11.95" customHeight="1" x14ac:dyDescent="0.25">
      <c r="A15" s="293" t="s">
        <v>776</v>
      </c>
      <c r="B15" s="483" t="s">
        <v>1026</v>
      </c>
      <c r="C15" s="468">
        <v>2.5225</v>
      </c>
      <c r="D15" s="468">
        <v>2.5225</v>
      </c>
      <c r="E15" s="468">
        <v>2.5225</v>
      </c>
      <c r="F15" s="468">
        <v>2.5225</v>
      </c>
      <c r="G15" s="468">
        <v>2.5225</v>
      </c>
      <c r="H15" s="468">
        <v>2.5225</v>
      </c>
      <c r="I15" s="468">
        <v>2.5225</v>
      </c>
      <c r="J15" s="468">
        <v>2.5225</v>
      </c>
      <c r="K15" s="468">
        <v>2.5225</v>
      </c>
      <c r="L15" s="468">
        <v>2.5225</v>
      </c>
      <c r="M15" s="468">
        <v>2.5225</v>
      </c>
      <c r="N15" s="468">
        <v>2.5225</v>
      </c>
      <c r="O15" s="468">
        <v>2.5928</v>
      </c>
      <c r="P15" s="468">
        <v>2.5928</v>
      </c>
      <c r="Q15" s="468">
        <v>2.5928</v>
      </c>
      <c r="R15" s="468">
        <v>2.6097999999999999</v>
      </c>
      <c r="S15" s="468">
        <v>2.6097999999999999</v>
      </c>
      <c r="T15" s="468">
        <v>2.6097999999999999</v>
      </c>
      <c r="U15" s="468">
        <v>2.6394000000000002</v>
      </c>
      <c r="V15" s="468">
        <v>2.6613000000000002</v>
      </c>
      <c r="W15" s="468">
        <v>2.6613000000000002</v>
      </c>
      <c r="X15" s="468">
        <v>2.6204999999999998</v>
      </c>
      <c r="Y15" s="468">
        <v>2.6486000000000001</v>
      </c>
      <c r="Z15" s="468">
        <v>2.6486000000000001</v>
      </c>
      <c r="AA15" s="468">
        <v>2.6576</v>
      </c>
      <c r="AB15" s="468">
        <v>2.6576</v>
      </c>
      <c r="AC15" s="468">
        <v>2.6233</v>
      </c>
      <c r="AD15" s="468">
        <v>2.6842999999999999</v>
      </c>
      <c r="AE15" s="468">
        <v>2.6842999999999999</v>
      </c>
      <c r="AF15" s="468">
        <v>2.6842999999999999</v>
      </c>
      <c r="AG15" s="468">
        <v>2.6842999999999999</v>
      </c>
      <c r="AH15" s="468">
        <v>2.6718000000000002</v>
      </c>
      <c r="AI15" s="468">
        <v>2.6958000000000002</v>
      </c>
      <c r="AJ15" s="468">
        <v>2.6958000000000002</v>
      </c>
      <c r="AK15" s="468">
        <v>2.6958000000000002</v>
      </c>
      <c r="AL15" s="468">
        <v>2.6958000000000002</v>
      </c>
      <c r="AM15" s="468">
        <v>2.6896</v>
      </c>
      <c r="AN15" s="468">
        <v>2.6896</v>
      </c>
      <c r="AO15" s="468">
        <v>2.6896</v>
      </c>
      <c r="AP15" s="468">
        <v>2.6896</v>
      </c>
      <c r="AQ15" s="468">
        <v>2.6755</v>
      </c>
      <c r="AR15" s="468">
        <v>2.6955</v>
      </c>
      <c r="AS15" s="468">
        <v>2.6955</v>
      </c>
      <c r="AT15" s="468">
        <v>2.6955</v>
      </c>
      <c r="AU15" s="468">
        <v>2.6955</v>
      </c>
      <c r="AV15" s="468">
        <v>2.6955</v>
      </c>
      <c r="AW15" s="468">
        <v>2.6955</v>
      </c>
      <c r="AX15" s="468">
        <v>2.6955</v>
      </c>
      <c r="AY15" s="890">
        <v>2.6894999999999998</v>
      </c>
      <c r="AZ15" s="890">
        <v>2.6894999999999998</v>
      </c>
      <c r="BA15" s="890">
        <v>2.6894999999999998</v>
      </c>
      <c r="BB15" s="890">
        <v>2.6894999999999998</v>
      </c>
      <c r="BC15" s="890">
        <v>2.6894999999999998</v>
      </c>
      <c r="BD15" s="890">
        <v>2.6894999999999998</v>
      </c>
      <c r="BE15" s="890">
        <v>2.6894999999999998</v>
      </c>
      <c r="BF15" s="890">
        <v>2.6894999999999998</v>
      </c>
      <c r="BG15" s="890">
        <v>2.6894999999999998</v>
      </c>
      <c r="BH15" s="456">
        <v>2.6894999999999998</v>
      </c>
      <c r="BI15" s="456">
        <v>2.6894999999999998</v>
      </c>
      <c r="BJ15" s="456">
        <v>2.6894999999999998</v>
      </c>
      <c r="BK15" s="456">
        <v>2.6894999999999998</v>
      </c>
      <c r="BL15" s="456">
        <v>2.6894999999999998</v>
      </c>
      <c r="BM15" s="456">
        <v>2.6894999999999998</v>
      </c>
      <c r="BN15" s="456">
        <v>2.6894999999999998</v>
      </c>
      <c r="BO15" s="456">
        <v>2.6894999999999998</v>
      </c>
      <c r="BP15" s="456">
        <v>2.7174999999999998</v>
      </c>
      <c r="BQ15" s="456">
        <v>2.7174999999999998</v>
      </c>
      <c r="BR15" s="456">
        <v>2.7174999999999998</v>
      </c>
      <c r="BS15" s="456">
        <v>2.7370000000000001</v>
      </c>
      <c r="BT15" s="456">
        <v>2.7370000000000001</v>
      </c>
      <c r="BU15" s="456">
        <v>2.7370000000000001</v>
      </c>
      <c r="BV15" s="456">
        <v>2.7370000000000001</v>
      </c>
    </row>
    <row r="16" spans="1:74" ht="11.95" customHeight="1" x14ac:dyDescent="0.25">
      <c r="A16" s="293" t="s">
        <v>775</v>
      </c>
      <c r="B16" s="483" t="s">
        <v>1027</v>
      </c>
      <c r="C16" s="468">
        <v>3.6907000000000001</v>
      </c>
      <c r="D16" s="468">
        <v>3.69</v>
      </c>
      <c r="E16" s="468">
        <v>3.6804000000000001</v>
      </c>
      <c r="F16" s="468">
        <v>3.6804000000000001</v>
      </c>
      <c r="G16" s="468">
        <v>3.6692</v>
      </c>
      <c r="H16" s="468">
        <v>3.6598999999999999</v>
      </c>
      <c r="I16" s="468">
        <v>3.6576</v>
      </c>
      <c r="J16" s="468">
        <v>3.6576</v>
      </c>
      <c r="K16" s="468">
        <v>3.6463000000000001</v>
      </c>
      <c r="L16" s="468">
        <v>3.6562999999999999</v>
      </c>
      <c r="M16" s="468">
        <v>3.6534</v>
      </c>
      <c r="N16" s="468">
        <v>3.6520999999999999</v>
      </c>
      <c r="O16" s="468">
        <v>3.0531000000000001</v>
      </c>
      <c r="P16" s="468">
        <v>3.0516999999999999</v>
      </c>
      <c r="Q16" s="468">
        <v>3.0371000000000001</v>
      </c>
      <c r="R16" s="468">
        <v>3.0371000000000001</v>
      </c>
      <c r="S16" s="468">
        <v>3.0343</v>
      </c>
      <c r="T16" s="468">
        <v>3.0377999999999998</v>
      </c>
      <c r="U16" s="468">
        <v>2.9784000000000002</v>
      </c>
      <c r="V16" s="468">
        <v>2.9784000000000002</v>
      </c>
      <c r="W16" s="468">
        <v>2.9698000000000002</v>
      </c>
      <c r="X16" s="468">
        <v>2.9666000000000001</v>
      </c>
      <c r="Y16" s="468">
        <v>2.9544000000000001</v>
      </c>
      <c r="Z16" s="468">
        <v>2.9224000000000001</v>
      </c>
      <c r="AA16" s="468">
        <v>2.8653</v>
      </c>
      <c r="AB16" s="468">
        <v>2.7637</v>
      </c>
      <c r="AC16" s="468">
        <v>2.7637</v>
      </c>
      <c r="AD16" s="468">
        <v>2.7637</v>
      </c>
      <c r="AE16" s="468">
        <v>2.7637</v>
      </c>
      <c r="AF16" s="468">
        <v>2.7637</v>
      </c>
      <c r="AG16" s="468">
        <v>2.7637</v>
      </c>
      <c r="AH16" s="468">
        <v>2.7597</v>
      </c>
      <c r="AI16" s="468">
        <v>2.7597</v>
      </c>
      <c r="AJ16" s="468">
        <v>2.7530999999999999</v>
      </c>
      <c r="AK16" s="468">
        <v>2.7553000000000001</v>
      </c>
      <c r="AL16" s="468">
        <v>2.7374999999999998</v>
      </c>
      <c r="AM16" s="468">
        <v>2.7330999999999999</v>
      </c>
      <c r="AN16" s="468">
        <v>2.7330999999999999</v>
      </c>
      <c r="AO16" s="468">
        <v>2.7353000000000001</v>
      </c>
      <c r="AP16" s="468">
        <v>2.7073</v>
      </c>
      <c r="AQ16" s="468">
        <v>2.6903000000000001</v>
      </c>
      <c r="AR16" s="468">
        <v>2.6867000000000001</v>
      </c>
      <c r="AS16" s="468">
        <v>2.6837</v>
      </c>
      <c r="AT16" s="468">
        <v>2.6869000000000001</v>
      </c>
      <c r="AU16" s="468">
        <v>2.6869000000000001</v>
      </c>
      <c r="AV16" s="468">
        <v>2.6869000000000001</v>
      </c>
      <c r="AW16" s="468">
        <v>2.6869000000000001</v>
      </c>
      <c r="AX16" s="468">
        <v>2.6858</v>
      </c>
      <c r="AY16" s="890">
        <v>2.6852999999999998</v>
      </c>
      <c r="AZ16" s="890">
        <v>2.6852999999999998</v>
      </c>
      <c r="BA16" s="890">
        <v>2.6852999999999998</v>
      </c>
      <c r="BB16" s="890">
        <v>2.6852999999999998</v>
      </c>
      <c r="BC16" s="890">
        <v>2.6852999999999998</v>
      </c>
      <c r="BD16" s="890">
        <v>2.6804999999999999</v>
      </c>
      <c r="BE16" s="890">
        <v>2.6804999999999999</v>
      </c>
      <c r="BF16" s="890">
        <v>2.6804999999999999</v>
      </c>
      <c r="BG16" s="890">
        <v>2.6848999999999998</v>
      </c>
      <c r="BH16" s="456">
        <v>2.6778</v>
      </c>
      <c r="BI16" s="456">
        <v>2.6808000000000001</v>
      </c>
      <c r="BJ16" s="456">
        <v>2.6833999999999998</v>
      </c>
      <c r="BK16" s="456">
        <v>2.6844000000000001</v>
      </c>
      <c r="BL16" s="456">
        <v>2.6844000000000001</v>
      </c>
      <c r="BM16" s="456">
        <v>2.6764000000000001</v>
      </c>
      <c r="BN16" s="456">
        <v>2.6764000000000001</v>
      </c>
      <c r="BO16" s="456">
        <v>2.6764000000000001</v>
      </c>
      <c r="BP16" s="456">
        <v>2.6791999999999998</v>
      </c>
      <c r="BQ16" s="456">
        <v>2.6791999999999998</v>
      </c>
      <c r="BR16" s="456">
        <v>2.6791999999999998</v>
      </c>
      <c r="BS16" s="456">
        <v>2.6972</v>
      </c>
      <c r="BT16" s="456">
        <v>2.6972</v>
      </c>
      <c r="BU16" s="456">
        <v>2.6972</v>
      </c>
      <c r="BV16" s="456">
        <v>2.7292000000000001</v>
      </c>
    </row>
    <row r="17" spans="1:74" ht="11.95" customHeight="1" x14ac:dyDescent="0.25">
      <c r="A17" s="293" t="s">
        <v>774</v>
      </c>
      <c r="B17" s="483" t="s">
        <v>1028</v>
      </c>
      <c r="C17" s="468">
        <v>2.5929000000000002</v>
      </c>
      <c r="D17" s="468">
        <v>2.5929000000000002</v>
      </c>
      <c r="E17" s="468">
        <v>2.4499</v>
      </c>
      <c r="F17" s="468">
        <v>2.4499</v>
      </c>
      <c r="G17" s="468">
        <v>2.4499</v>
      </c>
      <c r="H17" s="468">
        <v>2.4499</v>
      </c>
      <c r="I17" s="468">
        <v>2.4346999999999999</v>
      </c>
      <c r="J17" s="468">
        <v>2.4346999999999999</v>
      </c>
      <c r="K17" s="468">
        <v>2.4346999999999999</v>
      </c>
      <c r="L17" s="468">
        <v>2.4346999999999999</v>
      </c>
      <c r="M17" s="468">
        <v>2.4346999999999999</v>
      </c>
      <c r="N17" s="468">
        <v>2.4346999999999999</v>
      </c>
      <c r="O17" s="468">
        <v>2.4447999999999999</v>
      </c>
      <c r="P17" s="468">
        <v>2.4447999999999999</v>
      </c>
      <c r="Q17" s="468">
        <v>2.4447999999999999</v>
      </c>
      <c r="R17" s="468">
        <v>2.4447999999999999</v>
      </c>
      <c r="S17" s="468">
        <v>2.4270999999999998</v>
      </c>
      <c r="T17" s="468">
        <v>2.4270999999999998</v>
      </c>
      <c r="U17" s="468">
        <v>2.4270999999999998</v>
      </c>
      <c r="V17" s="468">
        <v>2.4270999999999998</v>
      </c>
      <c r="W17" s="468">
        <v>2.4270999999999998</v>
      </c>
      <c r="X17" s="468">
        <v>2.4270999999999998</v>
      </c>
      <c r="Y17" s="468">
        <v>2.4270999999999998</v>
      </c>
      <c r="Z17" s="468">
        <v>2.4140999999999999</v>
      </c>
      <c r="AA17" s="468">
        <v>2.4157999999999999</v>
      </c>
      <c r="AB17" s="468">
        <v>2.4157999999999999</v>
      </c>
      <c r="AC17" s="468">
        <v>2.4157999999999999</v>
      </c>
      <c r="AD17" s="468">
        <v>2.4157999999999999</v>
      </c>
      <c r="AE17" s="468">
        <v>2.4157999999999999</v>
      </c>
      <c r="AF17" s="468">
        <v>2.4157999999999999</v>
      </c>
      <c r="AG17" s="468">
        <v>2.3308</v>
      </c>
      <c r="AH17" s="468">
        <v>2.3308</v>
      </c>
      <c r="AI17" s="468">
        <v>2.3308</v>
      </c>
      <c r="AJ17" s="468">
        <v>2.3308</v>
      </c>
      <c r="AK17" s="468">
        <v>2.3308</v>
      </c>
      <c r="AL17" s="468">
        <v>2.3308</v>
      </c>
      <c r="AM17" s="468">
        <v>2.3083999999999998</v>
      </c>
      <c r="AN17" s="468">
        <v>2.3083999999999998</v>
      </c>
      <c r="AO17" s="468">
        <v>2.3083999999999998</v>
      </c>
      <c r="AP17" s="468">
        <v>2.2614000000000001</v>
      </c>
      <c r="AQ17" s="468">
        <v>2.2614000000000001</v>
      </c>
      <c r="AR17" s="468">
        <v>2.2614000000000001</v>
      </c>
      <c r="AS17" s="468">
        <v>2.2498999999999998</v>
      </c>
      <c r="AT17" s="468">
        <v>2.2498999999999998</v>
      </c>
      <c r="AU17" s="468">
        <v>2.2498999999999998</v>
      </c>
      <c r="AV17" s="468">
        <v>2.2498999999999998</v>
      </c>
      <c r="AW17" s="468">
        <v>2.2075</v>
      </c>
      <c r="AX17" s="468">
        <v>2.2075</v>
      </c>
      <c r="AY17" s="890">
        <v>2.2075</v>
      </c>
      <c r="AZ17" s="890">
        <v>2.2075</v>
      </c>
      <c r="BA17" s="890">
        <v>2.2075</v>
      </c>
      <c r="BB17" s="890">
        <v>2.2075</v>
      </c>
      <c r="BC17" s="890">
        <v>2.2075</v>
      </c>
      <c r="BD17" s="890">
        <v>2.2105000000000001</v>
      </c>
      <c r="BE17" s="890">
        <v>2.2105000000000001</v>
      </c>
      <c r="BF17" s="890">
        <v>2.2105000000000001</v>
      </c>
      <c r="BG17" s="890">
        <v>2.2105000000000001</v>
      </c>
      <c r="BH17" s="456">
        <v>2.2105000000000001</v>
      </c>
      <c r="BI17" s="456">
        <v>2.2105000000000001</v>
      </c>
      <c r="BJ17" s="456">
        <v>2.2105000000000001</v>
      </c>
      <c r="BK17" s="456">
        <v>2.2105000000000001</v>
      </c>
      <c r="BL17" s="456">
        <v>2.2105000000000001</v>
      </c>
      <c r="BM17" s="456">
        <v>2.2105000000000001</v>
      </c>
      <c r="BN17" s="456">
        <v>2.2105000000000001</v>
      </c>
      <c r="BO17" s="456">
        <v>2.2105000000000001</v>
      </c>
      <c r="BP17" s="456">
        <v>2.2105000000000001</v>
      </c>
      <c r="BQ17" s="456">
        <v>2.2105000000000001</v>
      </c>
      <c r="BR17" s="456">
        <v>2.2105000000000001</v>
      </c>
      <c r="BS17" s="456">
        <v>2.2105000000000001</v>
      </c>
      <c r="BT17" s="456">
        <v>2.2105000000000001</v>
      </c>
      <c r="BU17" s="456">
        <v>2.2105000000000001</v>
      </c>
      <c r="BV17" s="456">
        <v>2.2105000000000001</v>
      </c>
    </row>
    <row r="18" spans="1:74" ht="11.95" customHeight="1" x14ac:dyDescent="0.25">
      <c r="A18" s="293" t="s">
        <v>777</v>
      </c>
      <c r="B18" s="483" t="s">
        <v>1038</v>
      </c>
      <c r="C18" s="468">
        <v>79.539000000000001</v>
      </c>
      <c r="D18" s="468">
        <v>79.539000000000001</v>
      </c>
      <c r="E18" s="468">
        <v>79.537899999999993</v>
      </c>
      <c r="F18" s="468">
        <v>79.540999999999997</v>
      </c>
      <c r="G18" s="468">
        <v>79.571399999999997</v>
      </c>
      <c r="H18" s="468">
        <v>79.6083</v>
      </c>
      <c r="I18" s="468">
        <v>79.6083</v>
      </c>
      <c r="J18" s="468">
        <v>79.6083</v>
      </c>
      <c r="K18" s="468">
        <v>79.610799999999998</v>
      </c>
      <c r="L18" s="468">
        <v>79.610799999999998</v>
      </c>
      <c r="M18" s="468">
        <v>79.610799999999998</v>
      </c>
      <c r="N18" s="468">
        <v>79.610699999999994</v>
      </c>
      <c r="O18" s="468">
        <v>79.746700000000004</v>
      </c>
      <c r="P18" s="468">
        <v>79.746700000000004</v>
      </c>
      <c r="Q18" s="468">
        <v>79.760800000000003</v>
      </c>
      <c r="R18" s="468">
        <v>79.760800000000003</v>
      </c>
      <c r="S18" s="468">
        <v>79.760800000000003</v>
      </c>
      <c r="T18" s="468">
        <v>79.760800000000003</v>
      </c>
      <c r="U18" s="468">
        <v>79.760800000000003</v>
      </c>
      <c r="V18" s="468">
        <v>79.760800000000003</v>
      </c>
      <c r="W18" s="468">
        <v>79.762299999999996</v>
      </c>
      <c r="X18" s="468">
        <v>79.762799999999999</v>
      </c>
      <c r="Y18" s="468">
        <v>79.766300000000001</v>
      </c>
      <c r="Z18" s="468">
        <v>79.771299999999997</v>
      </c>
      <c r="AA18" s="468">
        <v>79.693200000000004</v>
      </c>
      <c r="AB18" s="468">
        <v>79.693200000000004</v>
      </c>
      <c r="AC18" s="468">
        <v>79.693200000000004</v>
      </c>
      <c r="AD18" s="468">
        <v>79.710999999999999</v>
      </c>
      <c r="AE18" s="468">
        <v>79.682000000000002</v>
      </c>
      <c r="AF18" s="468">
        <v>79.683400000000006</v>
      </c>
      <c r="AG18" s="468">
        <v>79.683400000000006</v>
      </c>
      <c r="AH18" s="468">
        <v>79.683400000000006</v>
      </c>
      <c r="AI18" s="468">
        <v>79.680599999999998</v>
      </c>
      <c r="AJ18" s="468">
        <v>79.685199999999995</v>
      </c>
      <c r="AK18" s="468">
        <v>79.685199999999995</v>
      </c>
      <c r="AL18" s="468">
        <v>79.691100000000006</v>
      </c>
      <c r="AM18" s="468">
        <v>79.598600000000005</v>
      </c>
      <c r="AN18" s="468">
        <v>79.598600000000005</v>
      </c>
      <c r="AO18" s="468">
        <v>79.598600000000005</v>
      </c>
      <c r="AP18" s="468">
        <v>79.598600000000005</v>
      </c>
      <c r="AQ18" s="468">
        <v>79.598600000000005</v>
      </c>
      <c r="AR18" s="468">
        <v>79.590100000000007</v>
      </c>
      <c r="AS18" s="468">
        <v>79.590100000000007</v>
      </c>
      <c r="AT18" s="468">
        <v>79.595699999999994</v>
      </c>
      <c r="AU18" s="468">
        <v>79.596699999999998</v>
      </c>
      <c r="AV18" s="468">
        <v>79.592500000000001</v>
      </c>
      <c r="AW18" s="468">
        <v>79.592500000000001</v>
      </c>
      <c r="AX18" s="468">
        <v>79.614599999999996</v>
      </c>
      <c r="AY18" s="890">
        <v>79.619399999999999</v>
      </c>
      <c r="AZ18" s="890">
        <v>79.619399999999999</v>
      </c>
      <c r="BA18" s="890">
        <v>79.619399999999999</v>
      </c>
      <c r="BB18" s="890">
        <v>79.623500000000007</v>
      </c>
      <c r="BC18" s="890">
        <v>79.623500000000007</v>
      </c>
      <c r="BD18" s="890">
        <v>79.623500000000007</v>
      </c>
      <c r="BE18" s="890">
        <v>79.626999999999995</v>
      </c>
      <c r="BF18" s="890">
        <v>79.626999999999995</v>
      </c>
      <c r="BG18" s="890">
        <v>79.626999999999995</v>
      </c>
      <c r="BH18" s="456">
        <v>79.630600000000001</v>
      </c>
      <c r="BI18" s="456">
        <v>79.630600000000001</v>
      </c>
      <c r="BJ18" s="456">
        <v>79.676500000000004</v>
      </c>
      <c r="BK18" s="456">
        <v>79.681200000000004</v>
      </c>
      <c r="BL18" s="456">
        <v>79.681200000000004</v>
      </c>
      <c r="BM18" s="456">
        <v>79.687600000000003</v>
      </c>
      <c r="BN18" s="456">
        <v>79.687600000000003</v>
      </c>
      <c r="BO18" s="456">
        <v>79.687600000000003</v>
      </c>
      <c r="BP18" s="456">
        <v>79.687600000000003</v>
      </c>
      <c r="BQ18" s="456">
        <v>79.691699999999997</v>
      </c>
      <c r="BR18" s="456">
        <v>79.691699999999997</v>
      </c>
      <c r="BS18" s="456">
        <v>79.691699999999997</v>
      </c>
      <c r="BT18" s="456">
        <v>79.714799999999997</v>
      </c>
      <c r="BU18" s="456">
        <v>79.714799999999997</v>
      </c>
      <c r="BV18" s="456">
        <v>79.734899999999996</v>
      </c>
    </row>
    <row r="19" spans="1:74" ht="11.95" customHeight="1" x14ac:dyDescent="0.25">
      <c r="A19" s="293" t="s">
        <v>778</v>
      </c>
      <c r="B19" s="476" t="s">
        <v>1044</v>
      </c>
      <c r="C19" s="468">
        <v>23.0077</v>
      </c>
      <c r="D19" s="468">
        <v>23.0077</v>
      </c>
      <c r="E19" s="468">
        <v>23.0077</v>
      </c>
      <c r="F19" s="468">
        <v>23.0077</v>
      </c>
      <c r="G19" s="468">
        <v>23.0077</v>
      </c>
      <c r="H19" s="468">
        <v>23.0077</v>
      </c>
      <c r="I19" s="468">
        <v>23.0077</v>
      </c>
      <c r="J19" s="468">
        <v>23.0077</v>
      </c>
      <c r="K19" s="468">
        <v>23.0077</v>
      </c>
      <c r="L19" s="468">
        <v>23.0077</v>
      </c>
      <c r="M19" s="468">
        <v>23.0077</v>
      </c>
      <c r="N19" s="468">
        <v>23.0077</v>
      </c>
      <c r="O19" s="468">
        <v>23.013400000000001</v>
      </c>
      <c r="P19" s="468">
        <v>23.013400000000001</v>
      </c>
      <c r="Q19" s="468">
        <v>23.013400000000001</v>
      </c>
      <c r="R19" s="468">
        <v>23.013400000000001</v>
      </c>
      <c r="S19" s="468">
        <v>23.043900000000001</v>
      </c>
      <c r="T19" s="468">
        <v>23.043900000000001</v>
      </c>
      <c r="U19" s="468">
        <v>23.043900000000001</v>
      </c>
      <c r="V19" s="468">
        <v>23.043900000000001</v>
      </c>
      <c r="W19" s="468">
        <v>23.043900000000001</v>
      </c>
      <c r="X19" s="468">
        <v>23.043900000000001</v>
      </c>
      <c r="Y19" s="468">
        <v>23.043900000000001</v>
      </c>
      <c r="Z19" s="468">
        <v>23.043900000000001</v>
      </c>
      <c r="AA19" s="468">
        <v>23.0578</v>
      </c>
      <c r="AB19" s="468">
        <v>23.0578</v>
      </c>
      <c r="AC19" s="468">
        <v>23.137799999999999</v>
      </c>
      <c r="AD19" s="468">
        <v>23.147400000000001</v>
      </c>
      <c r="AE19" s="468">
        <v>23.147400000000001</v>
      </c>
      <c r="AF19" s="468">
        <v>23.147400000000001</v>
      </c>
      <c r="AG19" s="468">
        <v>23.147400000000001</v>
      </c>
      <c r="AH19" s="468">
        <v>23.147400000000001</v>
      </c>
      <c r="AI19" s="468">
        <v>23.147400000000001</v>
      </c>
      <c r="AJ19" s="468">
        <v>23.147400000000001</v>
      </c>
      <c r="AK19" s="468">
        <v>23.147400000000001</v>
      </c>
      <c r="AL19" s="468">
        <v>23.147400000000001</v>
      </c>
      <c r="AM19" s="468">
        <v>23.118600000000001</v>
      </c>
      <c r="AN19" s="468">
        <v>23.118600000000001</v>
      </c>
      <c r="AO19" s="468">
        <v>23.198599999999999</v>
      </c>
      <c r="AP19" s="468">
        <v>23.198599999999999</v>
      </c>
      <c r="AQ19" s="468">
        <v>23.198599999999999</v>
      </c>
      <c r="AR19" s="468">
        <v>23.198599999999999</v>
      </c>
      <c r="AS19" s="468">
        <v>23.198599999999999</v>
      </c>
      <c r="AT19" s="468">
        <v>23.198599999999999</v>
      </c>
      <c r="AU19" s="468">
        <v>23.198599999999999</v>
      </c>
      <c r="AV19" s="468">
        <v>23.198599999999999</v>
      </c>
      <c r="AW19" s="468">
        <v>23.156600000000001</v>
      </c>
      <c r="AX19" s="468">
        <v>23.156600000000001</v>
      </c>
      <c r="AY19" s="890">
        <v>23.156600000000001</v>
      </c>
      <c r="AZ19" s="890">
        <v>23.156600000000001</v>
      </c>
      <c r="BA19" s="890">
        <v>23.156600000000001</v>
      </c>
      <c r="BB19" s="890">
        <v>23.156600000000001</v>
      </c>
      <c r="BC19" s="890">
        <v>23.156600000000001</v>
      </c>
      <c r="BD19" s="890">
        <v>23.156600000000001</v>
      </c>
      <c r="BE19" s="890">
        <v>23.156600000000001</v>
      </c>
      <c r="BF19" s="890">
        <v>23.156600000000001</v>
      </c>
      <c r="BG19" s="890">
        <v>23.156600000000001</v>
      </c>
      <c r="BH19" s="456">
        <v>23.156600000000001</v>
      </c>
      <c r="BI19" s="456">
        <v>23.156600000000001</v>
      </c>
      <c r="BJ19" s="456">
        <v>23.1846</v>
      </c>
      <c r="BK19" s="456">
        <v>23.1846</v>
      </c>
      <c r="BL19" s="456">
        <v>23.1846</v>
      </c>
      <c r="BM19" s="456">
        <v>23.1846</v>
      </c>
      <c r="BN19" s="456">
        <v>23.1846</v>
      </c>
      <c r="BO19" s="456">
        <v>23.1846</v>
      </c>
      <c r="BP19" s="456">
        <v>23.1846</v>
      </c>
      <c r="BQ19" s="456">
        <v>23.1846</v>
      </c>
      <c r="BR19" s="456">
        <v>23.1846</v>
      </c>
      <c r="BS19" s="456">
        <v>23.1846</v>
      </c>
      <c r="BT19" s="456">
        <v>23.1846</v>
      </c>
      <c r="BU19" s="456">
        <v>23.1846</v>
      </c>
      <c r="BV19" s="456">
        <v>23.212599999999998</v>
      </c>
    </row>
    <row r="20" spans="1:74" ht="11.95" customHeight="1" x14ac:dyDescent="0.25">
      <c r="A20" s="293" t="s">
        <v>779</v>
      </c>
      <c r="B20" s="445" t="s">
        <v>1030</v>
      </c>
      <c r="C20" s="468">
        <v>96.585800000000006</v>
      </c>
      <c r="D20" s="468">
        <v>96.585800000000006</v>
      </c>
      <c r="E20" s="468">
        <v>96.585800000000006</v>
      </c>
      <c r="F20" s="468">
        <v>95.546400000000006</v>
      </c>
      <c r="G20" s="468">
        <v>95.546400000000006</v>
      </c>
      <c r="H20" s="468">
        <v>95.546400000000006</v>
      </c>
      <c r="I20" s="468">
        <v>95.546400000000006</v>
      </c>
      <c r="J20" s="468">
        <v>95.546400000000006</v>
      </c>
      <c r="K20" s="468">
        <v>95.546400000000006</v>
      </c>
      <c r="L20" s="468">
        <v>95.546400000000006</v>
      </c>
      <c r="M20" s="468">
        <v>95.546400000000006</v>
      </c>
      <c r="N20" s="468">
        <v>95.546400000000006</v>
      </c>
      <c r="O20" s="468">
        <v>95.406400000000005</v>
      </c>
      <c r="P20" s="468">
        <v>95.406400000000005</v>
      </c>
      <c r="Q20" s="468">
        <v>95.406400000000005</v>
      </c>
      <c r="R20" s="468">
        <v>95.406400000000005</v>
      </c>
      <c r="S20" s="468">
        <v>95.427400000000006</v>
      </c>
      <c r="T20" s="468">
        <v>94.658900000000003</v>
      </c>
      <c r="U20" s="468">
        <v>94.658900000000003</v>
      </c>
      <c r="V20" s="468">
        <v>94.658900000000003</v>
      </c>
      <c r="W20" s="468">
        <v>94.658900000000003</v>
      </c>
      <c r="X20" s="468">
        <v>94.658900000000003</v>
      </c>
      <c r="Y20" s="468">
        <v>94.658900000000003</v>
      </c>
      <c r="Z20" s="468">
        <v>94.658900000000003</v>
      </c>
      <c r="AA20" s="468">
        <v>94.598200000000006</v>
      </c>
      <c r="AB20" s="468">
        <v>94.598200000000006</v>
      </c>
      <c r="AC20" s="468">
        <v>94.598200000000006</v>
      </c>
      <c r="AD20" s="468">
        <v>94.598200000000006</v>
      </c>
      <c r="AE20" s="468">
        <v>94.598200000000006</v>
      </c>
      <c r="AF20" s="468">
        <v>94.598200000000006</v>
      </c>
      <c r="AG20" s="468">
        <v>95.712199999999996</v>
      </c>
      <c r="AH20" s="468">
        <v>95.712199999999996</v>
      </c>
      <c r="AI20" s="468">
        <v>95.712199999999996</v>
      </c>
      <c r="AJ20" s="468">
        <v>95.712199999999996</v>
      </c>
      <c r="AK20" s="468">
        <v>95.712199999999996</v>
      </c>
      <c r="AL20" s="468">
        <v>95.712199999999996</v>
      </c>
      <c r="AM20" s="468">
        <v>97.277199999999993</v>
      </c>
      <c r="AN20" s="468">
        <v>97.277199999999993</v>
      </c>
      <c r="AO20" s="468">
        <v>97.277199999999993</v>
      </c>
      <c r="AP20" s="468">
        <v>98.391199999999998</v>
      </c>
      <c r="AQ20" s="468">
        <v>98.391199999999998</v>
      </c>
      <c r="AR20" s="468">
        <v>98.391199999999998</v>
      </c>
      <c r="AS20" s="468">
        <v>98.391199999999998</v>
      </c>
      <c r="AT20" s="468">
        <v>98.391199999999998</v>
      </c>
      <c r="AU20" s="468">
        <v>98.391199999999998</v>
      </c>
      <c r="AV20" s="468">
        <v>98.391199999999998</v>
      </c>
      <c r="AW20" s="468">
        <v>98.391199999999998</v>
      </c>
      <c r="AX20" s="468">
        <v>98.391199999999998</v>
      </c>
      <c r="AY20" s="890">
        <v>96.8262</v>
      </c>
      <c r="AZ20" s="890">
        <v>96.8262</v>
      </c>
      <c r="BA20" s="890">
        <v>96.8262</v>
      </c>
      <c r="BB20" s="890">
        <v>96.8262</v>
      </c>
      <c r="BC20" s="890">
        <v>96.871200000000002</v>
      </c>
      <c r="BD20" s="890">
        <v>96.871200000000002</v>
      </c>
      <c r="BE20" s="890">
        <v>96.871200000000002</v>
      </c>
      <c r="BF20" s="890">
        <v>96.871200000000002</v>
      </c>
      <c r="BG20" s="890">
        <v>96.871200000000002</v>
      </c>
      <c r="BH20" s="456">
        <v>96.871200000000002</v>
      </c>
      <c r="BI20" s="456">
        <v>97.639700000000005</v>
      </c>
      <c r="BJ20" s="456">
        <v>97.639700000000005</v>
      </c>
      <c r="BK20" s="456">
        <v>97.639700000000005</v>
      </c>
      <c r="BL20" s="456">
        <v>97.639700000000005</v>
      </c>
      <c r="BM20" s="456">
        <v>97.639700000000005</v>
      </c>
      <c r="BN20" s="456">
        <v>97.639700000000005</v>
      </c>
      <c r="BO20" s="456">
        <v>97.639700000000005</v>
      </c>
      <c r="BP20" s="456">
        <v>97.639700000000005</v>
      </c>
      <c r="BQ20" s="456">
        <v>97.639700000000005</v>
      </c>
      <c r="BR20" s="456">
        <v>97.639700000000005</v>
      </c>
      <c r="BS20" s="456">
        <v>97.639700000000005</v>
      </c>
      <c r="BT20" s="456">
        <v>97.639700000000005</v>
      </c>
      <c r="BU20" s="456">
        <v>97.639700000000005</v>
      </c>
      <c r="BV20" s="456">
        <v>97.639700000000005</v>
      </c>
    </row>
    <row r="21" spans="1:74" ht="11.95" customHeight="1" x14ac:dyDescent="0.25">
      <c r="A21" s="293" t="s">
        <v>780</v>
      </c>
      <c r="B21" s="445" t="s">
        <v>1045</v>
      </c>
      <c r="C21" s="468">
        <v>1.6466000000000001</v>
      </c>
      <c r="D21" s="468">
        <v>1.6556</v>
      </c>
      <c r="E21" s="468">
        <v>1.7849999999999999</v>
      </c>
      <c r="F21" s="468">
        <v>1.9614</v>
      </c>
      <c r="G21" s="468">
        <v>2.5019999999999998</v>
      </c>
      <c r="H21" s="468">
        <v>2.7835999999999999</v>
      </c>
      <c r="I21" s="468">
        <v>3.0440999999999998</v>
      </c>
      <c r="J21" s="468">
        <v>3.1114999999999999</v>
      </c>
      <c r="K21" s="468">
        <v>3.3050999999999999</v>
      </c>
      <c r="L21" s="468">
        <v>3.7662</v>
      </c>
      <c r="M21" s="468">
        <v>4.4169</v>
      </c>
      <c r="N21" s="468">
        <v>4.7454000000000001</v>
      </c>
      <c r="O21" s="468">
        <v>4.9949000000000003</v>
      </c>
      <c r="P21" s="468">
        <v>5.0674000000000001</v>
      </c>
      <c r="Q21" s="468">
        <v>5.3144</v>
      </c>
      <c r="R21" s="468">
        <v>6.0537000000000001</v>
      </c>
      <c r="S21" s="468">
        <v>6.0618999999999996</v>
      </c>
      <c r="T21" s="468">
        <v>6.5922000000000001</v>
      </c>
      <c r="U21" s="468">
        <v>6.9390000000000001</v>
      </c>
      <c r="V21" s="468">
        <v>7.4683000000000002</v>
      </c>
      <c r="W21" s="468">
        <v>7.9558</v>
      </c>
      <c r="X21" s="468">
        <v>8.6290999999999993</v>
      </c>
      <c r="Y21" s="468">
        <v>8.7063000000000006</v>
      </c>
      <c r="Z21" s="468">
        <v>8.9763000000000002</v>
      </c>
      <c r="AA21" s="468">
        <v>9.2312999999999992</v>
      </c>
      <c r="AB21" s="468">
        <v>9.3172999999999995</v>
      </c>
      <c r="AC21" s="468">
        <v>9.6164000000000005</v>
      </c>
      <c r="AD21" s="468">
        <v>9.7853999999999992</v>
      </c>
      <c r="AE21" s="468">
        <v>9.9369999999999994</v>
      </c>
      <c r="AF21" s="468">
        <v>10.8405</v>
      </c>
      <c r="AG21" s="468">
        <v>12.3261</v>
      </c>
      <c r="AH21" s="468">
        <v>12.8093</v>
      </c>
      <c r="AI21" s="468">
        <v>13.5138</v>
      </c>
      <c r="AJ21" s="468">
        <v>13.7622</v>
      </c>
      <c r="AK21" s="468">
        <v>14.1935</v>
      </c>
      <c r="AL21" s="468">
        <v>15.988799999999999</v>
      </c>
      <c r="AM21" s="468">
        <v>16.264800000000001</v>
      </c>
      <c r="AN21" s="468">
        <v>16.300699999999999</v>
      </c>
      <c r="AO21" s="468">
        <v>17.343499999999999</v>
      </c>
      <c r="AP21" s="468">
        <v>18.029</v>
      </c>
      <c r="AQ21" s="468">
        <v>19.175599999999999</v>
      </c>
      <c r="AR21" s="468">
        <v>20.427199999999999</v>
      </c>
      <c r="AS21" s="468">
        <v>21.172000000000001</v>
      </c>
      <c r="AT21" s="468">
        <v>22.398399999999999</v>
      </c>
      <c r="AU21" s="468">
        <v>23.2119</v>
      </c>
      <c r="AV21" s="468">
        <v>23.970800000000001</v>
      </c>
      <c r="AW21" s="468">
        <v>24.814</v>
      </c>
      <c r="AX21" s="468">
        <v>27.007300000000001</v>
      </c>
      <c r="AY21" s="890">
        <v>27.221</v>
      </c>
      <c r="AZ21" s="890">
        <v>27.754899999999999</v>
      </c>
      <c r="BA21" s="890">
        <v>28.737300000000001</v>
      </c>
      <c r="BB21" s="890">
        <v>30.0608</v>
      </c>
      <c r="BC21" s="890">
        <v>31.621700000000001</v>
      </c>
      <c r="BD21" s="890">
        <v>32.906500000000001</v>
      </c>
      <c r="BE21" s="890">
        <v>34.3611</v>
      </c>
      <c r="BF21" s="890">
        <v>37.770499999999998</v>
      </c>
      <c r="BG21" s="890">
        <v>41.1599</v>
      </c>
      <c r="BH21" s="456">
        <v>41.8339</v>
      </c>
      <c r="BI21" s="456">
        <v>42.956299999999999</v>
      </c>
      <c r="BJ21" s="456">
        <v>45.511699999999998</v>
      </c>
      <c r="BK21" s="456">
        <v>46.757100000000001</v>
      </c>
      <c r="BL21" s="456">
        <v>47.199100000000001</v>
      </c>
      <c r="BM21" s="456">
        <v>48.924199999999999</v>
      </c>
      <c r="BN21" s="456">
        <v>49.661499999999997</v>
      </c>
      <c r="BO21" s="456">
        <v>50.708500000000001</v>
      </c>
      <c r="BP21" s="456">
        <v>54.053899999999999</v>
      </c>
      <c r="BQ21" s="456">
        <v>54.746899999999997</v>
      </c>
      <c r="BR21" s="456">
        <v>54.897599999999997</v>
      </c>
      <c r="BS21" s="456">
        <v>56.810099999999998</v>
      </c>
      <c r="BT21" s="456">
        <v>58.1586</v>
      </c>
      <c r="BU21" s="456">
        <v>59.322299999999998</v>
      </c>
      <c r="BV21" s="456">
        <v>64.838300000000004</v>
      </c>
    </row>
    <row r="22" spans="1:74" ht="11.95" customHeight="1" x14ac:dyDescent="0.25">
      <c r="A22" s="293" t="s">
        <v>781</v>
      </c>
      <c r="B22" s="445" t="s">
        <v>1046</v>
      </c>
      <c r="C22" s="468">
        <v>0.21779999999999999</v>
      </c>
      <c r="D22" s="468">
        <v>0.21779999999999999</v>
      </c>
      <c r="E22" s="468">
        <v>0.21779999999999999</v>
      </c>
      <c r="F22" s="468">
        <v>0.21779999999999999</v>
      </c>
      <c r="G22" s="468">
        <v>0.21779999999999999</v>
      </c>
      <c r="H22" s="468">
        <v>0.21779999999999999</v>
      </c>
      <c r="I22" s="468">
        <v>0.21779999999999999</v>
      </c>
      <c r="J22" s="468">
        <v>0.21779999999999999</v>
      </c>
      <c r="K22" s="468">
        <v>0.21779999999999999</v>
      </c>
      <c r="L22" s="468">
        <v>0.21779999999999999</v>
      </c>
      <c r="M22" s="468">
        <v>0.21779999999999999</v>
      </c>
      <c r="N22" s="468">
        <v>0.21779999999999999</v>
      </c>
      <c r="O22" s="468">
        <v>0.1502</v>
      </c>
      <c r="P22" s="468">
        <v>0.1502</v>
      </c>
      <c r="Q22" s="468">
        <v>0.1502</v>
      </c>
      <c r="R22" s="468">
        <v>0.1502</v>
      </c>
      <c r="S22" s="468">
        <v>0.1502</v>
      </c>
      <c r="T22" s="468">
        <v>0.1502</v>
      </c>
      <c r="U22" s="468">
        <v>0.1502</v>
      </c>
      <c r="V22" s="468">
        <v>0.1502</v>
      </c>
      <c r="W22" s="468">
        <v>0.1502</v>
      </c>
      <c r="X22" s="468">
        <v>0.1502</v>
      </c>
      <c r="Y22" s="468">
        <v>0.1502</v>
      </c>
      <c r="Z22" s="468">
        <v>0.1502</v>
      </c>
      <c r="AA22" s="468">
        <v>0.15229999999999999</v>
      </c>
      <c r="AB22" s="468">
        <v>0.15229999999999999</v>
      </c>
      <c r="AC22" s="468">
        <v>0.15229999999999999</v>
      </c>
      <c r="AD22" s="468">
        <v>0.15229999999999999</v>
      </c>
      <c r="AE22" s="468">
        <v>0.15229999999999999</v>
      </c>
      <c r="AF22" s="468">
        <v>0.15229999999999999</v>
      </c>
      <c r="AG22" s="468">
        <v>0.15229999999999999</v>
      </c>
      <c r="AH22" s="468">
        <v>0.15229999999999999</v>
      </c>
      <c r="AI22" s="468">
        <v>0.15229999999999999</v>
      </c>
      <c r="AJ22" s="468">
        <v>0.15229999999999999</v>
      </c>
      <c r="AK22" s="468">
        <v>0.15229999999999999</v>
      </c>
      <c r="AL22" s="468">
        <v>0.15229999999999999</v>
      </c>
      <c r="AM22" s="468">
        <v>0.1227</v>
      </c>
      <c r="AN22" s="468">
        <v>0.1227</v>
      </c>
      <c r="AO22" s="468">
        <v>0.1227</v>
      </c>
      <c r="AP22" s="468">
        <v>0.1227</v>
      </c>
      <c r="AQ22" s="468">
        <v>0.1227</v>
      </c>
      <c r="AR22" s="468">
        <v>0.1197</v>
      </c>
      <c r="AS22" s="468">
        <v>0.1197</v>
      </c>
      <c r="AT22" s="468">
        <v>0.1197</v>
      </c>
      <c r="AU22" s="468">
        <v>0.1197</v>
      </c>
      <c r="AV22" s="468">
        <v>0.1197</v>
      </c>
      <c r="AW22" s="468">
        <v>0.1197</v>
      </c>
      <c r="AX22" s="468">
        <v>0.1197</v>
      </c>
      <c r="AY22" s="890">
        <v>0.1195</v>
      </c>
      <c r="AZ22" s="890">
        <v>0.1195</v>
      </c>
      <c r="BA22" s="890">
        <v>0.1195</v>
      </c>
      <c r="BB22" s="890">
        <v>0.1195</v>
      </c>
      <c r="BC22" s="890">
        <v>0.1195</v>
      </c>
      <c r="BD22" s="890">
        <v>0.1195</v>
      </c>
      <c r="BE22" s="890">
        <v>0.1195</v>
      </c>
      <c r="BF22" s="890">
        <v>0.1195</v>
      </c>
      <c r="BG22" s="890">
        <v>0.1195</v>
      </c>
      <c r="BH22" s="456">
        <v>0.1195</v>
      </c>
      <c r="BI22" s="456">
        <v>0.1195</v>
      </c>
      <c r="BJ22" s="456">
        <v>0.1195</v>
      </c>
      <c r="BK22" s="456">
        <v>0.1195</v>
      </c>
      <c r="BL22" s="456">
        <v>0.1195</v>
      </c>
      <c r="BM22" s="456">
        <v>0.1195</v>
      </c>
      <c r="BN22" s="456">
        <v>0.1195</v>
      </c>
      <c r="BO22" s="456">
        <v>0.1195</v>
      </c>
      <c r="BP22" s="456">
        <v>0.1195</v>
      </c>
      <c r="BQ22" s="456">
        <v>0.1195</v>
      </c>
      <c r="BR22" s="456">
        <v>0.1195</v>
      </c>
      <c r="BS22" s="456">
        <v>0.1195</v>
      </c>
      <c r="BT22" s="456">
        <v>0.1195</v>
      </c>
      <c r="BU22" s="456">
        <v>0.1195</v>
      </c>
      <c r="BV22" s="456">
        <v>0.1195</v>
      </c>
    </row>
    <row r="23" spans="1:74" ht="11.95" customHeight="1" x14ac:dyDescent="0.25">
      <c r="A23" s="293"/>
      <c r="B23" s="292" t="s">
        <v>1048</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890"/>
      <c r="AZ23" s="890"/>
      <c r="BA23" s="890"/>
      <c r="BB23" s="890"/>
      <c r="BC23" s="890"/>
      <c r="BD23" s="890"/>
      <c r="BE23" s="890"/>
      <c r="BF23" s="890"/>
      <c r="BG23" s="890"/>
      <c r="BH23" s="456"/>
      <c r="BI23" s="456"/>
      <c r="BJ23" s="456"/>
      <c r="BK23" s="456"/>
      <c r="BL23" s="456"/>
      <c r="BM23" s="456"/>
      <c r="BN23" s="456"/>
      <c r="BO23" s="456"/>
      <c r="BP23" s="456"/>
      <c r="BQ23" s="456"/>
      <c r="BR23" s="456"/>
      <c r="BS23" s="456"/>
      <c r="BT23" s="456"/>
      <c r="BU23" s="456"/>
      <c r="BV23" s="456"/>
    </row>
    <row r="24" spans="1:74" s="482" customFormat="1" ht="11.95" customHeight="1" x14ac:dyDescent="0.25">
      <c r="A24" s="481"/>
      <c r="B24" s="484" t="s">
        <v>1041</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915"/>
      <c r="AZ24" s="915"/>
      <c r="BA24" s="915"/>
      <c r="BB24" s="915"/>
      <c r="BC24" s="915"/>
      <c r="BD24" s="915"/>
      <c r="BE24" s="915"/>
      <c r="BF24" s="915"/>
      <c r="BG24" s="915"/>
      <c r="BH24" s="462"/>
      <c r="BI24" s="462"/>
      <c r="BJ24" s="462"/>
      <c r="BK24" s="462"/>
      <c r="BL24" s="462"/>
      <c r="BM24" s="462"/>
      <c r="BN24" s="462"/>
      <c r="BO24" s="462"/>
      <c r="BP24" s="462"/>
      <c r="BQ24" s="462"/>
      <c r="BR24" s="462"/>
      <c r="BS24" s="462"/>
      <c r="BT24" s="462"/>
      <c r="BU24" s="462"/>
      <c r="BV24" s="462"/>
    </row>
    <row r="25" spans="1:74" ht="11.95" customHeight="1" x14ac:dyDescent="0.25">
      <c r="A25" s="293" t="s">
        <v>782</v>
      </c>
      <c r="B25" s="483" t="s">
        <v>1029</v>
      </c>
      <c r="C25" s="468">
        <v>18.142600000000002</v>
      </c>
      <c r="D25" s="468">
        <v>18.1416</v>
      </c>
      <c r="E25" s="468">
        <v>18.142800000000001</v>
      </c>
      <c r="F25" s="468">
        <v>18.155100000000001</v>
      </c>
      <c r="G25" s="468">
        <v>18.161300000000001</v>
      </c>
      <c r="H25" s="468">
        <v>18.183</v>
      </c>
      <c r="I25" s="468">
        <v>18.322500000000002</v>
      </c>
      <c r="J25" s="468">
        <v>18.328499999999998</v>
      </c>
      <c r="K25" s="468">
        <v>18.305499999999999</v>
      </c>
      <c r="L25" s="468">
        <v>18.3992</v>
      </c>
      <c r="M25" s="468">
        <v>18.402699999999999</v>
      </c>
      <c r="N25" s="468">
        <v>18.4114</v>
      </c>
      <c r="O25" s="468">
        <v>18.7514</v>
      </c>
      <c r="P25" s="468">
        <v>18.782</v>
      </c>
      <c r="Q25" s="468">
        <v>18.802900000000001</v>
      </c>
      <c r="R25" s="468">
        <v>18.800799999999999</v>
      </c>
      <c r="S25" s="468">
        <v>18.800799999999999</v>
      </c>
      <c r="T25" s="468">
        <v>18.7956</v>
      </c>
      <c r="U25" s="468">
        <v>18.7956</v>
      </c>
      <c r="V25" s="468">
        <v>18.794899999999998</v>
      </c>
      <c r="W25" s="468">
        <v>18.79</v>
      </c>
      <c r="X25" s="468">
        <v>18.7607</v>
      </c>
      <c r="Y25" s="468">
        <v>18.769500000000001</v>
      </c>
      <c r="Z25" s="468">
        <v>18.7822</v>
      </c>
      <c r="AA25" s="468">
        <v>18.790900000000001</v>
      </c>
      <c r="AB25" s="468">
        <v>18.819199999999999</v>
      </c>
      <c r="AC25" s="468">
        <v>18.741800000000001</v>
      </c>
      <c r="AD25" s="468">
        <v>18.742699999999999</v>
      </c>
      <c r="AE25" s="468">
        <v>18.743600000000001</v>
      </c>
      <c r="AF25" s="468">
        <v>18.6844</v>
      </c>
      <c r="AG25" s="468">
        <v>18.6844</v>
      </c>
      <c r="AH25" s="468">
        <v>18.6844</v>
      </c>
      <c r="AI25" s="468">
        <v>18.688400000000001</v>
      </c>
      <c r="AJ25" s="468">
        <v>18.682400000000001</v>
      </c>
      <c r="AK25" s="468">
        <v>18.6751</v>
      </c>
      <c r="AL25" s="468">
        <v>18.634899999999998</v>
      </c>
      <c r="AM25" s="468">
        <v>18.775300000000001</v>
      </c>
      <c r="AN25" s="468">
        <v>18.7683</v>
      </c>
      <c r="AO25" s="468">
        <v>18.765899999999998</v>
      </c>
      <c r="AP25" s="468">
        <v>18.6463</v>
      </c>
      <c r="AQ25" s="468">
        <v>18.696300000000001</v>
      </c>
      <c r="AR25" s="468">
        <v>18.696200000000001</v>
      </c>
      <c r="AS25" s="468">
        <v>18.6982</v>
      </c>
      <c r="AT25" s="468">
        <v>18.700700000000001</v>
      </c>
      <c r="AU25" s="468">
        <v>18.706299999999999</v>
      </c>
      <c r="AV25" s="468">
        <v>18.630299999999998</v>
      </c>
      <c r="AW25" s="468">
        <v>18.630299999999998</v>
      </c>
      <c r="AX25" s="468">
        <v>18.476700000000001</v>
      </c>
      <c r="AY25" s="890">
        <v>18.473199999999999</v>
      </c>
      <c r="AZ25" s="890">
        <v>18.4712</v>
      </c>
      <c r="BA25" s="890">
        <v>18.478999999999999</v>
      </c>
      <c r="BB25" s="890">
        <v>18.515000000000001</v>
      </c>
      <c r="BC25" s="890">
        <v>18.5184</v>
      </c>
      <c r="BD25" s="890">
        <v>18.519300000000001</v>
      </c>
      <c r="BE25" s="890">
        <v>18.518699999999999</v>
      </c>
      <c r="BF25" s="890">
        <v>18.5213</v>
      </c>
      <c r="BG25" s="890">
        <v>18.523900000000001</v>
      </c>
      <c r="BH25" s="456">
        <v>18.545400000000001</v>
      </c>
      <c r="BI25" s="456">
        <v>18.545400000000001</v>
      </c>
      <c r="BJ25" s="456">
        <v>18.546299999999999</v>
      </c>
      <c r="BK25" s="456">
        <v>18.546800000000001</v>
      </c>
      <c r="BL25" s="456">
        <v>18.549299999999999</v>
      </c>
      <c r="BM25" s="456">
        <v>18.549299999999999</v>
      </c>
      <c r="BN25" s="456">
        <v>18.539100000000001</v>
      </c>
      <c r="BO25" s="456">
        <v>18.543900000000001</v>
      </c>
      <c r="BP25" s="456">
        <v>18.550799999999999</v>
      </c>
      <c r="BQ25" s="456">
        <v>18.550799999999999</v>
      </c>
      <c r="BR25" s="456">
        <v>18.550799999999999</v>
      </c>
      <c r="BS25" s="456">
        <v>18.550799999999999</v>
      </c>
      <c r="BT25" s="456">
        <v>18.5608</v>
      </c>
      <c r="BU25" s="456">
        <v>18.5608</v>
      </c>
      <c r="BV25" s="456">
        <v>18.561699999999998</v>
      </c>
    </row>
    <row r="26" spans="1:74" ht="11.95" customHeight="1" x14ac:dyDescent="0.25">
      <c r="A26" s="293" t="s">
        <v>783</v>
      </c>
      <c r="B26" s="483" t="s">
        <v>474</v>
      </c>
      <c r="C26" s="468">
        <v>1.4997</v>
      </c>
      <c r="D26" s="468">
        <v>1.4997</v>
      </c>
      <c r="E26" s="468">
        <v>1.4997</v>
      </c>
      <c r="F26" s="468">
        <v>1.4997</v>
      </c>
      <c r="G26" s="468">
        <v>1.4997</v>
      </c>
      <c r="H26" s="468">
        <v>1.4997</v>
      </c>
      <c r="I26" s="468">
        <v>1.4997</v>
      </c>
      <c r="J26" s="468">
        <v>1.4997</v>
      </c>
      <c r="K26" s="468">
        <v>1.4997</v>
      </c>
      <c r="L26" s="468">
        <v>1.4997</v>
      </c>
      <c r="M26" s="468">
        <v>1.4997</v>
      </c>
      <c r="N26" s="468">
        <v>1.4997</v>
      </c>
      <c r="O26" s="468">
        <v>1.4452</v>
      </c>
      <c r="P26" s="468">
        <v>1.4452</v>
      </c>
      <c r="Q26" s="468">
        <v>1.4452</v>
      </c>
      <c r="R26" s="468">
        <v>1.4452</v>
      </c>
      <c r="S26" s="468">
        <v>1.4441999999999999</v>
      </c>
      <c r="T26" s="468">
        <v>1.4441999999999999</v>
      </c>
      <c r="U26" s="468">
        <v>1.4441999999999999</v>
      </c>
      <c r="V26" s="468">
        <v>1.4441999999999999</v>
      </c>
      <c r="W26" s="468">
        <v>1.4441999999999999</v>
      </c>
      <c r="X26" s="468">
        <v>1.4441999999999999</v>
      </c>
      <c r="Y26" s="468">
        <v>1.4441999999999999</v>
      </c>
      <c r="Z26" s="468">
        <v>1.4441999999999999</v>
      </c>
      <c r="AA26" s="468">
        <v>1.4232</v>
      </c>
      <c r="AB26" s="468">
        <v>1.4232</v>
      </c>
      <c r="AC26" s="468">
        <v>1.4232</v>
      </c>
      <c r="AD26" s="468">
        <v>1.4232</v>
      </c>
      <c r="AE26" s="468">
        <v>1.4232</v>
      </c>
      <c r="AF26" s="468">
        <v>1.4232</v>
      </c>
      <c r="AG26" s="468">
        <v>1.4232</v>
      </c>
      <c r="AH26" s="468">
        <v>1.4232</v>
      </c>
      <c r="AI26" s="468">
        <v>1.4232</v>
      </c>
      <c r="AJ26" s="468">
        <v>1.4232</v>
      </c>
      <c r="AK26" s="468">
        <v>1.4232</v>
      </c>
      <c r="AL26" s="468">
        <v>1.4232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890">
        <v>1.4012</v>
      </c>
      <c r="AZ26" s="890">
        <v>1.4012</v>
      </c>
      <c r="BA26" s="890">
        <v>1.4012</v>
      </c>
      <c r="BB26" s="890">
        <v>1.4012</v>
      </c>
      <c r="BC26" s="890">
        <v>1.4012</v>
      </c>
      <c r="BD26" s="890">
        <v>1.4012</v>
      </c>
      <c r="BE26" s="890">
        <v>1.4012</v>
      </c>
      <c r="BF26" s="890">
        <v>1.4012</v>
      </c>
      <c r="BG26" s="890">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1.95" customHeight="1" x14ac:dyDescent="0.25">
      <c r="A27" s="293" t="s">
        <v>784</v>
      </c>
      <c r="B27" s="483" t="s">
        <v>314</v>
      </c>
      <c r="C27" s="468">
        <v>1.4266000000000001</v>
      </c>
      <c r="D27" s="468">
        <v>1.4253</v>
      </c>
      <c r="E27" s="468">
        <v>1.4253</v>
      </c>
      <c r="F27" s="468">
        <v>1.4253</v>
      </c>
      <c r="G27" s="468">
        <v>1.4242999999999999</v>
      </c>
      <c r="H27" s="468">
        <v>1.4225000000000001</v>
      </c>
      <c r="I27" s="468">
        <v>1.4256</v>
      </c>
      <c r="J27" s="468">
        <v>1.4256</v>
      </c>
      <c r="K27" s="468">
        <v>1.4254</v>
      </c>
      <c r="L27" s="468">
        <v>1.4246000000000001</v>
      </c>
      <c r="M27" s="468">
        <v>1.4231</v>
      </c>
      <c r="N27" s="468">
        <v>1.4201999999999999</v>
      </c>
      <c r="O27" s="468">
        <v>1.5248999999999999</v>
      </c>
      <c r="P27" s="468">
        <v>1.5248999999999999</v>
      </c>
      <c r="Q27" s="468">
        <v>1.5248999999999999</v>
      </c>
      <c r="R27" s="468">
        <v>1.5248999999999999</v>
      </c>
      <c r="S27" s="468">
        <v>1.5274000000000001</v>
      </c>
      <c r="T27" s="468">
        <v>1.5279</v>
      </c>
      <c r="U27" s="468">
        <v>1.5279</v>
      </c>
      <c r="V27" s="468">
        <v>1.5279</v>
      </c>
      <c r="W27" s="468">
        <v>1.5235000000000001</v>
      </c>
      <c r="X27" s="468">
        <v>1.5235000000000001</v>
      </c>
      <c r="Y27" s="468">
        <v>1.5253000000000001</v>
      </c>
      <c r="Z27" s="468">
        <v>1.5273000000000001</v>
      </c>
      <c r="AA27" s="468">
        <v>1.4522999999999999</v>
      </c>
      <c r="AB27" s="468">
        <v>1.4507000000000001</v>
      </c>
      <c r="AC27" s="468">
        <v>1.4507000000000001</v>
      </c>
      <c r="AD27" s="468">
        <v>1.4507000000000001</v>
      </c>
      <c r="AE27" s="468">
        <v>1.4507000000000001</v>
      </c>
      <c r="AF27" s="468">
        <v>1.4504999999999999</v>
      </c>
      <c r="AG27" s="468">
        <v>1.4504999999999999</v>
      </c>
      <c r="AH27" s="468">
        <v>1.4497</v>
      </c>
      <c r="AI27" s="468">
        <v>1.4497</v>
      </c>
      <c r="AJ27" s="468">
        <v>1.4497</v>
      </c>
      <c r="AK27" s="468">
        <v>1.4487000000000001</v>
      </c>
      <c r="AL27" s="468">
        <v>1.4487000000000001</v>
      </c>
      <c r="AM27" s="468">
        <v>1.4852000000000001</v>
      </c>
      <c r="AN27" s="468">
        <v>1.4836</v>
      </c>
      <c r="AO27" s="468">
        <v>1.4836</v>
      </c>
      <c r="AP27" s="468">
        <v>1.4836</v>
      </c>
      <c r="AQ27" s="468">
        <v>1.4825999999999999</v>
      </c>
      <c r="AR27" s="468">
        <v>1.4835</v>
      </c>
      <c r="AS27" s="468">
        <v>1.4835</v>
      </c>
      <c r="AT27" s="468">
        <v>1.4835</v>
      </c>
      <c r="AU27" s="468">
        <v>1.4835</v>
      </c>
      <c r="AV27" s="468">
        <v>1.4835</v>
      </c>
      <c r="AW27" s="468">
        <v>1.4835</v>
      </c>
      <c r="AX27" s="468">
        <v>1.4713000000000001</v>
      </c>
      <c r="AY27" s="890">
        <v>1.4713000000000001</v>
      </c>
      <c r="AZ27" s="890">
        <v>1.4713000000000001</v>
      </c>
      <c r="BA27" s="890">
        <v>1.47</v>
      </c>
      <c r="BB27" s="890">
        <v>1.4730000000000001</v>
      </c>
      <c r="BC27" s="890">
        <v>1.4730000000000001</v>
      </c>
      <c r="BD27" s="890">
        <v>1.4730000000000001</v>
      </c>
      <c r="BE27" s="890">
        <v>1.4730000000000001</v>
      </c>
      <c r="BF27" s="890">
        <v>1.474</v>
      </c>
      <c r="BG27" s="890">
        <v>1.4764999999999999</v>
      </c>
      <c r="BH27" s="456">
        <v>1.4764999999999999</v>
      </c>
      <c r="BI27" s="456">
        <v>1.4764999999999999</v>
      </c>
      <c r="BJ27" s="456">
        <v>1.4764999999999999</v>
      </c>
      <c r="BK27" s="456">
        <v>1.4764999999999999</v>
      </c>
      <c r="BL27" s="456">
        <v>1.4764999999999999</v>
      </c>
      <c r="BM27" s="456">
        <v>1.4764999999999999</v>
      </c>
      <c r="BN27" s="456">
        <v>1.4764999999999999</v>
      </c>
      <c r="BO27" s="456">
        <v>1.4764999999999999</v>
      </c>
      <c r="BP27" s="456">
        <v>1.4764999999999999</v>
      </c>
      <c r="BQ27" s="456">
        <v>1.4764999999999999</v>
      </c>
      <c r="BR27" s="456">
        <v>1.4795</v>
      </c>
      <c r="BS27" s="456">
        <v>1.4795</v>
      </c>
      <c r="BT27" s="456">
        <v>1.4795</v>
      </c>
      <c r="BU27" s="456">
        <v>1.4795</v>
      </c>
      <c r="BV27" s="456">
        <v>1.4795</v>
      </c>
    </row>
    <row r="28" spans="1:74" ht="11.95" customHeight="1" x14ac:dyDescent="0.25">
      <c r="A28" s="293" t="s">
        <v>785</v>
      </c>
      <c r="B28" s="483" t="s">
        <v>1554</v>
      </c>
      <c r="C28" s="468">
        <v>1.5509999999999999</v>
      </c>
      <c r="D28" s="468">
        <v>1.5509999999999999</v>
      </c>
      <c r="E28" s="468">
        <v>1.5509999999999999</v>
      </c>
      <c r="F28" s="468">
        <v>1.5509999999999999</v>
      </c>
      <c r="G28" s="468">
        <v>1.5509999999999999</v>
      </c>
      <c r="H28" s="468">
        <v>1.5509999999999999</v>
      </c>
      <c r="I28" s="468">
        <v>1.5509999999999999</v>
      </c>
      <c r="J28" s="468">
        <v>1.526</v>
      </c>
      <c r="K28" s="468">
        <v>1.526</v>
      </c>
      <c r="L28" s="468">
        <v>1.526</v>
      </c>
      <c r="M28" s="468">
        <v>1.526</v>
      </c>
      <c r="N28" s="468">
        <v>1.526</v>
      </c>
      <c r="O28" s="468">
        <v>1.3022</v>
      </c>
      <c r="P28" s="468">
        <v>1.3022</v>
      </c>
      <c r="Q28" s="468">
        <v>1.3714999999999999</v>
      </c>
      <c r="R28" s="468">
        <v>1.3714999999999999</v>
      </c>
      <c r="S28" s="468">
        <v>1.3714999999999999</v>
      </c>
      <c r="T28" s="468">
        <v>1.3714999999999999</v>
      </c>
      <c r="U28" s="468">
        <v>1.3714999999999999</v>
      </c>
      <c r="V28" s="468">
        <v>1.3714999999999999</v>
      </c>
      <c r="W28" s="468">
        <v>1.3714999999999999</v>
      </c>
      <c r="X28" s="468">
        <v>1.3714999999999999</v>
      </c>
      <c r="Y28" s="468">
        <v>1.3714999999999999</v>
      </c>
      <c r="Z28" s="468">
        <v>1.3662000000000001</v>
      </c>
      <c r="AA28" s="468">
        <v>1.5347999999999999</v>
      </c>
      <c r="AB28" s="468">
        <v>1.5347999999999999</v>
      </c>
      <c r="AC28" s="468">
        <v>1.5047999999999999</v>
      </c>
      <c r="AD28" s="468">
        <v>1.5047999999999999</v>
      </c>
      <c r="AE28" s="468">
        <v>1.5047999999999999</v>
      </c>
      <c r="AF28" s="468">
        <v>1.5047999999999999</v>
      </c>
      <c r="AG28" s="468">
        <v>1.5047999999999999</v>
      </c>
      <c r="AH28" s="468">
        <v>1.5047999999999999</v>
      </c>
      <c r="AI28" s="468">
        <v>1.5047999999999999</v>
      </c>
      <c r="AJ28" s="468">
        <v>1.5047999999999999</v>
      </c>
      <c r="AK28" s="468">
        <v>1.5047999999999999</v>
      </c>
      <c r="AL28" s="468">
        <v>1.5047999999999999</v>
      </c>
      <c r="AM28" s="468">
        <v>1.3441000000000001</v>
      </c>
      <c r="AN28" s="468">
        <v>1.3441000000000001</v>
      </c>
      <c r="AO28" s="468">
        <v>1.3441000000000001</v>
      </c>
      <c r="AP28" s="468">
        <v>1.3441000000000001</v>
      </c>
      <c r="AQ28" s="468">
        <v>1.3441000000000001</v>
      </c>
      <c r="AR28" s="468">
        <v>1.3441000000000001</v>
      </c>
      <c r="AS28" s="468">
        <v>1.3441000000000001</v>
      </c>
      <c r="AT28" s="468">
        <v>1.3441000000000001</v>
      </c>
      <c r="AU28" s="468">
        <v>1.3441000000000001</v>
      </c>
      <c r="AV28" s="468">
        <v>1.3441000000000001</v>
      </c>
      <c r="AW28" s="468">
        <v>1.3441000000000001</v>
      </c>
      <c r="AX28" s="468">
        <v>1.3441000000000001</v>
      </c>
      <c r="AY28" s="890">
        <v>1.3441000000000001</v>
      </c>
      <c r="AZ28" s="890">
        <v>1.3441000000000001</v>
      </c>
      <c r="BA28" s="890">
        <v>1.3441000000000001</v>
      </c>
      <c r="BB28" s="890">
        <v>1.3441000000000001</v>
      </c>
      <c r="BC28" s="890">
        <v>1.3441000000000001</v>
      </c>
      <c r="BD28" s="890">
        <v>1.3179000000000001</v>
      </c>
      <c r="BE28" s="890">
        <v>1.3179000000000001</v>
      </c>
      <c r="BF28" s="890">
        <v>1.3179000000000001</v>
      </c>
      <c r="BG28" s="890">
        <v>1.2819</v>
      </c>
      <c r="BH28" s="456">
        <v>1.2819</v>
      </c>
      <c r="BI28" s="456">
        <v>1.2819</v>
      </c>
      <c r="BJ28" s="456">
        <v>1.2819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1.95" customHeight="1" x14ac:dyDescent="0.25">
      <c r="A29" s="481"/>
      <c r="B29" s="484" t="s">
        <v>1042</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925"/>
      <c r="AZ29" s="925"/>
      <c r="BA29" s="925"/>
      <c r="BB29" s="925"/>
      <c r="BC29" s="925"/>
      <c r="BD29" s="925"/>
      <c r="BE29" s="925"/>
      <c r="BF29" s="925"/>
      <c r="BG29" s="925"/>
      <c r="BH29" s="485"/>
      <c r="BI29" s="485"/>
      <c r="BJ29" s="485"/>
      <c r="BK29" s="485"/>
      <c r="BL29" s="485"/>
      <c r="BM29" s="485"/>
      <c r="BN29" s="485"/>
      <c r="BO29" s="485"/>
      <c r="BP29" s="485"/>
      <c r="BQ29" s="485"/>
      <c r="BR29" s="485"/>
      <c r="BS29" s="485"/>
      <c r="BT29" s="485"/>
      <c r="BU29" s="485"/>
      <c r="BV29" s="485"/>
    </row>
    <row r="30" spans="1:74" ht="11.95" customHeight="1" x14ac:dyDescent="0.25">
      <c r="A30" s="293" t="s">
        <v>786</v>
      </c>
      <c r="B30" s="483" t="s">
        <v>1028</v>
      </c>
      <c r="C30" s="468">
        <v>5.4931999999999999</v>
      </c>
      <c r="D30" s="468">
        <v>5.4931999999999999</v>
      </c>
      <c r="E30" s="468">
        <v>5.4931999999999999</v>
      </c>
      <c r="F30" s="468">
        <v>5.4931999999999999</v>
      </c>
      <c r="G30" s="468">
        <v>5.4931999999999999</v>
      </c>
      <c r="H30" s="468">
        <v>5.4931999999999999</v>
      </c>
      <c r="I30" s="468">
        <v>5.4931999999999999</v>
      </c>
      <c r="J30" s="468">
        <v>5.4931999999999999</v>
      </c>
      <c r="K30" s="468">
        <v>5.4981999999999998</v>
      </c>
      <c r="L30" s="468">
        <v>5.4981999999999998</v>
      </c>
      <c r="M30" s="468">
        <v>5.4981999999999998</v>
      </c>
      <c r="N30" s="468">
        <v>5.4885000000000002</v>
      </c>
      <c r="O30" s="468">
        <v>5.3841999999999999</v>
      </c>
      <c r="P30" s="468">
        <v>5.3841999999999999</v>
      </c>
      <c r="Q30" s="468">
        <v>5.3841999999999999</v>
      </c>
      <c r="R30" s="468">
        <v>5.3841999999999999</v>
      </c>
      <c r="S30" s="468">
        <v>5.3841999999999999</v>
      </c>
      <c r="T30" s="468">
        <v>5.3784000000000001</v>
      </c>
      <c r="U30" s="468">
        <v>5.3903999999999996</v>
      </c>
      <c r="V30" s="468">
        <v>5.3903999999999996</v>
      </c>
      <c r="W30" s="468">
        <v>5.3903999999999996</v>
      </c>
      <c r="X30" s="468">
        <v>5.3903999999999996</v>
      </c>
      <c r="Y30" s="468">
        <v>5.3903999999999996</v>
      </c>
      <c r="Z30" s="468">
        <v>5.3903999999999996</v>
      </c>
      <c r="AA30" s="468">
        <v>5.5172999999999996</v>
      </c>
      <c r="AB30" s="468">
        <v>5.5172999999999996</v>
      </c>
      <c r="AC30" s="468">
        <v>5.5172999999999996</v>
      </c>
      <c r="AD30" s="468">
        <v>5.5172999999999996</v>
      </c>
      <c r="AE30" s="468">
        <v>5.4722999999999997</v>
      </c>
      <c r="AF30" s="468">
        <v>5.4577</v>
      </c>
      <c r="AG30" s="468">
        <v>5.4577</v>
      </c>
      <c r="AH30" s="468">
        <v>5.4577</v>
      </c>
      <c r="AI30" s="468">
        <v>5.4255000000000004</v>
      </c>
      <c r="AJ30" s="468">
        <v>5.4255000000000004</v>
      </c>
      <c r="AK30" s="468">
        <v>5.3623000000000003</v>
      </c>
      <c r="AL30" s="468">
        <v>5.3623000000000003</v>
      </c>
      <c r="AM30" s="468">
        <v>5.2320000000000002</v>
      </c>
      <c r="AN30" s="468">
        <v>5.2320000000000002</v>
      </c>
      <c r="AO30" s="468">
        <v>5.2320000000000002</v>
      </c>
      <c r="AP30" s="468">
        <v>5.2320000000000002</v>
      </c>
      <c r="AQ30" s="468">
        <v>5.2320000000000002</v>
      </c>
      <c r="AR30" s="468">
        <v>5.2320000000000002</v>
      </c>
      <c r="AS30" s="468">
        <v>5.2320000000000002</v>
      </c>
      <c r="AT30" s="468">
        <v>5.2320000000000002</v>
      </c>
      <c r="AU30" s="468">
        <v>5.2320000000000002</v>
      </c>
      <c r="AV30" s="468">
        <v>5.1673</v>
      </c>
      <c r="AW30" s="468">
        <v>5.1673</v>
      </c>
      <c r="AX30" s="468">
        <v>5.2073</v>
      </c>
      <c r="AY30" s="890">
        <v>5.2720000000000002</v>
      </c>
      <c r="AZ30" s="890">
        <v>5.2720000000000002</v>
      </c>
      <c r="BA30" s="890">
        <v>5.2720000000000002</v>
      </c>
      <c r="BB30" s="890">
        <v>5.2720000000000002</v>
      </c>
      <c r="BC30" s="890">
        <v>5.2720000000000002</v>
      </c>
      <c r="BD30" s="890">
        <v>5.2720000000000002</v>
      </c>
      <c r="BE30" s="890">
        <v>5.1820000000000004</v>
      </c>
      <c r="BF30" s="890">
        <v>5.1820000000000004</v>
      </c>
      <c r="BG30" s="890">
        <v>5.1820000000000004</v>
      </c>
      <c r="BH30" s="456">
        <v>5.1820000000000004</v>
      </c>
      <c r="BI30" s="456">
        <v>5.1820000000000004</v>
      </c>
      <c r="BJ30" s="456">
        <v>5.1820000000000004</v>
      </c>
      <c r="BK30" s="456">
        <v>5.1820000000000004</v>
      </c>
      <c r="BL30" s="456">
        <v>5.1820000000000004</v>
      </c>
      <c r="BM30" s="456">
        <v>5.1820000000000004</v>
      </c>
      <c r="BN30" s="456">
        <v>5.1820000000000004</v>
      </c>
      <c r="BO30" s="456">
        <v>5.1820000000000004</v>
      </c>
      <c r="BP30" s="456">
        <v>5.1820000000000004</v>
      </c>
      <c r="BQ30" s="456">
        <v>5.1820000000000004</v>
      </c>
      <c r="BR30" s="456">
        <v>5.1820000000000004</v>
      </c>
      <c r="BS30" s="456">
        <v>5.1820000000000004</v>
      </c>
      <c r="BT30" s="456">
        <v>5.1820000000000004</v>
      </c>
      <c r="BU30" s="456">
        <v>5.1820000000000004</v>
      </c>
      <c r="BV30" s="456">
        <v>5.1820000000000004</v>
      </c>
    </row>
    <row r="31" spans="1:74" ht="11.95" customHeight="1" x14ac:dyDescent="0.25">
      <c r="A31" s="293" t="s">
        <v>787</v>
      </c>
      <c r="B31" s="483" t="s">
        <v>1027</v>
      </c>
      <c r="C31" s="468">
        <v>0.82599999999999996</v>
      </c>
      <c r="D31" s="468">
        <v>0.82599999999999996</v>
      </c>
      <c r="E31" s="468">
        <v>0.82599999999999996</v>
      </c>
      <c r="F31" s="468">
        <v>0.82599999999999996</v>
      </c>
      <c r="G31" s="468">
        <v>0.82599999999999996</v>
      </c>
      <c r="H31" s="468">
        <v>0.82769999999999999</v>
      </c>
      <c r="I31" s="468">
        <v>0.82769999999999999</v>
      </c>
      <c r="J31" s="468">
        <v>0.82709999999999995</v>
      </c>
      <c r="K31" s="468">
        <v>0.82709999999999995</v>
      </c>
      <c r="L31" s="468">
        <v>0.82709999999999995</v>
      </c>
      <c r="M31" s="468">
        <v>0.81710000000000005</v>
      </c>
      <c r="N31" s="468">
        <v>0.81710000000000005</v>
      </c>
      <c r="O31" s="468">
        <v>1.4074</v>
      </c>
      <c r="P31" s="468">
        <v>1.4074</v>
      </c>
      <c r="Q31" s="468">
        <v>1.4074</v>
      </c>
      <c r="R31" s="468">
        <v>1.3998999999999999</v>
      </c>
      <c r="S31" s="468">
        <v>1.3998999999999999</v>
      </c>
      <c r="T31" s="468">
        <v>1.3998999999999999</v>
      </c>
      <c r="U31" s="468">
        <v>1.3998999999999999</v>
      </c>
      <c r="V31" s="468">
        <v>1.3998999999999999</v>
      </c>
      <c r="W31" s="468">
        <v>1.3998999999999999</v>
      </c>
      <c r="X31" s="468">
        <v>1.3998999999999999</v>
      </c>
      <c r="Y31" s="468">
        <v>1.3998999999999999</v>
      </c>
      <c r="Z31" s="468">
        <v>1.3998999999999999</v>
      </c>
      <c r="AA31" s="468">
        <v>1.3944000000000001</v>
      </c>
      <c r="AB31" s="468">
        <v>1.3944000000000001</v>
      </c>
      <c r="AC31" s="468">
        <v>1.3944000000000001</v>
      </c>
      <c r="AD31" s="468">
        <v>1.3944000000000001</v>
      </c>
      <c r="AE31" s="468">
        <v>1.3944000000000001</v>
      </c>
      <c r="AF31" s="468">
        <v>1.3956999999999999</v>
      </c>
      <c r="AG31" s="468">
        <v>1.3956999999999999</v>
      </c>
      <c r="AH31" s="468">
        <v>1.3956999999999999</v>
      </c>
      <c r="AI31" s="468">
        <v>1.3956999999999999</v>
      </c>
      <c r="AJ31" s="468">
        <v>1.3956999999999999</v>
      </c>
      <c r="AK31" s="468">
        <v>1.3956999999999999</v>
      </c>
      <c r="AL31" s="468">
        <v>1.3956999999999999</v>
      </c>
      <c r="AM31" s="468">
        <v>1.3661000000000001</v>
      </c>
      <c r="AN31" s="468">
        <v>1.3661000000000001</v>
      </c>
      <c r="AO31" s="468">
        <v>1.3661000000000001</v>
      </c>
      <c r="AP31" s="468">
        <v>1.3661000000000001</v>
      </c>
      <c r="AQ31" s="468">
        <v>1.3661000000000001</v>
      </c>
      <c r="AR31" s="468">
        <v>1.3661000000000001</v>
      </c>
      <c r="AS31" s="468">
        <v>1.3506</v>
      </c>
      <c r="AT31" s="468">
        <v>1.3506</v>
      </c>
      <c r="AU31" s="468">
        <v>1.3506</v>
      </c>
      <c r="AV31" s="468">
        <v>1.3506</v>
      </c>
      <c r="AW31" s="468">
        <v>1.3506</v>
      </c>
      <c r="AX31" s="468">
        <v>1.3111999999999999</v>
      </c>
      <c r="AY31" s="890">
        <v>1.3105</v>
      </c>
      <c r="AZ31" s="890">
        <v>1.3105</v>
      </c>
      <c r="BA31" s="890">
        <v>1.3105</v>
      </c>
      <c r="BB31" s="890">
        <v>1.3105</v>
      </c>
      <c r="BC31" s="890">
        <v>1.3105</v>
      </c>
      <c r="BD31" s="890">
        <v>1.3105</v>
      </c>
      <c r="BE31" s="890">
        <v>1.3105</v>
      </c>
      <c r="BF31" s="890">
        <v>1.3105</v>
      </c>
      <c r="BG31" s="890">
        <v>1.3105</v>
      </c>
      <c r="BH31" s="456">
        <v>1.3105</v>
      </c>
      <c r="BI31" s="456">
        <v>1.3105</v>
      </c>
      <c r="BJ31" s="456">
        <v>1.3105</v>
      </c>
      <c r="BK31" s="456">
        <v>1.3105</v>
      </c>
      <c r="BL31" s="456">
        <v>1.3105</v>
      </c>
      <c r="BM31" s="456">
        <v>1.3075000000000001</v>
      </c>
      <c r="BN31" s="456">
        <v>1.3075000000000001</v>
      </c>
      <c r="BO31" s="456">
        <v>1.3075000000000001</v>
      </c>
      <c r="BP31" s="456">
        <v>1.306</v>
      </c>
      <c r="BQ31" s="456">
        <v>1.3124</v>
      </c>
      <c r="BR31" s="456">
        <v>1.3124</v>
      </c>
      <c r="BS31" s="456">
        <v>1.3124</v>
      </c>
      <c r="BT31" s="456">
        <v>1.3124</v>
      </c>
      <c r="BU31" s="456">
        <v>1.3124</v>
      </c>
      <c r="BV31" s="456">
        <v>1.3124</v>
      </c>
    </row>
    <row r="32" spans="1:74" ht="11.95" customHeight="1" x14ac:dyDescent="0.25">
      <c r="A32" s="293" t="s">
        <v>788</v>
      </c>
      <c r="B32" s="478" t="s">
        <v>1039</v>
      </c>
      <c r="C32" s="468">
        <v>0.47420000000000001</v>
      </c>
      <c r="D32" s="468">
        <v>0.47539999999999999</v>
      </c>
      <c r="E32" s="468">
        <v>0.47689999999999999</v>
      </c>
      <c r="F32" s="468">
        <v>0.47939999999999999</v>
      </c>
      <c r="G32" s="468">
        <v>0.47939999999999999</v>
      </c>
      <c r="H32" s="468">
        <v>0.47939999999999999</v>
      </c>
      <c r="I32" s="468">
        <v>0.49330000000000002</v>
      </c>
      <c r="J32" s="468">
        <v>0.49980000000000002</v>
      </c>
      <c r="K32" s="468">
        <v>0.51910000000000001</v>
      </c>
      <c r="L32" s="468">
        <v>0.52729999999999999</v>
      </c>
      <c r="M32" s="468">
        <v>0.53129999999999999</v>
      </c>
      <c r="N32" s="468">
        <v>0.54090000000000005</v>
      </c>
      <c r="O32" s="468">
        <v>0.56200000000000006</v>
      </c>
      <c r="P32" s="468">
        <v>0.56200000000000006</v>
      </c>
      <c r="Q32" s="468">
        <v>0.57989999999999997</v>
      </c>
      <c r="R32" s="468">
        <v>0.58169999999999999</v>
      </c>
      <c r="S32" s="468">
        <v>0.59</v>
      </c>
      <c r="T32" s="468">
        <v>0.60340000000000005</v>
      </c>
      <c r="U32" s="468">
        <v>0.60540000000000005</v>
      </c>
      <c r="V32" s="468">
        <v>0.61399999999999999</v>
      </c>
      <c r="W32" s="468">
        <v>0.61399999999999999</v>
      </c>
      <c r="X32" s="468">
        <v>0.61570000000000003</v>
      </c>
      <c r="Y32" s="468">
        <v>0.61850000000000005</v>
      </c>
      <c r="Z32" s="468">
        <v>0.61850000000000005</v>
      </c>
      <c r="AA32" s="468">
        <v>0.61990000000000001</v>
      </c>
      <c r="AB32" s="468">
        <v>0.61799999999999999</v>
      </c>
      <c r="AC32" s="468">
        <v>0.62090000000000001</v>
      </c>
      <c r="AD32" s="468">
        <v>0.62090000000000001</v>
      </c>
      <c r="AE32" s="468">
        <v>0.62090000000000001</v>
      </c>
      <c r="AF32" s="468">
        <v>0.62090000000000001</v>
      </c>
      <c r="AG32" s="468">
        <v>0.62280000000000002</v>
      </c>
      <c r="AH32" s="468">
        <v>0.62280000000000002</v>
      </c>
      <c r="AI32" s="468">
        <v>0.62150000000000005</v>
      </c>
      <c r="AJ32" s="468">
        <v>0.63739999999999997</v>
      </c>
      <c r="AK32" s="468">
        <v>0.64290000000000003</v>
      </c>
      <c r="AL32" s="468">
        <v>0.69399999999999995</v>
      </c>
      <c r="AM32" s="468">
        <v>0.70069999999999999</v>
      </c>
      <c r="AN32" s="468">
        <v>0.70069999999999999</v>
      </c>
      <c r="AO32" s="468">
        <v>0.70199999999999996</v>
      </c>
      <c r="AP32" s="468">
        <v>0.70199999999999996</v>
      </c>
      <c r="AQ32" s="468">
        <v>0.70330000000000004</v>
      </c>
      <c r="AR32" s="468">
        <v>0.71130000000000004</v>
      </c>
      <c r="AS32" s="468">
        <v>0.71989999999999998</v>
      </c>
      <c r="AT32" s="468">
        <v>0.72199999999999998</v>
      </c>
      <c r="AU32" s="468">
        <v>0.72719999999999996</v>
      </c>
      <c r="AV32" s="468">
        <v>0.72719999999999996</v>
      </c>
      <c r="AW32" s="468">
        <v>0.73209999999999997</v>
      </c>
      <c r="AX32" s="468">
        <v>0.73599999999999999</v>
      </c>
      <c r="AY32" s="890">
        <v>0.7399</v>
      </c>
      <c r="AZ32" s="890">
        <v>0.74</v>
      </c>
      <c r="BA32" s="890">
        <v>0.74199999999999999</v>
      </c>
      <c r="BB32" s="890">
        <v>0.74390000000000001</v>
      </c>
      <c r="BC32" s="890">
        <v>0.74670000000000003</v>
      </c>
      <c r="BD32" s="890">
        <v>0.74970000000000003</v>
      </c>
      <c r="BE32" s="890">
        <v>0.78410000000000002</v>
      </c>
      <c r="BF32" s="890">
        <v>0.79239999999999999</v>
      </c>
      <c r="BG32" s="890">
        <v>0.79530000000000001</v>
      </c>
      <c r="BH32" s="456">
        <v>0.79530000000000001</v>
      </c>
      <c r="BI32" s="456">
        <v>0.79920000000000002</v>
      </c>
      <c r="BJ32" s="456">
        <v>1.0508999999999999</v>
      </c>
      <c r="BK32" s="456">
        <v>1.0508999999999999</v>
      </c>
      <c r="BL32" s="456">
        <v>1.0508999999999999</v>
      </c>
      <c r="BM32" s="456">
        <v>1.0508999999999999</v>
      </c>
      <c r="BN32" s="456">
        <v>1.0609</v>
      </c>
      <c r="BO32" s="456">
        <v>1.0609</v>
      </c>
      <c r="BP32" s="456">
        <v>1.0609</v>
      </c>
      <c r="BQ32" s="456">
        <v>1.0609</v>
      </c>
      <c r="BR32" s="456">
        <v>1.0609</v>
      </c>
      <c r="BS32" s="456">
        <v>1.0609</v>
      </c>
      <c r="BT32" s="456">
        <v>1.0609</v>
      </c>
      <c r="BU32" s="456">
        <v>1.0609</v>
      </c>
      <c r="BV32" s="456">
        <v>1.0609</v>
      </c>
    </row>
    <row r="33" spans="1:74" ht="11.95" customHeight="1" x14ac:dyDescent="0.25">
      <c r="A33" s="293" t="s">
        <v>789</v>
      </c>
      <c r="B33" s="478" t="s">
        <v>1024</v>
      </c>
      <c r="C33" s="468">
        <v>0.12180000000000001</v>
      </c>
      <c r="D33" s="468">
        <v>0.12180000000000001</v>
      </c>
      <c r="E33" s="468">
        <v>0.12180000000000001</v>
      </c>
      <c r="F33" s="468">
        <v>0.12180000000000001</v>
      </c>
      <c r="G33" s="468">
        <v>0.12180000000000001</v>
      </c>
      <c r="H33" s="468">
        <v>0.12180000000000001</v>
      </c>
      <c r="I33" s="468">
        <v>0.12180000000000001</v>
      </c>
      <c r="J33" s="468">
        <v>0.12180000000000001</v>
      </c>
      <c r="K33" s="468">
        <v>0.12180000000000001</v>
      </c>
      <c r="L33" s="468">
        <v>0.1245</v>
      </c>
      <c r="M33" s="468">
        <v>0.1245</v>
      </c>
      <c r="N33" s="468">
        <v>0.1245</v>
      </c>
      <c r="O33" s="468">
        <v>0.12690000000000001</v>
      </c>
      <c r="P33" s="468">
        <v>0.12690000000000001</v>
      </c>
      <c r="Q33" s="468">
        <v>0.12690000000000001</v>
      </c>
      <c r="R33" s="468">
        <v>0.12690000000000001</v>
      </c>
      <c r="S33" s="468">
        <v>0.12690000000000001</v>
      </c>
      <c r="T33" s="468">
        <v>0.12690000000000001</v>
      </c>
      <c r="U33" s="468">
        <v>0.12690000000000001</v>
      </c>
      <c r="V33" s="468">
        <v>0.12690000000000001</v>
      </c>
      <c r="W33" s="468">
        <v>0.12690000000000001</v>
      </c>
      <c r="X33" s="468">
        <v>0.12690000000000001</v>
      </c>
      <c r="Y33" s="468">
        <v>0.12690000000000001</v>
      </c>
      <c r="Z33" s="468">
        <v>0.12690000000000001</v>
      </c>
      <c r="AA33" s="468">
        <v>0.12690000000000001</v>
      </c>
      <c r="AB33" s="468">
        <v>0.12690000000000001</v>
      </c>
      <c r="AC33" s="468">
        <v>0.12590000000000001</v>
      </c>
      <c r="AD33" s="468">
        <v>0.12590000000000001</v>
      </c>
      <c r="AE33" s="468">
        <v>0.12590000000000001</v>
      </c>
      <c r="AF33" s="468">
        <v>0.12590000000000001</v>
      </c>
      <c r="AG33" s="468">
        <v>0.12590000000000001</v>
      </c>
      <c r="AH33" s="468">
        <v>0.12590000000000001</v>
      </c>
      <c r="AI33" s="468">
        <v>0.12590000000000001</v>
      </c>
      <c r="AJ33" s="468">
        <v>0.12590000000000001</v>
      </c>
      <c r="AK33" s="468">
        <v>0.12590000000000001</v>
      </c>
      <c r="AL33" s="468">
        <v>0.1229</v>
      </c>
      <c r="AM33" s="468">
        <v>0.1229</v>
      </c>
      <c r="AN33" s="468">
        <v>0.1229</v>
      </c>
      <c r="AO33" s="468">
        <v>0.1229</v>
      </c>
      <c r="AP33" s="468">
        <v>0.1229</v>
      </c>
      <c r="AQ33" s="468">
        <v>0.1229</v>
      </c>
      <c r="AR33" s="468">
        <v>0.1229</v>
      </c>
      <c r="AS33" s="468">
        <v>0.1229</v>
      </c>
      <c r="AT33" s="468">
        <v>0.1229</v>
      </c>
      <c r="AU33" s="468">
        <v>0.1229</v>
      </c>
      <c r="AV33" s="468">
        <v>0.1229</v>
      </c>
      <c r="AW33" s="468">
        <v>0.1464</v>
      </c>
      <c r="AX33" s="468">
        <v>0.1464</v>
      </c>
      <c r="AY33" s="890">
        <v>0.1464</v>
      </c>
      <c r="AZ33" s="890">
        <v>0.1464</v>
      </c>
      <c r="BA33" s="890">
        <v>0.1464</v>
      </c>
      <c r="BB33" s="890">
        <v>0.1464</v>
      </c>
      <c r="BC33" s="890">
        <v>0.1464</v>
      </c>
      <c r="BD33" s="890">
        <v>0.1464</v>
      </c>
      <c r="BE33" s="890">
        <v>0.1464</v>
      </c>
      <c r="BF33" s="890">
        <v>0.1464</v>
      </c>
      <c r="BG33" s="890">
        <v>0.1464</v>
      </c>
      <c r="BH33" s="456">
        <v>0.1464</v>
      </c>
      <c r="BI33" s="456">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1.95" customHeight="1" x14ac:dyDescent="0.25">
      <c r="A34" s="293" t="s">
        <v>790</v>
      </c>
      <c r="B34" s="483" t="s">
        <v>1026</v>
      </c>
      <c r="C34" s="468">
        <v>4.9399999999999999E-2</v>
      </c>
      <c r="D34" s="468">
        <v>4.9399999999999999E-2</v>
      </c>
      <c r="E34" s="468">
        <v>4.9399999999999999E-2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890">
        <v>7.4200000000000002E-2</v>
      </c>
      <c r="AZ34" s="890">
        <v>7.4200000000000002E-2</v>
      </c>
      <c r="BA34" s="890">
        <v>7.4200000000000002E-2</v>
      </c>
      <c r="BB34" s="890">
        <v>7.4200000000000002E-2</v>
      </c>
      <c r="BC34" s="890">
        <v>7.4200000000000002E-2</v>
      </c>
      <c r="BD34" s="890">
        <v>7.4200000000000002E-2</v>
      </c>
      <c r="BE34" s="890">
        <v>7.4200000000000002E-2</v>
      </c>
      <c r="BF34" s="890">
        <v>7.4200000000000002E-2</v>
      </c>
      <c r="BG34" s="890">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1.95" customHeight="1" x14ac:dyDescent="0.25">
      <c r="A35" s="293" t="s">
        <v>791</v>
      </c>
      <c r="B35" s="483" t="s">
        <v>1038</v>
      </c>
      <c r="C35" s="468">
        <v>0.3014</v>
      </c>
      <c r="D35" s="468">
        <v>0.3014</v>
      </c>
      <c r="E35" s="468">
        <v>0.3014</v>
      </c>
      <c r="F35" s="468">
        <v>0.3014</v>
      </c>
      <c r="G35" s="468">
        <v>0.3014</v>
      </c>
      <c r="H35" s="468">
        <v>0.3014</v>
      </c>
      <c r="I35" s="468">
        <v>0.3014</v>
      </c>
      <c r="J35" s="468">
        <v>0.29899999999999999</v>
      </c>
      <c r="K35" s="468">
        <v>0.29899999999999999</v>
      </c>
      <c r="L35" s="468">
        <v>0.29899999999999999</v>
      </c>
      <c r="M35" s="468">
        <v>0.29899999999999999</v>
      </c>
      <c r="N35" s="468">
        <v>0.29899999999999999</v>
      </c>
      <c r="O35" s="468">
        <v>0.29380000000000001</v>
      </c>
      <c r="P35" s="468">
        <v>0.29380000000000001</v>
      </c>
      <c r="Q35" s="468">
        <v>0.29380000000000001</v>
      </c>
      <c r="R35" s="468">
        <v>0.29380000000000001</v>
      </c>
      <c r="S35" s="468">
        <v>0.29630000000000001</v>
      </c>
      <c r="T35" s="468">
        <v>0.29630000000000001</v>
      </c>
      <c r="U35" s="468">
        <v>0.29630000000000001</v>
      </c>
      <c r="V35" s="468">
        <v>0.29630000000000001</v>
      </c>
      <c r="W35" s="468">
        <v>0.29630000000000001</v>
      </c>
      <c r="X35" s="468">
        <v>0.29630000000000001</v>
      </c>
      <c r="Y35" s="468">
        <v>0.29630000000000001</v>
      </c>
      <c r="Z35" s="468">
        <v>0.29630000000000001</v>
      </c>
      <c r="AA35" s="468">
        <v>0.29630000000000001</v>
      </c>
      <c r="AB35" s="468">
        <v>0.29630000000000001</v>
      </c>
      <c r="AC35" s="468">
        <v>0.29630000000000001</v>
      </c>
      <c r="AD35" s="468">
        <v>0.29630000000000001</v>
      </c>
      <c r="AE35" s="468">
        <v>0.29630000000000001</v>
      </c>
      <c r="AF35" s="468">
        <v>0.29630000000000001</v>
      </c>
      <c r="AG35" s="468">
        <v>0.29630000000000001</v>
      </c>
      <c r="AH35" s="468">
        <v>0.29630000000000001</v>
      </c>
      <c r="AI35" s="468">
        <v>0.29630000000000001</v>
      </c>
      <c r="AJ35" s="468">
        <v>0.29420000000000002</v>
      </c>
      <c r="AK35" s="468">
        <v>0.29420000000000002</v>
      </c>
      <c r="AL35" s="468">
        <v>0.29420000000000002</v>
      </c>
      <c r="AM35" s="468">
        <v>0.28789999999999999</v>
      </c>
      <c r="AN35" s="468">
        <v>0.28789999999999999</v>
      </c>
      <c r="AO35" s="468">
        <v>0.28839999999999999</v>
      </c>
      <c r="AP35" s="468">
        <v>0.28839999999999999</v>
      </c>
      <c r="AQ35" s="468">
        <v>0.28839999999999999</v>
      </c>
      <c r="AR35" s="468">
        <v>0.28839999999999999</v>
      </c>
      <c r="AS35" s="468">
        <v>0.28839999999999999</v>
      </c>
      <c r="AT35" s="468">
        <v>0.28839999999999999</v>
      </c>
      <c r="AU35" s="468">
        <v>0.28839999999999999</v>
      </c>
      <c r="AV35" s="468">
        <v>0.2823</v>
      </c>
      <c r="AW35" s="468">
        <v>0.2823</v>
      </c>
      <c r="AX35" s="468">
        <v>0.2823</v>
      </c>
      <c r="AY35" s="890">
        <v>0.2823</v>
      </c>
      <c r="AZ35" s="890">
        <v>0.2823</v>
      </c>
      <c r="BA35" s="890">
        <v>0.2823</v>
      </c>
      <c r="BB35" s="890">
        <v>0.2823</v>
      </c>
      <c r="BC35" s="890">
        <v>0.2823</v>
      </c>
      <c r="BD35" s="890">
        <v>0.2823</v>
      </c>
      <c r="BE35" s="890">
        <v>0.2823</v>
      </c>
      <c r="BF35" s="890">
        <v>0.2823</v>
      </c>
      <c r="BG35" s="890">
        <v>0.2823</v>
      </c>
      <c r="BH35" s="456">
        <v>0.2823</v>
      </c>
      <c r="BI35" s="456">
        <v>0.2823</v>
      </c>
      <c r="BJ35" s="456">
        <v>0.2823</v>
      </c>
      <c r="BK35" s="456">
        <v>0.2823</v>
      </c>
      <c r="BL35" s="456">
        <v>0.2823</v>
      </c>
      <c r="BM35" s="456">
        <v>0.2823</v>
      </c>
      <c r="BN35" s="456">
        <v>0.2823</v>
      </c>
      <c r="BO35" s="456">
        <v>0.2823</v>
      </c>
      <c r="BP35" s="456">
        <v>0.2823</v>
      </c>
      <c r="BQ35" s="456">
        <v>0.2823</v>
      </c>
      <c r="BR35" s="456">
        <v>0.2823</v>
      </c>
      <c r="BS35" s="456">
        <v>0.2823</v>
      </c>
      <c r="BT35" s="456">
        <v>0.2823</v>
      </c>
      <c r="BU35" s="456">
        <v>0.2823</v>
      </c>
      <c r="BV35" s="456">
        <v>0.2823</v>
      </c>
    </row>
    <row r="36" spans="1:74" ht="11.95" customHeight="1" x14ac:dyDescent="0.25">
      <c r="A36" s="293" t="s">
        <v>792</v>
      </c>
      <c r="B36" s="445" t="s">
        <v>1045</v>
      </c>
      <c r="C36" s="468">
        <v>4.4400000000000002E-2</v>
      </c>
      <c r="D36" s="468">
        <v>4.4400000000000002E-2</v>
      </c>
      <c r="E36" s="468">
        <v>4.4400000000000002E-2</v>
      </c>
      <c r="F36" s="468">
        <v>4.4400000000000002E-2</v>
      </c>
      <c r="G36" s="468">
        <v>4.4400000000000002E-2</v>
      </c>
      <c r="H36" s="468">
        <v>4.6399999999999997E-2</v>
      </c>
      <c r="I36" s="468">
        <v>4.6399999999999997E-2</v>
      </c>
      <c r="J36" s="468">
        <v>4.6399999999999997E-2</v>
      </c>
      <c r="K36" s="468">
        <v>4.6399999999999997E-2</v>
      </c>
      <c r="L36" s="468">
        <v>4.6399999999999997E-2</v>
      </c>
      <c r="M36" s="468">
        <v>4.8300000000000003E-2</v>
      </c>
      <c r="N36" s="468">
        <v>4.8300000000000003E-2</v>
      </c>
      <c r="O36" s="468">
        <v>4.8800000000000003E-2</v>
      </c>
      <c r="P36" s="468">
        <v>4.8800000000000003E-2</v>
      </c>
      <c r="Q36" s="468">
        <v>4.8800000000000003E-2</v>
      </c>
      <c r="R36" s="468">
        <v>4.8800000000000003E-2</v>
      </c>
      <c r="S36" s="468">
        <v>4.9599999999999998E-2</v>
      </c>
      <c r="T36" s="468">
        <v>4.9599999999999998E-2</v>
      </c>
      <c r="U36" s="468">
        <v>4.9599999999999998E-2</v>
      </c>
      <c r="V36" s="468">
        <v>4.9599999999999998E-2</v>
      </c>
      <c r="W36" s="468">
        <v>4.9599999999999998E-2</v>
      </c>
      <c r="X36" s="468">
        <v>4.9599999999999998E-2</v>
      </c>
      <c r="Y36" s="468">
        <v>5.11E-2</v>
      </c>
      <c r="Z36" s="468">
        <v>5.11E-2</v>
      </c>
      <c r="AA36" s="468">
        <v>5.21E-2</v>
      </c>
      <c r="AB36" s="468">
        <v>5.21E-2</v>
      </c>
      <c r="AC36" s="468">
        <v>5.21E-2</v>
      </c>
      <c r="AD36" s="468">
        <v>5.3100000000000001E-2</v>
      </c>
      <c r="AE36" s="468">
        <v>5.3100000000000001E-2</v>
      </c>
      <c r="AF36" s="468">
        <v>5.3100000000000001E-2</v>
      </c>
      <c r="AG36" s="468">
        <v>5.3100000000000001E-2</v>
      </c>
      <c r="AH36" s="468">
        <v>5.3100000000000001E-2</v>
      </c>
      <c r="AI36" s="468">
        <v>5.3100000000000001E-2</v>
      </c>
      <c r="AJ36" s="468">
        <v>5.3100000000000001E-2</v>
      </c>
      <c r="AK36" s="468">
        <v>5.3100000000000001E-2</v>
      </c>
      <c r="AL36" s="468">
        <v>5.3100000000000001E-2</v>
      </c>
      <c r="AM36" s="468">
        <v>5.8599999999999999E-2</v>
      </c>
      <c r="AN36" s="468">
        <v>5.8599999999999999E-2</v>
      </c>
      <c r="AO36" s="468">
        <v>5.8599999999999999E-2</v>
      </c>
      <c r="AP36" s="468">
        <v>5.8599999999999999E-2</v>
      </c>
      <c r="AQ36" s="468">
        <v>5.8599999999999999E-2</v>
      </c>
      <c r="AR36" s="468">
        <v>5.9700000000000003E-2</v>
      </c>
      <c r="AS36" s="468">
        <v>5.9700000000000003E-2</v>
      </c>
      <c r="AT36" s="468">
        <v>5.9700000000000003E-2</v>
      </c>
      <c r="AU36" s="468">
        <v>5.9700000000000003E-2</v>
      </c>
      <c r="AV36" s="468">
        <v>5.9700000000000003E-2</v>
      </c>
      <c r="AW36" s="468">
        <v>5.9700000000000003E-2</v>
      </c>
      <c r="AX36" s="468">
        <v>5.9700000000000003E-2</v>
      </c>
      <c r="AY36" s="890">
        <v>5.9700000000000003E-2</v>
      </c>
      <c r="AZ36" s="890">
        <v>5.9700000000000003E-2</v>
      </c>
      <c r="BA36" s="890">
        <v>5.9700000000000003E-2</v>
      </c>
      <c r="BB36" s="890">
        <v>5.9700000000000003E-2</v>
      </c>
      <c r="BC36" s="890">
        <v>5.9700000000000003E-2</v>
      </c>
      <c r="BD36" s="890">
        <v>5.9700000000000003E-2</v>
      </c>
      <c r="BE36" s="890">
        <v>6.0400000000000002E-2</v>
      </c>
      <c r="BF36" s="890">
        <v>6.0400000000000002E-2</v>
      </c>
      <c r="BG36" s="890">
        <v>6.0400000000000002E-2</v>
      </c>
      <c r="BH36" s="456">
        <v>6.0400000000000002E-2</v>
      </c>
      <c r="BI36" s="456">
        <v>6.0900000000000003E-2</v>
      </c>
      <c r="BJ36" s="456">
        <v>0.2109</v>
      </c>
      <c r="BK36" s="456">
        <v>0.26090000000000002</v>
      </c>
      <c r="BL36" s="456">
        <v>0.26090000000000002</v>
      </c>
      <c r="BM36" s="456">
        <v>0.26090000000000002</v>
      </c>
      <c r="BN36" s="456">
        <v>0.26090000000000002</v>
      </c>
      <c r="BO36" s="456">
        <v>0.26090000000000002</v>
      </c>
      <c r="BP36" s="456">
        <v>0.31090000000000001</v>
      </c>
      <c r="BQ36" s="456">
        <v>0.31090000000000001</v>
      </c>
      <c r="BR36" s="456">
        <v>0.31090000000000001</v>
      </c>
      <c r="BS36" s="456">
        <v>0.31090000000000001</v>
      </c>
      <c r="BT36" s="456">
        <v>0.31090000000000001</v>
      </c>
      <c r="BU36" s="456">
        <v>0.31090000000000001</v>
      </c>
      <c r="BV36" s="456">
        <v>0.31090000000000001</v>
      </c>
    </row>
    <row r="37" spans="1:74" ht="11.95" customHeight="1" x14ac:dyDescent="0.25">
      <c r="A37" s="293" t="s">
        <v>793</v>
      </c>
      <c r="B37" s="445" t="s">
        <v>1046</v>
      </c>
      <c r="C37" s="468">
        <v>1.2998000000000001</v>
      </c>
      <c r="D37" s="468">
        <v>1.2998000000000001</v>
      </c>
      <c r="E37" s="468">
        <v>1.2998000000000001</v>
      </c>
      <c r="F37" s="468">
        <v>1.2998000000000001</v>
      </c>
      <c r="G37" s="468">
        <v>1.2998000000000001</v>
      </c>
      <c r="H37" s="468">
        <v>1.2998000000000001</v>
      </c>
      <c r="I37" s="468">
        <v>1.2998000000000001</v>
      </c>
      <c r="J37" s="468">
        <v>1.2998000000000001</v>
      </c>
      <c r="K37" s="468">
        <v>1.2998000000000001</v>
      </c>
      <c r="L37" s="468">
        <v>1.2998000000000001</v>
      </c>
      <c r="M37" s="468">
        <v>1.2998000000000001</v>
      </c>
      <c r="N37" s="468">
        <v>1.2998000000000001</v>
      </c>
      <c r="O37" s="468">
        <v>1.2586999999999999</v>
      </c>
      <c r="P37" s="468">
        <v>1.2586999999999999</v>
      </c>
      <c r="Q37" s="468">
        <v>1.2586999999999999</v>
      </c>
      <c r="R37" s="468">
        <v>1.2586999999999999</v>
      </c>
      <c r="S37" s="468">
        <v>1.2586999999999999</v>
      </c>
      <c r="T37" s="468">
        <v>1.228</v>
      </c>
      <c r="U37" s="468">
        <v>1.228</v>
      </c>
      <c r="V37" s="468">
        <v>1.228</v>
      </c>
      <c r="W37" s="468">
        <v>1.228</v>
      </c>
      <c r="X37" s="468">
        <v>1.228</v>
      </c>
      <c r="Y37" s="468">
        <v>1.228</v>
      </c>
      <c r="Z37" s="468">
        <v>1.228</v>
      </c>
      <c r="AA37" s="468">
        <v>1.2298</v>
      </c>
      <c r="AB37" s="468">
        <v>1.2298</v>
      </c>
      <c r="AC37" s="468">
        <v>1.2298</v>
      </c>
      <c r="AD37" s="468">
        <v>1.2566999999999999</v>
      </c>
      <c r="AE37" s="468">
        <v>1.2566999999999999</v>
      </c>
      <c r="AF37" s="468">
        <v>1.2566999999999999</v>
      </c>
      <c r="AG37" s="468">
        <v>1.2566999999999999</v>
      </c>
      <c r="AH37" s="468">
        <v>1.2566999999999999</v>
      </c>
      <c r="AI37" s="468">
        <v>1.2566999999999999</v>
      </c>
      <c r="AJ37" s="468">
        <v>1.2566999999999999</v>
      </c>
      <c r="AK37" s="468">
        <v>1.2566999999999999</v>
      </c>
      <c r="AL37" s="468">
        <v>1.2566999999999999</v>
      </c>
      <c r="AM37" s="468">
        <v>1.2497</v>
      </c>
      <c r="AN37" s="468">
        <v>1.2497</v>
      </c>
      <c r="AO37" s="468">
        <v>1.2497</v>
      </c>
      <c r="AP37" s="468">
        <v>1.2497</v>
      </c>
      <c r="AQ37" s="468">
        <v>1.2497</v>
      </c>
      <c r="AR37" s="468">
        <v>1.2497</v>
      </c>
      <c r="AS37" s="468">
        <v>1.2497</v>
      </c>
      <c r="AT37" s="468">
        <v>1.2497</v>
      </c>
      <c r="AU37" s="468">
        <v>1.2497</v>
      </c>
      <c r="AV37" s="468">
        <v>1.2497</v>
      </c>
      <c r="AW37" s="468">
        <v>1.2497</v>
      </c>
      <c r="AX37" s="468">
        <v>1.2497</v>
      </c>
      <c r="AY37" s="890">
        <v>1.2497</v>
      </c>
      <c r="AZ37" s="890">
        <v>1.2497</v>
      </c>
      <c r="BA37" s="890">
        <v>1.2497</v>
      </c>
      <c r="BB37" s="890">
        <v>1.2497</v>
      </c>
      <c r="BC37" s="890">
        <v>1.2497</v>
      </c>
      <c r="BD37" s="890">
        <v>1.2497</v>
      </c>
      <c r="BE37" s="890">
        <v>1.2497</v>
      </c>
      <c r="BF37" s="890">
        <v>1.2497</v>
      </c>
      <c r="BG37" s="890">
        <v>1.2497</v>
      </c>
      <c r="BH37" s="456">
        <v>1.2497</v>
      </c>
      <c r="BI37" s="456">
        <v>1.2497</v>
      </c>
      <c r="BJ37" s="456">
        <v>1.2497</v>
      </c>
      <c r="BK37" s="456">
        <v>1.2497</v>
      </c>
      <c r="BL37" s="456">
        <v>1.2497</v>
      </c>
      <c r="BM37" s="456">
        <v>1.2497</v>
      </c>
      <c r="BN37" s="456">
        <v>1.2497</v>
      </c>
      <c r="BO37" s="456">
        <v>1.2497</v>
      </c>
      <c r="BP37" s="456">
        <v>1.2497</v>
      </c>
      <c r="BQ37" s="456">
        <v>1.2497</v>
      </c>
      <c r="BR37" s="456">
        <v>1.2497</v>
      </c>
      <c r="BS37" s="456">
        <v>1.2497</v>
      </c>
      <c r="BT37" s="456">
        <v>1.2497</v>
      </c>
      <c r="BU37" s="456">
        <v>1.2497</v>
      </c>
      <c r="BV37" s="456">
        <v>1.2497</v>
      </c>
    </row>
    <row r="38" spans="1:74" ht="11.95" customHeight="1" x14ac:dyDescent="0.25">
      <c r="A38" s="293"/>
      <c r="B38" s="292" t="s">
        <v>1049</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922"/>
      <c r="AZ38" s="922"/>
      <c r="BA38" s="922"/>
      <c r="BB38" s="922"/>
      <c r="BC38" s="922"/>
      <c r="BD38" s="922"/>
      <c r="BE38" s="922"/>
      <c r="BF38" s="922"/>
      <c r="BG38" s="922"/>
      <c r="BH38" s="474"/>
      <c r="BI38" s="474"/>
      <c r="BJ38" s="474"/>
      <c r="BK38" s="474"/>
      <c r="BL38" s="474"/>
      <c r="BM38" s="474"/>
      <c r="BN38" s="474"/>
      <c r="BO38" s="474"/>
      <c r="BP38" s="474"/>
      <c r="BQ38" s="474"/>
      <c r="BR38" s="474"/>
      <c r="BS38" s="474"/>
      <c r="BT38" s="474"/>
      <c r="BU38" s="474"/>
      <c r="BV38" s="474"/>
    </row>
    <row r="39" spans="1:74" s="482" customFormat="1" ht="11.95" customHeight="1" x14ac:dyDescent="0.25">
      <c r="A39" s="481" t="s">
        <v>797</v>
      </c>
      <c r="B39" s="748" t="s">
        <v>1040</v>
      </c>
      <c r="C39" s="301">
        <v>28.190121999999999</v>
      </c>
      <c r="D39" s="301">
        <v>28.529007</v>
      </c>
      <c r="E39" s="301">
        <v>28.897286999999999</v>
      </c>
      <c r="F39" s="301">
        <v>29.338249000000001</v>
      </c>
      <c r="G39" s="301">
        <v>29.729969000000001</v>
      </c>
      <c r="H39" s="301">
        <v>30.341802000000001</v>
      </c>
      <c r="I39" s="301">
        <v>30.673596</v>
      </c>
      <c r="J39" s="301">
        <v>31.157551000000002</v>
      </c>
      <c r="K39" s="301">
        <v>31.52542</v>
      </c>
      <c r="L39" s="301">
        <v>31.928014999999998</v>
      </c>
      <c r="M39" s="301">
        <v>32.393793000000002</v>
      </c>
      <c r="N39" s="301">
        <v>33.080956</v>
      </c>
      <c r="O39" s="301">
        <v>33.635080000000002</v>
      </c>
      <c r="P39" s="301">
        <v>34.229838999999998</v>
      </c>
      <c r="Q39" s="301">
        <v>34.771704</v>
      </c>
      <c r="R39" s="301">
        <v>35.264544999999998</v>
      </c>
      <c r="S39" s="301">
        <v>35.779280999999997</v>
      </c>
      <c r="T39" s="301">
        <v>36.321424</v>
      </c>
      <c r="U39" s="301">
        <v>36.849044999999997</v>
      </c>
      <c r="V39" s="301">
        <v>37.373382999999997</v>
      </c>
      <c r="W39" s="301">
        <v>37.982647999999998</v>
      </c>
      <c r="X39" s="301">
        <v>38.539679</v>
      </c>
      <c r="Y39" s="301">
        <v>39.145741999999998</v>
      </c>
      <c r="Z39" s="301">
        <v>39.828018</v>
      </c>
      <c r="AA39" s="301">
        <v>40.442681</v>
      </c>
      <c r="AB39" s="301">
        <v>41.008308</v>
      </c>
      <c r="AC39" s="301">
        <v>41.588985999999998</v>
      </c>
      <c r="AD39" s="301">
        <v>42.188442000000002</v>
      </c>
      <c r="AE39" s="301">
        <v>42.943486999999998</v>
      </c>
      <c r="AF39" s="301">
        <v>43.659309999999998</v>
      </c>
      <c r="AG39" s="301">
        <v>44.259798000000004</v>
      </c>
      <c r="AH39" s="301">
        <v>45.307195999999998</v>
      </c>
      <c r="AI39" s="301">
        <v>45.923296999999998</v>
      </c>
      <c r="AJ39" s="301">
        <v>46.563237000000001</v>
      </c>
      <c r="AK39" s="301">
        <v>47.224916999999998</v>
      </c>
      <c r="AL39" s="301">
        <v>47.774679999999996</v>
      </c>
      <c r="AM39" s="301">
        <v>48.145853000000002</v>
      </c>
      <c r="AN39" s="301">
        <v>48.721722999999997</v>
      </c>
      <c r="AO39" s="301">
        <v>49.150092999999998</v>
      </c>
      <c r="AP39" s="301">
        <v>49.558501</v>
      </c>
      <c r="AQ39" s="301">
        <v>50.174104999999997</v>
      </c>
      <c r="AR39" s="301">
        <v>50.523862999999999</v>
      </c>
      <c r="AS39" s="301">
        <v>50.963101000000002</v>
      </c>
      <c r="AT39" s="301">
        <v>51.521622999999998</v>
      </c>
      <c r="AU39" s="301">
        <v>52.131922000000003</v>
      </c>
      <c r="AV39" s="301">
        <v>52.568725999999998</v>
      </c>
      <c r="AW39" s="301">
        <v>53.02243</v>
      </c>
      <c r="AX39" s="301">
        <v>53.342419</v>
      </c>
      <c r="AY39" s="915">
        <v>53.727907000000002</v>
      </c>
      <c r="AZ39" s="915">
        <v>54.892392000000001</v>
      </c>
      <c r="BA39" s="915">
        <v>55.691884999999999</v>
      </c>
      <c r="BB39" s="915">
        <v>55.799764000000003</v>
      </c>
      <c r="BC39" s="915">
        <v>56.102252999999997</v>
      </c>
      <c r="BD39" s="915">
        <v>56.872964000000003</v>
      </c>
      <c r="BE39" s="915">
        <v>57.308140000000002</v>
      </c>
      <c r="BF39" s="915">
        <v>57.865879999999997</v>
      </c>
      <c r="BG39" s="915">
        <v>58.448270000000001</v>
      </c>
      <c r="BH39" s="462">
        <v>59.02684</v>
      </c>
      <c r="BI39" s="462">
        <v>59.603369999999998</v>
      </c>
      <c r="BJ39" s="462">
        <v>60.180030000000002</v>
      </c>
      <c r="BK39" s="462">
        <v>60.753610000000002</v>
      </c>
      <c r="BL39" s="462">
        <v>61.32629</v>
      </c>
      <c r="BM39" s="462">
        <v>61.898679999999999</v>
      </c>
      <c r="BN39" s="462">
        <v>62.471690000000002</v>
      </c>
      <c r="BO39" s="462">
        <v>63.044800000000002</v>
      </c>
      <c r="BP39" s="462">
        <v>63.618049999999997</v>
      </c>
      <c r="BQ39" s="462">
        <v>64.191909999999993</v>
      </c>
      <c r="BR39" s="462">
        <v>64.765739999999994</v>
      </c>
      <c r="BS39" s="462">
        <v>65.339309999999998</v>
      </c>
      <c r="BT39" s="462">
        <v>65.912459999999996</v>
      </c>
      <c r="BU39" s="462">
        <v>66.484939999999995</v>
      </c>
      <c r="BV39" s="462">
        <v>67.056539999999998</v>
      </c>
    </row>
    <row r="40" spans="1:74" ht="11.95" customHeight="1" x14ac:dyDescent="0.25">
      <c r="A40" s="293" t="s">
        <v>794</v>
      </c>
      <c r="B40" s="483" t="s">
        <v>1043</v>
      </c>
      <c r="C40" s="468">
        <v>17.531521999999999</v>
      </c>
      <c r="D40" s="468">
        <v>17.807316</v>
      </c>
      <c r="E40" s="468">
        <v>18.047788000000001</v>
      </c>
      <c r="F40" s="468">
        <v>18.392358000000002</v>
      </c>
      <c r="G40" s="468">
        <v>18.678294999999999</v>
      </c>
      <c r="H40" s="468">
        <v>19.119073</v>
      </c>
      <c r="I40" s="468">
        <v>19.403939999999999</v>
      </c>
      <c r="J40" s="468">
        <v>19.744788</v>
      </c>
      <c r="K40" s="468">
        <v>20.053785000000001</v>
      </c>
      <c r="L40" s="468">
        <v>20.370718</v>
      </c>
      <c r="M40" s="468">
        <v>20.682724</v>
      </c>
      <c r="N40" s="468">
        <v>21.116185000000002</v>
      </c>
      <c r="O40" s="468">
        <v>21.342507999999999</v>
      </c>
      <c r="P40" s="468">
        <v>21.777138999999998</v>
      </c>
      <c r="Q40" s="468">
        <v>22.187647999999999</v>
      </c>
      <c r="R40" s="468">
        <v>22.604019999999998</v>
      </c>
      <c r="S40" s="468">
        <v>22.993120000000001</v>
      </c>
      <c r="T40" s="468">
        <v>23.394763999999999</v>
      </c>
      <c r="U40" s="468">
        <v>23.816818000000001</v>
      </c>
      <c r="V40" s="468">
        <v>24.279709</v>
      </c>
      <c r="W40" s="468">
        <v>24.735551999999998</v>
      </c>
      <c r="X40" s="468">
        <v>25.241482999999999</v>
      </c>
      <c r="Y40" s="468">
        <v>25.727995</v>
      </c>
      <c r="Z40" s="468">
        <v>26.29401</v>
      </c>
      <c r="AA40" s="468">
        <v>26.741139</v>
      </c>
      <c r="AB40" s="468">
        <v>27.199214999999999</v>
      </c>
      <c r="AC40" s="468">
        <v>27.683588</v>
      </c>
      <c r="AD40" s="468">
        <v>28.127364</v>
      </c>
      <c r="AE40" s="468">
        <v>28.745605999999999</v>
      </c>
      <c r="AF40" s="468">
        <v>29.380728000000001</v>
      </c>
      <c r="AG40" s="468">
        <v>29.900759000000001</v>
      </c>
      <c r="AH40" s="468">
        <v>30.758519</v>
      </c>
      <c r="AI40" s="468">
        <v>31.220016000000001</v>
      </c>
      <c r="AJ40" s="468">
        <v>31.738132</v>
      </c>
      <c r="AK40" s="468">
        <v>32.195846000000003</v>
      </c>
      <c r="AL40" s="468">
        <v>32.611266000000001</v>
      </c>
      <c r="AM40" s="468">
        <v>32.849226000000002</v>
      </c>
      <c r="AN40" s="468">
        <v>33.264327000000002</v>
      </c>
      <c r="AO40" s="468">
        <v>33.581575000000001</v>
      </c>
      <c r="AP40" s="468">
        <v>33.860146</v>
      </c>
      <c r="AQ40" s="468">
        <v>34.197479999999999</v>
      </c>
      <c r="AR40" s="468">
        <v>34.433622</v>
      </c>
      <c r="AS40" s="468">
        <v>34.749609999999997</v>
      </c>
      <c r="AT40" s="468">
        <v>35.164546999999999</v>
      </c>
      <c r="AU40" s="468">
        <v>35.520933999999997</v>
      </c>
      <c r="AV40" s="468">
        <v>35.819659999999999</v>
      </c>
      <c r="AW40" s="468">
        <v>36.074115999999997</v>
      </c>
      <c r="AX40" s="468">
        <v>36.466287000000001</v>
      </c>
      <c r="AY40" s="890">
        <v>36.792166000000002</v>
      </c>
      <c r="AZ40" s="890">
        <v>37.493257</v>
      </c>
      <c r="BA40" s="890">
        <v>37.904000000000003</v>
      </c>
      <c r="BB40" s="890">
        <v>38.068584000000001</v>
      </c>
      <c r="BC40" s="890">
        <v>38.324232000000002</v>
      </c>
      <c r="BD40" s="890">
        <v>38.750177000000001</v>
      </c>
      <c r="BE40" s="890">
        <v>39.048450000000003</v>
      </c>
      <c r="BF40" s="890">
        <v>39.446370000000002</v>
      </c>
      <c r="BG40" s="890">
        <v>39.844970000000004</v>
      </c>
      <c r="BH40" s="456">
        <v>40.244250000000001</v>
      </c>
      <c r="BI40" s="456">
        <v>40.642710000000001</v>
      </c>
      <c r="BJ40" s="456">
        <v>41.0396</v>
      </c>
      <c r="BK40" s="456">
        <v>41.432490000000001</v>
      </c>
      <c r="BL40" s="456">
        <v>41.823799999999999</v>
      </c>
      <c r="BM40" s="456">
        <v>42.214030000000001</v>
      </c>
      <c r="BN40" s="456">
        <v>42.604080000000003</v>
      </c>
      <c r="BO40" s="456">
        <v>42.993450000000003</v>
      </c>
      <c r="BP40" s="456">
        <v>43.382179999999998</v>
      </c>
      <c r="BQ40" s="456">
        <v>43.770740000000004</v>
      </c>
      <c r="BR40" s="456">
        <v>44.158479999999997</v>
      </c>
      <c r="BS40" s="456">
        <v>44.545189999999998</v>
      </c>
      <c r="BT40" s="456">
        <v>44.930689999999998</v>
      </c>
      <c r="BU40" s="456">
        <v>45.31474</v>
      </c>
      <c r="BV40" s="456">
        <v>45.697150000000001</v>
      </c>
    </row>
    <row r="41" spans="1:74" ht="11.95" customHeight="1" x14ac:dyDescent="0.25">
      <c r="A41" s="293" t="s">
        <v>795</v>
      </c>
      <c r="B41" s="483" t="s">
        <v>993</v>
      </c>
      <c r="C41" s="468">
        <v>8.6013950000000001</v>
      </c>
      <c r="D41" s="468">
        <v>8.6453340000000001</v>
      </c>
      <c r="E41" s="468">
        <v>8.7521149999999999</v>
      </c>
      <c r="F41" s="468">
        <v>8.837256</v>
      </c>
      <c r="G41" s="468">
        <v>8.9246020000000001</v>
      </c>
      <c r="H41" s="468">
        <v>9.0768020000000007</v>
      </c>
      <c r="I41" s="468">
        <v>9.1320320000000006</v>
      </c>
      <c r="J41" s="468">
        <v>9.2575679999999991</v>
      </c>
      <c r="K41" s="468">
        <v>9.2944750000000003</v>
      </c>
      <c r="L41" s="468">
        <v>9.3723539999999996</v>
      </c>
      <c r="M41" s="468">
        <v>9.5120109999999993</v>
      </c>
      <c r="N41" s="468">
        <v>9.7520340000000001</v>
      </c>
      <c r="O41" s="468">
        <v>10.082924999999999</v>
      </c>
      <c r="P41" s="468">
        <v>10.239179999999999</v>
      </c>
      <c r="Q41" s="468">
        <v>10.36327</v>
      </c>
      <c r="R41" s="468">
        <v>10.42977</v>
      </c>
      <c r="S41" s="468">
        <v>10.550326</v>
      </c>
      <c r="T41" s="468">
        <v>10.681072</v>
      </c>
      <c r="U41" s="468">
        <v>10.780798000000001</v>
      </c>
      <c r="V41" s="468">
        <v>10.833050999999999</v>
      </c>
      <c r="W41" s="468">
        <v>10.976637999999999</v>
      </c>
      <c r="X41" s="468">
        <v>11.003876</v>
      </c>
      <c r="Y41" s="468">
        <v>11.117277</v>
      </c>
      <c r="Z41" s="468">
        <v>11.212300000000001</v>
      </c>
      <c r="AA41" s="468">
        <v>11.361007000000001</v>
      </c>
      <c r="AB41" s="468">
        <v>11.464456999999999</v>
      </c>
      <c r="AC41" s="468">
        <v>11.544290999999999</v>
      </c>
      <c r="AD41" s="468">
        <v>11.647169999999999</v>
      </c>
      <c r="AE41" s="468">
        <v>11.781696</v>
      </c>
      <c r="AF41" s="468">
        <v>11.849761000000001</v>
      </c>
      <c r="AG41" s="468">
        <v>11.921058</v>
      </c>
      <c r="AH41" s="468">
        <v>12.100559000000001</v>
      </c>
      <c r="AI41" s="468">
        <v>12.236625</v>
      </c>
      <c r="AJ41" s="468">
        <v>12.325791000000001</v>
      </c>
      <c r="AK41" s="468">
        <v>12.478887</v>
      </c>
      <c r="AL41" s="468">
        <v>12.605149000000001</v>
      </c>
      <c r="AM41" s="468">
        <v>12.73531</v>
      </c>
      <c r="AN41" s="468">
        <v>12.869305000000001</v>
      </c>
      <c r="AO41" s="468">
        <v>12.973388999999999</v>
      </c>
      <c r="AP41" s="468">
        <v>13.087304</v>
      </c>
      <c r="AQ41" s="468">
        <v>13.386431999999999</v>
      </c>
      <c r="AR41" s="468">
        <v>13.4939</v>
      </c>
      <c r="AS41" s="468">
        <v>13.614734</v>
      </c>
      <c r="AT41" s="468">
        <v>13.740610999999999</v>
      </c>
      <c r="AU41" s="468">
        <v>13.919107</v>
      </c>
      <c r="AV41" s="468">
        <v>14.049875999999999</v>
      </c>
      <c r="AW41" s="468">
        <v>14.226084</v>
      </c>
      <c r="AX41" s="468">
        <v>14.129785</v>
      </c>
      <c r="AY41" s="890">
        <v>14.142692</v>
      </c>
      <c r="AZ41" s="890">
        <v>14.530222999999999</v>
      </c>
      <c r="BA41" s="890">
        <v>14.883096</v>
      </c>
      <c r="BB41" s="890">
        <v>14.840574</v>
      </c>
      <c r="BC41" s="890">
        <v>14.871012</v>
      </c>
      <c r="BD41" s="890">
        <v>15.178858999999999</v>
      </c>
      <c r="BE41" s="890">
        <v>15.303395</v>
      </c>
      <c r="BF41" s="890">
        <v>15.44394</v>
      </c>
      <c r="BG41" s="890">
        <v>15.607469999999999</v>
      </c>
      <c r="BH41" s="456">
        <v>15.76667</v>
      </c>
      <c r="BI41" s="456">
        <v>15.924720000000001</v>
      </c>
      <c r="BJ41" s="456">
        <v>16.084389999999999</v>
      </c>
      <c r="BK41" s="456">
        <v>16.244949999999999</v>
      </c>
      <c r="BL41" s="456">
        <v>16.40616</v>
      </c>
      <c r="BM41" s="456">
        <v>16.56813</v>
      </c>
      <c r="BN41" s="456">
        <v>16.73086</v>
      </c>
      <c r="BO41" s="456">
        <v>16.89433</v>
      </c>
      <c r="BP41" s="456">
        <v>17.05856</v>
      </c>
      <c r="BQ41" s="456">
        <v>17.22354</v>
      </c>
      <c r="BR41" s="456">
        <v>17.38927</v>
      </c>
      <c r="BS41" s="456">
        <v>17.55575</v>
      </c>
      <c r="BT41" s="456">
        <v>17.72298</v>
      </c>
      <c r="BU41" s="456">
        <v>17.89096</v>
      </c>
      <c r="BV41" s="456">
        <v>18.059670000000001</v>
      </c>
    </row>
    <row r="42" spans="1:74" s="747" customFormat="1" ht="11.95" customHeight="1" x14ac:dyDescent="0.25">
      <c r="A42" s="293" t="s">
        <v>796</v>
      </c>
      <c r="B42" s="749" t="s">
        <v>992</v>
      </c>
      <c r="C42" s="470">
        <v>2.0572050000000002</v>
      </c>
      <c r="D42" s="470">
        <v>2.0763569999999998</v>
      </c>
      <c r="E42" s="470">
        <v>2.0973839999999999</v>
      </c>
      <c r="F42" s="470">
        <v>2.108635</v>
      </c>
      <c r="G42" s="470">
        <v>2.1270720000000001</v>
      </c>
      <c r="H42" s="470">
        <v>2.1459269999999999</v>
      </c>
      <c r="I42" s="470">
        <v>2.1376240000000002</v>
      </c>
      <c r="J42" s="470">
        <v>2.155195</v>
      </c>
      <c r="K42" s="470">
        <v>2.1771600000000002</v>
      </c>
      <c r="L42" s="470">
        <v>2.1849430000000001</v>
      </c>
      <c r="M42" s="470">
        <v>2.199058</v>
      </c>
      <c r="N42" s="470">
        <v>2.2127370000000002</v>
      </c>
      <c r="O42" s="470">
        <v>2.2096469999999999</v>
      </c>
      <c r="P42" s="470">
        <v>2.2135199999999999</v>
      </c>
      <c r="Q42" s="470">
        <v>2.2207859999999999</v>
      </c>
      <c r="R42" s="470">
        <v>2.2307549999999998</v>
      </c>
      <c r="S42" s="470">
        <v>2.2358349999999998</v>
      </c>
      <c r="T42" s="470">
        <v>2.2455880000000001</v>
      </c>
      <c r="U42" s="470">
        <v>2.2514289999999999</v>
      </c>
      <c r="V42" s="470">
        <v>2.2606229999999998</v>
      </c>
      <c r="W42" s="470">
        <v>2.2704580000000001</v>
      </c>
      <c r="X42" s="470">
        <v>2.2943199999999999</v>
      </c>
      <c r="Y42" s="470">
        <v>2.3004699999999998</v>
      </c>
      <c r="Z42" s="470">
        <v>2.3217080000000001</v>
      </c>
      <c r="AA42" s="470">
        <v>2.340535</v>
      </c>
      <c r="AB42" s="470">
        <v>2.3446359999999999</v>
      </c>
      <c r="AC42" s="470">
        <v>2.3611070000000001</v>
      </c>
      <c r="AD42" s="470">
        <v>2.4139080000000002</v>
      </c>
      <c r="AE42" s="470">
        <v>2.416185</v>
      </c>
      <c r="AF42" s="470">
        <v>2.4288210000000001</v>
      </c>
      <c r="AG42" s="470">
        <v>2.4379810000000002</v>
      </c>
      <c r="AH42" s="470">
        <v>2.448118</v>
      </c>
      <c r="AI42" s="470">
        <v>2.466656</v>
      </c>
      <c r="AJ42" s="470">
        <v>2.499314</v>
      </c>
      <c r="AK42" s="470">
        <v>2.5501839999999998</v>
      </c>
      <c r="AL42" s="470">
        <v>2.558265</v>
      </c>
      <c r="AM42" s="470">
        <v>2.5613169999999998</v>
      </c>
      <c r="AN42" s="470">
        <v>2.5880909999999999</v>
      </c>
      <c r="AO42" s="470">
        <v>2.595129</v>
      </c>
      <c r="AP42" s="470">
        <v>2.6110509999999998</v>
      </c>
      <c r="AQ42" s="470">
        <v>2.5901930000000002</v>
      </c>
      <c r="AR42" s="470">
        <v>2.5963409999999998</v>
      </c>
      <c r="AS42" s="470">
        <v>2.598757</v>
      </c>
      <c r="AT42" s="470">
        <v>2.6164649999999998</v>
      </c>
      <c r="AU42" s="470">
        <v>2.691881</v>
      </c>
      <c r="AV42" s="470">
        <v>2.6991900000000002</v>
      </c>
      <c r="AW42" s="470">
        <v>2.7222300000000001</v>
      </c>
      <c r="AX42" s="470">
        <v>2.7463470000000001</v>
      </c>
      <c r="AY42" s="918">
        <v>2.7930489999999999</v>
      </c>
      <c r="AZ42" s="918">
        <v>2.8689119999999999</v>
      </c>
      <c r="BA42" s="918">
        <v>2.9047890000000001</v>
      </c>
      <c r="BB42" s="918">
        <v>2.890606</v>
      </c>
      <c r="BC42" s="918">
        <v>2.907009</v>
      </c>
      <c r="BD42" s="918">
        <v>2.9439280000000001</v>
      </c>
      <c r="BE42" s="918">
        <v>2.9562949999999999</v>
      </c>
      <c r="BF42" s="918">
        <v>2.9755699999999998</v>
      </c>
      <c r="BG42" s="918">
        <v>2.9958309999999999</v>
      </c>
      <c r="BH42" s="459">
        <v>3.0159150000000001</v>
      </c>
      <c r="BI42" s="459">
        <v>3.0359409999999998</v>
      </c>
      <c r="BJ42" s="459">
        <v>3.0560369999999999</v>
      </c>
      <c r="BK42" s="459">
        <v>3.0761699999999998</v>
      </c>
      <c r="BL42" s="459">
        <v>3.0963319999999999</v>
      </c>
      <c r="BM42" s="459">
        <v>3.1165259999999999</v>
      </c>
      <c r="BN42" s="459">
        <v>3.136752</v>
      </c>
      <c r="BO42" s="459">
        <v>3.1570109999999998</v>
      </c>
      <c r="BP42" s="459">
        <v>3.1773020000000001</v>
      </c>
      <c r="BQ42" s="459">
        <v>3.1976249999999999</v>
      </c>
      <c r="BR42" s="459">
        <v>3.217981</v>
      </c>
      <c r="BS42" s="459">
        <v>3.2383679999999999</v>
      </c>
      <c r="BT42" s="459">
        <v>3.258788</v>
      </c>
      <c r="BU42" s="459">
        <v>3.2792400000000002</v>
      </c>
      <c r="BV42" s="459">
        <v>3.2997230000000002</v>
      </c>
    </row>
    <row r="43" spans="1:74" ht="11.95" customHeight="1" x14ac:dyDescent="0.25">
      <c r="A43" s="293"/>
      <c r="B43" s="1082" t="s">
        <v>1449</v>
      </c>
      <c r="C43" s="1083"/>
      <c r="D43" s="1083"/>
      <c r="E43" s="1083"/>
      <c r="F43" s="1083"/>
      <c r="G43" s="1083"/>
      <c r="H43" s="1083"/>
      <c r="I43" s="1083"/>
      <c r="J43" s="1083"/>
      <c r="K43" s="1083"/>
      <c r="L43" s="1083"/>
      <c r="M43" s="1083"/>
      <c r="N43" s="1083"/>
      <c r="O43" s="1083"/>
      <c r="P43" s="1083"/>
      <c r="Q43" s="1084"/>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1.95" customHeight="1" x14ac:dyDescent="0.25">
      <c r="A44" s="293"/>
      <c r="B44" s="326" t="s">
        <v>813</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1.95" customHeight="1" x14ac:dyDescent="0.25">
      <c r="A45" s="293"/>
      <c r="B45" s="995" t="str">
        <f>Dates!$G$2</f>
        <v>EIA completed modeling and analysis for this report on Thursday, October 2, 2025.</v>
      </c>
      <c r="C45" s="996"/>
      <c r="D45" s="996"/>
      <c r="E45" s="996"/>
      <c r="F45" s="996"/>
      <c r="G45" s="996"/>
      <c r="H45" s="996"/>
      <c r="I45" s="996"/>
      <c r="J45" s="996"/>
      <c r="K45" s="996"/>
      <c r="L45" s="996"/>
      <c r="M45" s="996"/>
      <c r="N45" s="996"/>
      <c r="O45" s="996"/>
      <c r="P45" s="996"/>
      <c r="Q45" s="996"/>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1.95" customHeight="1" x14ac:dyDescent="0.25">
      <c r="A46" s="293"/>
      <c r="B46" s="1097" t="s">
        <v>1418</v>
      </c>
      <c r="C46" s="1098"/>
      <c r="D46" s="1098"/>
      <c r="E46" s="1098"/>
      <c r="F46" s="1098"/>
      <c r="G46" s="1098"/>
      <c r="H46" s="1098"/>
      <c r="I46" s="1098"/>
      <c r="J46" s="1098"/>
      <c r="K46" s="1098"/>
      <c r="L46" s="1098"/>
      <c r="M46" s="1098"/>
      <c r="N46" s="1098"/>
      <c r="O46" s="1098"/>
      <c r="P46" s="1098"/>
      <c r="Q46" s="1098"/>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1.95" customHeight="1" x14ac:dyDescent="0.25">
      <c r="A47" s="293"/>
      <c r="B47" s="1082" t="s">
        <v>1444</v>
      </c>
      <c r="C47" s="1083"/>
      <c r="D47" s="1083"/>
      <c r="E47" s="1083"/>
      <c r="F47" s="1083"/>
      <c r="G47" s="1083"/>
      <c r="H47" s="1083"/>
      <c r="I47" s="1083"/>
      <c r="J47" s="1083"/>
      <c r="K47" s="1083"/>
      <c r="L47" s="1083"/>
      <c r="M47" s="1083"/>
      <c r="N47" s="1083"/>
      <c r="O47" s="1083"/>
      <c r="P47" s="1083"/>
      <c r="Q47" s="1084"/>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1.95" customHeight="1" x14ac:dyDescent="0.25">
      <c r="A48" s="293"/>
      <c r="B48" s="1082" t="s">
        <v>1445</v>
      </c>
      <c r="C48" s="1083"/>
      <c r="D48" s="1083"/>
      <c r="E48" s="1083"/>
      <c r="F48" s="1083"/>
      <c r="G48" s="1083"/>
      <c r="H48" s="1083"/>
      <c r="I48" s="1083"/>
      <c r="J48" s="1083"/>
      <c r="K48" s="1083"/>
      <c r="L48" s="1083"/>
      <c r="M48" s="1083"/>
      <c r="N48" s="1083"/>
      <c r="O48" s="1083"/>
      <c r="P48" s="1083"/>
      <c r="Q48" s="1084"/>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1.95" customHeight="1" x14ac:dyDescent="0.25">
      <c r="A49" s="293"/>
      <c r="B49" s="807" t="s">
        <v>827</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1.95" customHeight="1" x14ac:dyDescent="0.25">
      <c r="A50" s="293"/>
      <c r="B50" s="1094"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July 2025.</v>
      </c>
      <c r="C50" s="1095"/>
      <c r="D50" s="1095"/>
      <c r="E50" s="1095"/>
      <c r="F50" s="1095"/>
      <c r="G50" s="1095"/>
      <c r="H50" s="1095"/>
      <c r="I50" s="1095"/>
      <c r="J50" s="1095"/>
      <c r="K50" s="1095"/>
      <c r="L50" s="1095"/>
      <c r="M50" s="1095"/>
      <c r="N50" s="1095"/>
      <c r="O50" s="1095"/>
      <c r="P50" s="1095"/>
      <c r="Q50" s="1096"/>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1.95" customHeight="1" x14ac:dyDescent="0.25">
      <c r="A51" s="293"/>
      <c r="B51" s="1094" t="s">
        <v>1446</v>
      </c>
      <c r="C51" s="1095"/>
      <c r="D51" s="1095"/>
      <c r="E51" s="1095"/>
      <c r="F51" s="1095"/>
      <c r="G51" s="1095"/>
      <c r="H51" s="1095"/>
      <c r="I51" s="1095"/>
      <c r="J51" s="1095"/>
      <c r="K51" s="1095"/>
      <c r="L51" s="1095"/>
      <c r="M51" s="1095"/>
      <c r="N51" s="1095"/>
      <c r="O51" s="1095"/>
      <c r="P51" s="1095"/>
      <c r="Q51" s="1096"/>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1.95" customHeight="1" x14ac:dyDescent="0.25">
      <c r="A52" s="293"/>
      <c r="B52" s="1099" t="s">
        <v>1447</v>
      </c>
      <c r="C52" s="1100"/>
      <c r="D52" s="1100"/>
      <c r="E52" s="1100"/>
      <c r="F52" s="1100"/>
      <c r="G52" s="1100"/>
      <c r="H52" s="1100"/>
      <c r="I52" s="1100"/>
      <c r="J52" s="1100"/>
      <c r="K52" s="1100"/>
      <c r="L52" s="1100"/>
      <c r="M52" s="1100"/>
      <c r="N52" s="1100"/>
      <c r="O52" s="1100"/>
      <c r="P52" s="1100"/>
      <c r="Q52" s="1101"/>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1.95" customHeight="1" x14ac:dyDescent="0.25">
      <c r="A53" s="293"/>
      <c r="B53" s="1094" t="s">
        <v>1448</v>
      </c>
      <c r="C53" s="1095"/>
      <c r="D53" s="1095"/>
      <c r="E53" s="1095"/>
      <c r="F53" s="1095"/>
      <c r="G53" s="1095"/>
      <c r="H53" s="1095"/>
      <c r="I53" s="1095"/>
      <c r="J53" s="1095"/>
      <c r="K53" s="1095"/>
      <c r="L53" s="1095"/>
      <c r="M53" s="1095"/>
      <c r="N53" s="1095"/>
      <c r="O53" s="1095"/>
      <c r="P53" s="1095"/>
      <c r="Q53" s="1096"/>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1.95"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1.95"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1.95"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1.95"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1.95"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1.95"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1.95"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1.95"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1.95"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1.95"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1.95"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1.95"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1.95"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1.95"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1.95"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1.95"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1.95"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1.95"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1.95"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1.95"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1.95"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1.95"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1.95"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1.95"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1.95"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923"/>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1.95"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1.95"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1.95"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1.95"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1.95"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1.95"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1.95"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1.95"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1.95"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1.95"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1.95"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1.95"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1.95"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1.95"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1.95"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1.95"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1.95"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1.95"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Q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7" x14ac:dyDescent="0.2"/>
  <cols>
    <col min="1" max="1" width="12.5" style="248" customWidth="1"/>
    <col min="2" max="2" width="44.5" style="248" customWidth="1"/>
    <col min="3" max="50" width="6.5" style="248" customWidth="1"/>
    <col min="51" max="55" width="6.5" style="842" customWidth="1"/>
    <col min="56" max="58" width="6.5" style="709" customWidth="1"/>
    <col min="59" max="61" width="6.5" style="842" customWidth="1"/>
    <col min="62" max="74" width="6.5" style="248" customWidth="1"/>
    <col min="75" max="16384" width="11" style="248"/>
  </cols>
  <sheetData>
    <row r="1" spans="1:74" ht="12.85" customHeight="1" x14ac:dyDescent="0.2">
      <c r="A1" s="997" t="s">
        <v>479</v>
      </c>
      <c r="B1" s="246" t="s">
        <v>1401</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85" customHeight="1" x14ac:dyDescent="0.2">
      <c r="A2" s="998"/>
      <c r="B2" s="222"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85" customHeight="1" x14ac:dyDescent="0.2">
      <c r="A3" s="316" t="s">
        <v>764</v>
      </c>
      <c r="B3" s="250"/>
      <c r="C3" s="1000">
        <f>Dates!D3</f>
        <v>2021</v>
      </c>
      <c r="D3" s="1001"/>
      <c r="E3" s="1001"/>
      <c r="F3" s="1001"/>
      <c r="G3" s="1001"/>
      <c r="H3" s="1001"/>
      <c r="I3" s="1001"/>
      <c r="J3" s="1001"/>
      <c r="K3" s="1001"/>
      <c r="L3" s="1001"/>
      <c r="M3" s="1001"/>
      <c r="N3" s="1078"/>
      <c r="O3" s="1000">
        <f>C3+1</f>
        <v>2022</v>
      </c>
      <c r="P3" s="1001"/>
      <c r="Q3" s="1001"/>
      <c r="R3" s="1001"/>
      <c r="S3" s="1001"/>
      <c r="T3" s="1001"/>
      <c r="U3" s="1001"/>
      <c r="V3" s="1001"/>
      <c r="W3" s="1001"/>
      <c r="X3" s="1001"/>
      <c r="Y3" s="1001"/>
      <c r="Z3" s="1078"/>
      <c r="AA3" s="1000">
        <f>O3+1</f>
        <v>2023</v>
      </c>
      <c r="AB3" s="1001"/>
      <c r="AC3" s="1001"/>
      <c r="AD3" s="1001"/>
      <c r="AE3" s="1001"/>
      <c r="AF3" s="1001"/>
      <c r="AG3" s="1001"/>
      <c r="AH3" s="1001"/>
      <c r="AI3" s="1001"/>
      <c r="AJ3" s="1001"/>
      <c r="AK3" s="1001"/>
      <c r="AL3" s="1078"/>
      <c r="AM3" s="1000">
        <f>AA3+1</f>
        <v>2024</v>
      </c>
      <c r="AN3" s="1001"/>
      <c r="AO3" s="1001"/>
      <c r="AP3" s="1001"/>
      <c r="AQ3" s="1001"/>
      <c r="AR3" s="1001"/>
      <c r="AS3" s="1001"/>
      <c r="AT3" s="1001"/>
      <c r="AU3" s="1001"/>
      <c r="AV3" s="1001"/>
      <c r="AW3" s="1001"/>
      <c r="AX3" s="1078"/>
      <c r="AY3" s="1000">
        <f>AM3+1</f>
        <v>2025</v>
      </c>
      <c r="AZ3" s="1001"/>
      <c r="BA3" s="1001"/>
      <c r="BB3" s="1001"/>
      <c r="BC3" s="1001"/>
      <c r="BD3" s="1001"/>
      <c r="BE3" s="1001"/>
      <c r="BF3" s="1001"/>
      <c r="BG3" s="1001"/>
      <c r="BH3" s="1001"/>
      <c r="BI3" s="1001"/>
      <c r="BJ3" s="1078"/>
      <c r="BK3" s="1000">
        <f>AY3+1</f>
        <v>2026</v>
      </c>
      <c r="BL3" s="1001"/>
      <c r="BM3" s="1001"/>
      <c r="BN3" s="1001"/>
      <c r="BO3" s="1001"/>
      <c r="BP3" s="1001"/>
      <c r="BQ3" s="1001"/>
      <c r="BR3" s="1001"/>
      <c r="BS3" s="1001"/>
      <c r="BT3" s="1001"/>
      <c r="BU3" s="1001"/>
      <c r="BV3" s="1078"/>
    </row>
    <row r="4" spans="1:74" s="92" customFormat="1" ht="12.85" customHeight="1" x14ac:dyDescent="0.2">
      <c r="A4" s="322" t="str">
        <f>TEXT(Dates!$D$2,"dddd, mmmm d, yyyy")</f>
        <v>Thursday, October 2, 2025</v>
      </c>
      <c r="B4" s="25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2" customFormat="1" ht="11.95"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926"/>
      <c r="AZ5" s="926"/>
      <c r="BA5" s="926"/>
      <c r="BB5" s="926"/>
      <c r="BC5" s="926"/>
      <c r="BD5" s="926"/>
      <c r="BE5" s="926"/>
      <c r="BF5" s="926"/>
      <c r="BG5" s="926"/>
      <c r="BH5" s="489"/>
      <c r="BI5" s="489"/>
      <c r="BJ5" s="489"/>
      <c r="BK5" s="489"/>
      <c r="BL5" s="489"/>
      <c r="BM5" s="489"/>
      <c r="BN5" s="489"/>
      <c r="BO5" s="489"/>
      <c r="BP5" s="489"/>
      <c r="BQ5" s="489"/>
      <c r="BR5" s="489"/>
      <c r="BS5" s="489"/>
      <c r="BT5" s="489"/>
      <c r="BU5" s="489"/>
      <c r="BV5" s="489"/>
    </row>
    <row r="6" spans="1:74" s="92" customFormat="1" ht="11.95" customHeight="1" x14ac:dyDescent="0.2">
      <c r="A6" s="498" t="s">
        <v>15</v>
      </c>
      <c r="B6" s="753" t="s">
        <v>1393</v>
      </c>
      <c r="C6" s="111">
        <v>0.60710719627999998</v>
      </c>
      <c r="D6" s="111">
        <v>0.54659475926000001</v>
      </c>
      <c r="E6" s="111">
        <v>0.66650846503000005</v>
      </c>
      <c r="F6" s="111">
        <v>0.64154748160999997</v>
      </c>
      <c r="G6" s="111">
        <v>0.68179655607</v>
      </c>
      <c r="H6" s="111">
        <v>0.64477022233000003</v>
      </c>
      <c r="I6" s="111">
        <v>0.63861982068000001</v>
      </c>
      <c r="J6" s="111">
        <v>0.64261627412</v>
      </c>
      <c r="K6" s="111">
        <v>0.61053667712000004</v>
      </c>
      <c r="L6" s="111">
        <v>0.64123474661000002</v>
      </c>
      <c r="M6" s="111">
        <v>0.64326969683000002</v>
      </c>
      <c r="N6" s="111">
        <v>0.67974641647</v>
      </c>
      <c r="O6" s="111">
        <v>0.67651470965000005</v>
      </c>
      <c r="P6" s="111">
        <v>0.63706681837000001</v>
      </c>
      <c r="Q6" s="111">
        <v>0.72539581176000001</v>
      </c>
      <c r="R6" s="111">
        <v>0.70987112272999997</v>
      </c>
      <c r="S6" s="111">
        <v>0.73522841405999995</v>
      </c>
      <c r="T6" s="111">
        <v>0.72022448509000003</v>
      </c>
      <c r="U6" s="111">
        <v>0.70213952273000002</v>
      </c>
      <c r="V6" s="111">
        <v>0.67486178482000003</v>
      </c>
      <c r="W6" s="111">
        <v>0.62801006758</v>
      </c>
      <c r="X6" s="111">
        <v>0.65687134850999995</v>
      </c>
      <c r="Y6" s="111">
        <v>0.67503311901999996</v>
      </c>
      <c r="Z6" s="111">
        <v>0.67147430418999998</v>
      </c>
      <c r="AA6" s="111">
        <v>0.68019837389000004</v>
      </c>
      <c r="AB6" s="111">
        <v>0.64558320142000003</v>
      </c>
      <c r="AC6" s="111">
        <v>0.72283810891</v>
      </c>
      <c r="AD6" s="111">
        <v>0.69837925482999996</v>
      </c>
      <c r="AE6" s="111">
        <v>0.73915989318999997</v>
      </c>
      <c r="AF6" s="111">
        <v>0.69079301645000002</v>
      </c>
      <c r="AG6" s="111">
        <v>0.70066507189000005</v>
      </c>
      <c r="AH6" s="111">
        <v>0.70761924920999997</v>
      </c>
      <c r="AI6" s="111">
        <v>0.65861266921999995</v>
      </c>
      <c r="AJ6" s="111">
        <v>0.68765152558999998</v>
      </c>
      <c r="AK6" s="111">
        <v>0.66501791492999995</v>
      </c>
      <c r="AL6" s="111">
        <v>0.69526593678000004</v>
      </c>
      <c r="AM6" s="111">
        <v>0.66898897502999999</v>
      </c>
      <c r="AN6" s="111">
        <v>0.68923790787999994</v>
      </c>
      <c r="AO6" s="111">
        <v>0.75527193043999996</v>
      </c>
      <c r="AP6" s="111">
        <v>0.74487946468999999</v>
      </c>
      <c r="AQ6" s="111">
        <v>0.76734623806000002</v>
      </c>
      <c r="AR6" s="111">
        <v>0.75006884412999997</v>
      </c>
      <c r="AS6" s="111">
        <v>0.74119270249000002</v>
      </c>
      <c r="AT6" s="111">
        <v>0.73671014787</v>
      </c>
      <c r="AU6" s="111">
        <v>0.6857684651</v>
      </c>
      <c r="AV6" s="111">
        <v>0.72504701802000004</v>
      </c>
      <c r="AW6" s="111">
        <v>0.70785052011000005</v>
      </c>
      <c r="AX6" s="111">
        <v>0.71488944237999996</v>
      </c>
      <c r="AY6" s="706">
        <v>0.71239211697000004</v>
      </c>
      <c r="AZ6" s="706">
        <v>0.66605343577999998</v>
      </c>
      <c r="BA6" s="706">
        <v>0.77938663521999996</v>
      </c>
      <c r="BB6" s="706">
        <v>0.76189038075000004</v>
      </c>
      <c r="BC6" s="706">
        <v>0.75735332912999997</v>
      </c>
      <c r="BD6" s="706">
        <v>0.75042556681000006</v>
      </c>
      <c r="BE6" s="706">
        <v>0.76603436218999998</v>
      </c>
      <c r="BF6" s="706">
        <v>0.74073268178999996</v>
      </c>
      <c r="BG6" s="706">
        <v>0.69868587862999998</v>
      </c>
      <c r="BH6" s="497">
        <v>0.74377130000000002</v>
      </c>
      <c r="BI6" s="497">
        <v>0.71678960000000003</v>
      </c>
      <c r="BJ6" s="497">
        <v>0.72886459999999997</v>
      </c>
      <c r="BK6" s="497">
        <v>0.75497380000000003</v>
      </c>
      <c r="BL6" s="497">
        <v>0.70087149999999998</v>
      </c>
      <c r="BM6" s="497">
        <v>0.81839450000000002</v>
      </c>
      <c r="BN6" s="497">
        <v>0.81657460000000004</v>
      </c>
      <c r="BO6" s="497">
        <v>0.83057219999999998</v>
      </c>
      <c r="BP6" s="497">
        <v>0.82921330000000004</v>
      </c>
      <c r="BQ6" s="497">
        <v>0.83701349999999997</v>
      </c>
      <c r="BR6" s="497">
        <v>0.80252579999999996</v>
      </c>
      <c r="BS6" s="497">
        <v>0.73519880000000004</v>
      </c>
      <c r="BT6" s="497">
        <v>0.79169239999999996</v>
      </c>
      <c r="BU6" s="497">
        <v>0.74751670000000003</v>
      </c>
      <c r="BV6" s="497">
        <v>0.76990579999999997</v>
      </c>
    </row>
    <row r="7" spans="1:74" s="92" customFormat="1" ht="11.95" customHeight="1" x14ac:dyDescent="0.2">
      <c r="A7" s="252" t="s">
        <v>760</v>
      </c>
      <c r="B7" s="494" t="s">
        <v>1394</v>
      </c>
      <c r="C7" s="430">
        <v>2.3441945020999999E-2</v>
      </c>
      <c r="D7" s="430">
        <v>2.7083939519000001E-2</v>
      </c>
      <c r="E7" s="430">
        <v>3.2624426555000002E-2</v>
      </c>
      <c r="F7" s="430">
        <v>3.2622070727999997E-2</v>
      </c>
      <c r="G7" s="430">
        <v>3.4551960261999998E-2</v>
      </c>
      <c r="H7" s="430">
        <v>3.1392969812000002E-2</v>
      </c>
      <c r="I7" s="430">
        <v>3.0728590723E-2</v>
      </c>
      <c r="J7" s="430">
        <v>3.4722958347000003E-2</v>
      </c>
      <c r="K7" s="430">
        <v>2.8892155172999999E-2</v>
      </c>
      <c r="L7" s="430">
        <v>3.7445940679999998E-2</v>
      </c>
      <c r="M7" s="430">
        <v>3.5847238954000001E-2</v>
      </c>
      <c r="N7" s="430">
        <v>3.7052519281E-2</v>
      </c>
      <c r="O7" s="430">
        <v>3.1295586696000001E-2</v>
      </c>
      <c r="P7" s="430">
        <v>3.0563466760000001E-2</v>
      </c>
      <c r="Q7" s="430">
        <v>3.7204449894E-2</v>
      </c>
      <c r="R7" s="430">
        <v>3.7976023608000002E-2</v>
      </c>
      <c r="S7" s="430">
        <v>3.7220423065000001E-2</v>
      </c>
      <c r="T7" s="430">
        <v>4.2690898263000002E-2</v>
      </c>
      <c r="U7" s="430">
        <v>3.8082709947999997E-2</v>
      </c>
      <c r="V7" s="430">
        <v>4.1901542648000001E-2</v>
      </c>
      <c r="W7" s="430">
        <v>3.8419115766000003E-2</v>
      </c>
      <c r="X7" s="430">
        <v>4.3662446087999997E-2</v>
      </c>
      <c r="Y7" s="430">
        <v>4.0525326464999997E-2</v>
      </c>
      <c r="Z7" s="430">
        <v>4.2173933173999999E-2</v>
      </c>
      <c r="AA7" s="430">
        <v>4.4645181875000002E-2</v>
      </c>
      <c r="AB7" s="430">
        <v>4.2885108834999998E-2</v>
      </c>
      <c r="AC7" s="430">
        <v>5.1505184012000001E-2</v>
      </c>
      <c r="AD7" s="430">
        <v>4.8101870120000001E-2</v>
      </c>
      <c r="AE7" s="430">
        <v>6.4170593166999995E-2</v>
      </c>
      <c r="AF7" s="430">
        <v>6.0559066561999997E-2</v>
      </c>
      <c r="AG7" s="430">
        <v>5.3738973749000003E-2</v>
      </c>
      <c r="AH7" s="430">
        <v>6.0734540215E-2</v>
      </c>
      <c r="AI7" s="430">
        <v>6.0538793237000003E-2</v>
      </c>
      <c r="AJ7" s="430">
        <v>5.9065284239000003E-2</v>
      </c>
      <c r="AK7" s="430">
        <v>5.1339770074E-2</v>
      </c>
      <c r="AL7" s="430">
        <v>6.3211621250000002E-2</v>
      </c>
      <c r="AM7" s="430">
        <v>5.3344262535999998E-2</v>
      </c>
      <c r="AN7" s="430">
        <v>6.2005592471000001E-2</v>
      </c>
      <c r="AO7" s="430">
        <v>5.9853524391000001E-2</v>
      </c>
      <c r="AP7" s="430">
        <v>6.4731356721E-2</v>
      </c>
      <c r="AQ7" s="430">
        <v>6.5499102532999995E-2</v>
      </c>
      <c r="AR7" s="430">
        <v>6.7371088117999994E-2</v>
      </c>
      <c r="AS7" s="430">
        <v>7.2994892303000006E-2</v>
      </c>
      <c r="AT7" s="430">
        <v>6.5279892532000006E-2</v>
      </c>
      <c r="AU7" s="430">
        <v>6.5176423632999997E-2</v>
      </c>
      <c r="AV7" s="430">
        <v>6.6892007860000005E-2</v>
      </c>
      <c r="AW7" s="430">
        <v>6.4165659185000001E-2</v>
      </c>
      <c r="AX7" s="430">
        <v>6.2758276724000001E-2</v>
      </c>
      <c r="AY7" s="927">
        <v>4.0946777820000002E-2</v>
      </c>
      <c r="AZ7" s="927">
        <v>4.4774972620999998E-2</v>
      </c>
      <c r="BA7" s="927">
        <v>4.6282542024999998E-2</v>
      </c>
      <c r="BB7" s="927">
        <v>4.6348503721000002E-2</v>
      </c>
      <c r="BC7" s="927">
        <v>4.4341347304000002E-2</v>
      </c>
      <c r="BD7" s="927">
        <v>3.7787911813000001E-2</v>
      </c>
      <c r="BE7" s="927">
        <v>4.4394876893E-2</v>
      </c>
      <c r="BF7" s="927">
        <v>4.8530034616000001E-2</v>
      </c>
      <c r="BG7" s="927">
        <v>4.8704839143000001E-2</v>
      </c>
      <c r="BH7" s="435">
        <v>5.2914700000000002E-2</v>
      </c>
      <c r="BI7" s="435">
        <v>5.0961600000000003E-2</v>
      </c>
      <c r="BJ7" s="435">
        <v>5.2984499999999997E-2</v>
      </c>
      <c r="BK7" s="435">
        <v>4.9193000000000001E-2</v>
      </c>
      <c r="BL7" s="435">
        <v>4.8239200000000003E-2</v>
      </c>
      <c r="BM7" s="435">
        <v>5.5667399999999999E-2</v>
      </c>
      <c r="BN7" s="435">
        <v>5.5868800000000003E-2</v>
      </c>
      <c r="BO7" s="435">
        <v>6.0354400000000002E-2</v>
      </c>
      <c r="BP7" s="435">
        <v>5.9868499999999998E-2</v>
      </c>
      <c r="BQ7" s="435">
        <v>6.3726699999999997E-2</v>
      </c>
      <c r="BR7" s="435">
        <v>6.4037200000000002E-2</v>
      </c>
      <c r="BS7" s="435">
        <v>6.2115799999999999E-2</v>
      </c>
      <c r="BT7" s="435">
        <v>6.3377299999999998E-2</v>
      </c>
      <c r="BU7" s="435">
        <v>6.0222199999999997E-2</v>
      </c>
      <c r="BV7" s="435">
        <v>6.3168500000000002E-2</v>
      </c>
    </row>
    <row r="8" spans="1:74" s="92" customFormat="1" ht="11.95" customHeight="1" x14ac:dyDescent="0.2">
      <c r="A8" s="253" t="s">
        <v>537</v>
      </c>
      <c r="B8" s="494" t="s">
        <v>1395</v>
      </c>
      <c r="C8" s="430">
        <v>6.3623842999999999E-2</v>
      </c>
      <c r="D8" s="430">
        <v>5.0555822E-2</v>
      </c>
      <c r="E8" s="430">
        <v>6.4766035E-2</v>
      </c>
      <c r="F8" s="430">
        <v>6.2331617999999998E-2</v>
      </c>
      <c r="G8" s="430">
        <v>6.8944349000000002E-2</v>
      </c>
      <c r="H8" s="430">
        <v>6.7645392999999998E-2</v>
      </c>
      <c r="I8" s="430">
        <v>6.9433480000000006E-2</v>
      </c>
      <c r="J8" s="430">
        <v>6.4306328999999995E-2</v>
      </c>
      <c r="K8" s="430">
        <v>6.2036926999999999E-2</v>
      </c>
      <c r="L8" s="430">
        <v>7.1307403000000005E-2</v>
      </c>
      <c r="M8" s="430">
        <v>7.1495755999999994E-2</v>
      </c>
      <c r="N8" s="430">
        <v>7.3048482999999997E-2</v>
      </c>
      <c r="O8" s="430">
        <v>7.0911891000000005E-2</v>
      </c>
      <c r="P8" s="430">
        <v>6.2452928999999997E-2</v>
      </c>
      <c r="Q8" s="430">
        <v>6.9747570999999994E-2</v>
      </c>
      <c r="R8" s="430">
        <v>6.4053737999999999E-2</v>
      </c>
      <c r="S8" s="430">
        <v>6.9145580999999998E-2</v>
      </c>
      <c r="T8" s="430">
        <v>6.9177629000000004E-2</v>
      </c>
      <c r="U8" s="430">
        <v>6.9699365999999999E-2</v>
      </c>
      <c r="V8" s="430">
        <v>6.7535672000000005E-2</v>
      </c>
      <c r="W8" s="430">
        <v>5.9938685999999998E-2</v>
      </c>
      <c r="X8" s="430">
        <v>6.9516270000000005E-2</v>
      </c>
      <c r="Y8" s="430">
        <v>6.9719157000000004E-2</v>
      </c>
      <c r="Z8" s="430">
        <v>6.6330149000000005E-2</v>
      </c>
      <c r="AA8" s="430">
        <v>6.8562037000000006E-2</v>
      </c>
      <c r="AB8" s="430">
        <v>6.1770986E-2</v>
      </c>
      <c r="AC8" s="430">
        <v>6.7602050999999996E-2</v>
      </c>
      <c r="AD8" s="430">
        <v>6.4392172999999997E-2</v>
      </c>
      <c r="AE8" s="430">
        <v>6.8093702000000006E-2</v>
      </c>
      <c r="AF8" s="430">
        <v>6.8680964999999997E-2</v>
      </c>
      <c r="AG8" s="430">
        <v>7.0732563999999998E-2</v>
      </c>
      <c r="AH8" s="430">
        <v>6.8742112999999994E-2</v>
      </c>
      <c r="AI8" s="430">
        <v>6.6525910999999993E-2</v>
      </c>
      <c r="AJ8" s="430">
        <v>7.0353463000000005E-2</v>
      </c>
      <c r="AK8" s="430">
        <v>6.9776497000000007E-2</v>
      </c>
      <c r="AL8" s="430">
        <v>7.4058390000000002E-2</v>
      </c>
      <c r="AM8" s="430">
        <v>6.8115101999999997E-2</v>
      </c>
      <c r="AN8" s="430">
        <v>6.8758653000000003E-2</v>
      </c>
      <c r="AO8" s="430">
        <v>7.3257326999999997E-2</v>
      </c>
      <c r="AP8" s="430">
        <v>6.5203198000000004E-2</v>
      </c>
      <c r="AQ8" s="430">
        <v>7.0329593999999995E-2</v>
      </c>
      <c r="AR8" s="430">
        <v>6.9190451E-2</v>
      </c>
      <c r="AS8" s="430">
        <v>7.4712283000000004E-2</v>
      </c>
      <c r="AT8" s="430">
        <v>7.4066025999999993E-2</v>
      </c>
      <c r="AU8" s="430">
        <v>6.9052136E-2</v>
      </c>
      <c r="AV8" s="430">
        <v>7.1917673000000001E-2</v>
      </c>
      <c r="AW8" s="430">
        <v>7.3805098999999999E-2</v>
      </c>
      <c r="AX8" s="430">
        <v>7.5536473000000007E-2</v>
      </c>
      <c r="AY8" s="927">
        <v>7.4036086000000001E-2</v>
      </c>
      <c r="AZ8" s="927">
        <v>6.7003446999999994E-2</v>
      </c>
      <c r="BA8" s="927">
        <v>7.2143429999999995E-2</v>
      </c>
      <c r="BB8" s="927">
        <v>6.7656733999999996E-2</v>
      </c>
      <c r="BC8" s="927">
        <v>7.0807628999999997E-2</v>
      </c>
      <c r="BD8" s="927">
        <v>7.1330775999999999E-2</v>
      </c>
      <c r="BE8" s="927">
        <v>7.3982099999999995E-2</v>
      </c>
      <c r="BF8" s="927">
        <v>7.3726799999999995E-2</v>
      </c>
      <c r="BG8" s="927">
        <v>6.8542199999999998E-2</v>
      </c>
      <c r="BH8" s="435">
        <v>7.0585300000000004E-2</v>
      </c>
      <c r="BI8" s="435">
        <v>7.1401599999999996E-2</v>
      </c>
      <c r="BJ8" s="435">
        <v>7.2658100000000003E-2</v>
      </c>
      <c r="BK8" s="435">
        <v>7.4170200000000006E-2</v>
      </c>
      <c r="BL8" s="435">
        <v>6.5627699999999997E-2</v>
      </c>
      <c r="BM8" s="435">
        <v>7.2596099999999997E-2</v>
      </c>
      <c r="BN8" s="435">
        <v>6.89771E-2</v>
      </c>
      <c r="BO8" s="435">
        <v>7.2257500000000002E-2</v>
      </c>
      <c r="BP8" s="435">
        <v>7.0494600000000004E-2</v>
      </c>
      <c r="BQ8" s="435">
        <v>7.3471099999999998E-2</v>
      </c>
      <c r="BR8" s="435">
        <v>7.17526E-2</v>
      </c>
      <c r="BS8" s="435">
        <v>6.7919499999999994E-2</v>
      </c>
      <c r="BT8" s="435">
        <v>7.2423899999999999E-2</v>
      </c>
      <c r="BU8" s="435">
        <v>7.3292599999999999E-2</v>
      </c>
      <c r="BV8" s="435">
        <v>7.4636099999999997E-2</v>
      </c>
    </row>
    <row r="9" spans="1:74" s="92" customFormat="1" ht="11.95" customHeight="1" x14ac:dyDescent="0.2">
      <c r="A9" s="252" t="s">
        <v>32</v>
      </c>
      <c r="B9" s="494" t="s">
        <v>1057</v>
      </c>
      <c r="C9" s="430">
        <v>8.1679711262999999E-2</v>
      </c>
      <c r="D9" s="430">
        <v>7.6784640542999993E-2</v>
      </c>
      <c r="E9" s="430">
        <v>9.6549624353999997E-2</v>
      </c>
      <c r="F9" s="430">
        <v>9.1178261753999998E-2</v>
      </c>
      <c r="G9" s="430">
        <v>0.1030942295</v>
      </c>
      <c r="H9" s="430">
        <v>0.10103386722</v>
      </c>
      <c r="I9" s="430">
        <v>0.1039583245</v>
      </c>
      <c r="J9" s="430">
        <v>0.10084783709</v>
      </c>
      <c r="K9" s="430">
        <v>9.5279429523000003E-2</v>
      </c>
      <c r="L9" s="430">
        <v>0.10525746841</v>
      </c>
      <c r="M9" s="430">
        <v>0.10004821209</v>
      </c>
      <c r="N9" s="430">
        <v>9.9259302059999999E-2</v>
      </c>
      <c r="O9" s="430">
        <v>9.0445440338999997E-2</v>
      </c>
      <c r="P9" s="430">
        <v>8.4295369504999995E-2</v>
      </c>
      <c r="Q9" s="430">
        <v>9.9925772955000006E-2</v>
      </c>
      <c r="R9" s="430">
        <v>9.3226296515000001E-2</v>
      </c>
      <c r="S9" s="430">
        <v>0.10126989058999999</v>
      </c>
      <c r="T9" s="430">
        <v>0.10093043737</v>
      </c>
      <c r="U9" s="430">
        <v>9.7857899541000007E-2</v>
      </c>
      <c r="V9" s="430">
        <v>0.10366304295999999</v>
      </c>
      <c r="W9" s="430">
        <v>9.3779508760000005E-2</v>
      </c>
      <c r="X9" s="430">
        <v>0.10251750935999999</v>
      </c>
      <c r="Y9" s="430">
        <v>9.8440532644999995E-2</v>
      </c>
      <c r="Z9" s="430">
        <v>9.6384766051999998E-2</v>
      </c>
      <c r="AA9" s="430">
        <v>9.4873179532999993E-2</v>
      </c>
      <c r="AB9" s="430">
        <v>8.4836274655999994E-2</v>
      </c>
      <c r="AC9" s="430">
        <v>0.10129646168000001</v>
      </c>
      <c r="AD9" s="430">
        <v>9.4316623178999998E-2</v>
      </c>
      <c r="AE9" s="430">
        <v>0.10161271169</v>
      </c>
      <c r="AF9" s="430">
        <v>0.10170823338</v>
      </c>
      <c r="AG9" s="430">
        <v>9.9522741376000007E-2</v>
      </c>
      <c r="AH9" s="430">
        <v>0.10520595063</v>
      </c>
      <c r="AI9" s="430">
        <v>9.4846362089999997E-2</v>
      </c>
      <c r="AJ9" s="430">
        <v>0.10450731263</v>
      </c>
      <c r="AK9" s="430">
        <v>9.8356733776999994E-2</v>
      </c>
      <c r="AL9" s="430">
        <v>9.7879534734000004E-2</v>
      </c>
      <c r="AM9" s="430">
        <v>9.0156069175999998E-2</v>
      </c>
      <c r="AN9" s="430">
        <v>9.2316240431999999E-2</v>
      </c>
      <c r="AO9" s="430">
        <v>9.8823509850000005E-2</v>
      </c>
      <c r="AP9" s="430">
        <v>9.1475651271999997E-2</v>
      </c>
      <c r="AQ9" s="430">
        <v>0.10634574444</v>
      </c>
      <c r="AR9" s="430">
        <v>9.8041351410000005E-2</v>
      </c>
      <c r="AS9" s="430">
        <v>0.10447983484999999</v>
      </c>
      <c r="AT9" s="430">
        <v>0.10220604519</v>
      </c>
      <c r="AU9" s="430">
        <v>9.6121651402000005E-2</v>
      </c>
      <c r="AV9" s="430">
        <v>0.10429274224</v>
      </c>
      <c r="AW9" s="430">
        <v>9.7163458091999999E-2</v>
      </c>
      <c r="AX9" s="430">
        <v>9.7302740775999999E-2</v>
      </c>
      <c r="AY9" s="927">
        <v>9.5223917990000004E-2</v>
      </c>
      <c r="AZ9" s="927">
        <v>8.8417479975999996E-2</v>
      </c>
      <c r="BA9" s="927">
        <v>9.7086428914000003E-2</v>
      </c>
      <c r="BB9" s="927">
        <v>9.9228254067999996E-2</v>
      </c>
      <c r="BC9" s="927">
        <v>9.8397159055999994E-2</v>
      </c>
      <c r="BD9" s="927">
        <v>0.10174570941</v>
      </c>
      <c r="BE9" s="927">
        <v>0.10329193149</v>
      </c>
      <c r="BF9" s="927">
        <v>0.10230457666999999</v>
      </c>
      <c r="BG9" s="927">
        <v>9.7072361807000004E-2</v>
      </c>
      <c r="BH9" s="435">
        <v>9.9822400000000006E-2</v>
      </c>
      <c r="BI9" s="435">
        <v>9.5642400000000002E-2</v>
      </c>
      <c r="BJ9" s="435">
        <v>9.5769300000000002E-2</v>
      </c>
      <c r="BK9" s="435">
        <v>9.32978E-2</v>
      </c>
      <c r="BL9" s="435">
        <v>8.6918700000000002E-2</v>
      </c>
      <c r="BM9" s="435">
        <v>9.7072599999999995E-2</v>
      </c>
      <c r="BN9" s="435">
        <v>9.50458E-2</v>
      </c>
      <c r="BO9" s="435">
        <v>0.1022782</v>
      </c>
      <c r="BP9" s="435">
        <v>9.9495200000000006E-2</v>
      </c>
      <c r="BQ9" s="435">
        <v>0.10207819999999999</v>
      </c>
      <c r="BR9" s="435">
        <v>0.101911</v>
      </c>
      <c r="BS9" s="435">
        <v>9.5126100000000005E-2</v>
      </c>
      <c r="BT9" s="435">
        <v>0.1015477</v>
      </c>
      <c r="BU9" s="435">
        <v>9.7887100000000005E-2</v>
      </c>
      <c r="BV9" s="435">
        <v>9.8676E-2</v>
      </c>
    </row>
    <row r="10" spans="1:74" s="92" customFormat="1" ht="11.95" customHeight="1" x14ac:dyDescent="0.2">
      <c r="A10" s="249" t="s">
        <v>22</v>
      </c>
      <c r="B10" s="494" t="s">
        <v>1050</v>
      </c>
      <c r="C10" s="430">
        <v>9.9883739999999995E-3</v>
      </c>
      <c r="D10" s="430">
        <v>9.2633309999999996E-3</v>
      </c>
      <c r="E10" s="430">
        <v>9.6303039999999993E-3</v>
      </c>
      <c r="F10" s="430">
        <v>9.6129969999999999E-3</v>
      </c>
      <c r="G10" s="430">
        <v>9.9465909999999994E-3</v>
      </c>
      <c r="H10" s="430">
        <v>9.5772970000000002E-3</v>
      </c>
      <c r="I10" s="430">
        <v>1.0001714E-2</v>
      </c>
      <c r="J10" s="430">
        <v>9.9548510000000007E-3</v>
      </c>
      <c r="K10" s="430">
        <v>9.8022140000000001E-3</v>
      </c>
      <c r="L10" s="430">
        <v>9.892952E-3</v>
      </c>
      <c r="M10" s="430">
        <v>9.8785100000000001E-3</v>
      </c>
      <c r="N10" s="430">
        <v>1.0457998E-2</v>
      </c>
      <c r="O10" s="430">
        <v>1.0409272000000001E-2</v>
      </c>
      <c r="P10" s="430">
        <v>9.1119540000000002E-3</v>
      </c>
      <c r="Q10" s="430">
        <v>9.7821339999999996E-3</v>
      </c>
      <c r="R10" s="430">
        <v>9.5936300000000006E-3</v>
      </c>
      <c r="S10" s="430">
        <v>9.9210500000000007E-3</v>
      </c>
      <c r="T10" s="430">
        <v>9.5742220000000003E-3</v>
      </c>
      <c r="U10" s="430">
        <v>9.9702699999999998E-3</v>
      </c>
      <c r="V10" s="430">
        <v>1.0013032E-2</v>
      </c>
      <c r="W10" s="430">
        <v>9.7550359999999999E-3</v>
      </c>
      <c r="X10" s="430">
        <v>9.8235370000000002E-3</v>
      </c>
      <c r="Y10" s="430">
        <v>9.984784E-3</v>
      </c>
      <c r="Z10" s="430">
        <v>1.0449682E-2</v>
      </c>
      <c r="AA10" s="430">
        <v>1.0238208E-2</v>
      </c>
      <c r="AB10" s="430">
        <v>9.3120979999999996E-3</v>
      </c>
      <c r="AC10" s="430">
        <v>1.0312777E-2</v>
      </c>
      <c r="AD10" s="430">
        <v>9.8442159999999994E-3</v>
      </c>
      <c r="AE10" s="430">
        <v>9.9832840000000003E-3</v>
      </c>
      <c r="AF10" s="430">
        <v>9.6322040000000001E-3</v>
      </c>
      <c r="AG10" s="430">
        <v>9.8154060000000005E-3</v>
      </c>
      <c r="AH10" s="430">
        <v>9.7159640000000005E-3</v>
      </c>
      <c r="AI10" s="430">
        <v>9.7045729999999993E-3</v>
      </c>
      <c r="AJ10" s="430">
        <v>1.0237883999999999E-2</v>
      </c>
      <c r="AK10" s="430">
        <v>1.0131223E-2</v>
      </c>
      <c r="AL10" s="430">
        <v>1.0417727E-2</v>
      </c>
      <c r="AM10" s="430">
        <v>1.0226997E-2</v>
      </c>
      <c r="AN10" s="430">
        <v>9.5291430000000003E-3</v>
      </c>
      <c r="AO10" s="430">
        <v>9.7770449999999998E-3</v>
      </c>
      <c r="AP10" s="430">
        <v>9.7622679999999993E-3</v>
      </c>
      <c r="AQ10" s="430">
        <v>9.6370440000000009E-3</v>
      </c>
      <c r="AR10" s="430">
        <v>9.5610390000000003E-3</v>
      </c>
      <c r="AS10" s="430">
        <v>9.9182309999999996E-3</v>
      </c>
      <c r="AT10" s="430">
        <v>9.8767760000000003E-3</v>
      </c>
      <c r="AU10" s="430">
        <v>9.5608989999999994E-3</v>
      </c>
      <c r="AV10" s="430">
        <v>9.4730769999999999E-3</v>
      </c>
      <c r="AW10" s="430">
        <v>9.5021480000000002E-3</v>
      </c>
      <c r="AX10" s="430">
        <v>1.0145164999999999E-2</v>
      </c>
      <c r="AY10" s="927">
        <v>1.0085077E-2</v>
      </c>
      <c r="AZ10" s="927">
        <v>9.1196060000000006E-3</v>
      </c>
      <c r="BA10" s="927">
        <v>1.0363529E-2</v>
      </c>
      <c r="BB10" s="927">
        <v>9.6019439999999994E-3</v>
      </c>
      <c r="BC10" s="927">
        <v>9.4603090000000001E-3</v>
      </c>
      <c r="BD10" s="927">
        <v>9.5414820000000004E-3</v>
      </c>
      <c r="BE10" s="927">
        <v>9.6707189999999995E-3</v>
      </c>
      <c r="BF10" s="927">
        <v>9.7349600000000008E-3</v>
      </c>
      <c r="BG10" s="927">
        <v>1.00012E-2</v>
      </c>
      <c r="BH10" s="435">
        <v>9.5797299999999998E-3</v>
      </c>
      <c r="BI10" s="435">
        <v>9.8282100000000004E-3</v>
      </c>
      <c r="BJ10" s="435">
        <v>1.0272099999999999E-2</v>
      </c>
      <c r="BK10" s="435">
        <v>9.9977899999999995E-3</v>
      </c>
      <c r="BL10" s="435">
        <v>9.5505999999999994E-3</v>
      </c>
      <c r="BM10" s="435">
        <v>1.0168999999999999E-2</v>
      </c>
      <c r="BN10" s="435">
        <v>9.4750000000000008E-3</v>
      </c>
      <c r="BO10" s="435">
        <v>8.8823200000000008E-3</v>
      </c>
      <c r="BP10" s="435">
        <v>9.5388699999999996E-3</v>
      </c>
      <c r="BQ10" s="435">
        <v>9.9883100000000002E-3</v>
      </c>
      <c r="BR10" s="435">
        <v>1.00038E-2</v>
      </c>
      <c r="BS10" s="435">
        <v>9.9831799999999995E-3</v>
      </c>
      <c r="BT10" s="435">
        <v>9.6482900000000003E-3</v>
      </c>
      <c r="BU10" s="435">
        <v>9.8172599999999995E-3</v>
      </c>
      <c r="BV10" s="435">
        <v>1.02925E-2</v>
      </c>
    </row>
    <row r="11" spans="1:74" s="92" customFormat="1" ht="11.95" customHeight="1" x14ac:dyDescent="0.2">
      <c r="A11" s="249" t="s">
        <v>21</v>
      </c>
      <c r="B11" s="494" t="s">
        <v>1396</v>
      </c>
      <c r="C11" s="430">
        <v>8.3798859000000003E-2</v>
      </c>
      <c r="D11" s="430">
        <v>6.8705769E-2</v>
      </c>
      <c r="E11" s="430">
        <v>7.2404121000000002E-2</v>
      </c>
      <c r="F11" s="430">
        <v>6.6154679999999993E-2</v>
      </c>
      <c r="G11" s="430">
        <v>7.9530185000000003E-2</v>
      </c>
      <c r="H11" s="430">
        <v>8.0025317999999998E-2</v>
      </c>
      <c r="I11" s="430">
        <v>7.5396712000000005E-2</v>
      </c>
      <c r="J11" s="430">
        <v>6.9359638000000001E-2</v>
      </c>
      <c r="K11" s="430">
        <v>5.8079973E-2</v>
      </c>
      <c r="L11" s="430">
        <v>5.8457578000000003E-2</v>
      </c>
      <c r="M11" s="430">
        <v>6.6101528000000007E-2</v>
      </c>
      <c r="N11" s="430">
        <v>8.0393118999999999E-2</v>
      </c>
      <c r="O11" s="430">
        <v>8.2562257E-2</v>
      </c>
      <c r="P11" s="430">
        <v>7.2745778999999997E-2</v>
      </c>
      <c r="Q11" s="430">
        <v>8.3377053000000007E-2</v>
      </c>
      <c r="R11" s="430">
        <v>6.8464633999999996E-2</v>
      </c>
      <c r="S11" s="430">
        <v>7.9700155999999994E-2</v>
      </c>
      <c r="T11" s="430">
        <v>8.8670357000000005E-2</v>
      </c>
      <c r="U11" s="430">
        <v>8.3824154999999997E-2</v>
      </c>
      <c r="V11" s="430">
        <v>7.2105621999999994E-2</v>
      </c>
      <c r="W11" s="430">
        <v>5.8093213999999997E-2</v>
      </c>
      <c r="X11" s="430">
        <v>4.9021632000000002E-2</v>
      </c>
      <c r="Y11" s="430">
        <v>6.1068480000000001E-2</v>
      </c>
      <c r="Z11" s="430">
        <v>6.9705592999999996E-2</v>
      </c>
      <c r="AA11" s="430">
        <v>7.7637388000000002E-2</v>
      </c>
      <c r="AB11" s="430">
        <v>6.8107417000000003E-2</v>
      </c>
      <c r="AC11" s="430">
        <v>7.2782741999999997E-2</v>
      </c>
      <c r="AD11" s="430">
        <v>6.7624503000000002E-2</v>
      </c>
      <c r="AE11" s="430">
        <v>9.4346204000000003E-2</v>
      </c>
      <c r="AF11" s="430">
        <v>7.3604479E-2</v>
      </c>
      <c r="AG11" s="430">
        <v>7.4988027999999998E-2</v>
      </c>
      <c r="AH11" s="430">
        <v>7.2652012000000002E-2</v>
      </c>
      <c r="AI11" s="430">
        <v>5.7716463000000003E-2</v>
      </c>
      <c r="AJ11" s="430">
        <v>5.3474774000000003E-2</v>
      </c>
      <c r="AK11" s="430">
        <v>5.8091627999999999E-2</v>
      </c>
      <c r="AL11" s="430">
        <v>6.4922338999999996E-2</v>
      </c>
      <c r="AM11" s="430">
        <v>7.4845656999999996E-2</v>
      </c>
      <c r="AN11" s="430">
        <v>6.8599304E-2</v>
      </c>
      <c r="AO11" s="430">
        <v>7.9570025000000003E-2</v>
      </c>
      <c r="AP11" s="430">
        <v>6.6111922000000004E-2</v>
      </c>
      <c r="AQ11" s="430">
        <v>7.7168659000000001E-2</v>
      </c>
      <c r="AR11" s="430">
        <v>7.2237510000000005E-2</v>
      </c>
      <c r="AS11" s="430">
        <v>7.2291887999999999E-2</v>
      </c>
      <c r="AT11" s="430">
        <v>7.2894426999999998E-2</v>
      </c>
      <c r="AU11" s="430">
        <v>5.6863561E-2</v>
      </c>
      <c r="AV11" s="430">
        <v>5.3982473000000003E-2</v>
      </c>
      <c r="AW11" s="430">
        <v>6.235744E-2</v>
      </c>
      <c r="AX11" s="430">
        <v>6.9551327999999996E-2</v>
      </c>
      <c r="AY11" s="927">
        <v>7.2308307000000002E-2</v>
      </c>
      <c r="AZ11" s="927">
        <v>6.5957963999999994E-2</v>
      </c>
      <c r="BA11" s="927">
        <v>7.5180027999999996E-2</v>
      </c>
      <c r="BB11" s="927">
        <v>7.6479461999999998E-2</v>
      </c>
      <c r="BC11" s="927">
        <v>8.2002513999999999E-2</v>
      </c>
      <c r="BD11" s="927">
        <v>7.4977337000000005E-2</v>
      </c>
      <c r="BE11" s="927">
        <v>7.2281200000000004E-2</v>
      </c>
      <c r="BF11" s="927">
        <v>6.7213300000000004E-2</v>
      </c>
      <c r="BG11" s="927">
        <v>5.4119599999999997E-2</v>
      </c>
      <c r="BH11" s="435">
        <v>5.3552000000000002E-2</v>
      </c>
      <c r="BI11" s="435">
        <v>6.2656400000000001E-2</v>
      </c>
      <c r="BJ11" s="435">
        <v>7.0112400000000005E-2</v>
      </c>
      <c r="BK11" s="435">
        <v>7.6188599999999995E-2</v>
      </c>
      <c r="BL11" s="435">
        <v>6.9474999999999995E-2</v>
      </c>
      <c r="BM11" s="435">
        <v>7.8144699999999997E-2</v>
      </c>
      <c r="BN11" s="435">
        <v>7.7695600000000004E-2</v>
      </c>
      <c r="BO11" s="435">
        <v>9.1731699999999999E-2</v>
      </c>
      <c r="BP11" s="435">
        <v>8.8713899999999998E-2</v>
      </c>
      <c r="BQ11" s="435">
        <v>8.3242200000000002E-2</v>
      </c>
      <c r="BR11" s="435">
        <v>7.2220500000000007E-2</v>
      </c>
      <c r="BS11" s="435">
        <v>5.9042999999999998E-2</v>
      </c>
      <c r="BT11" s="435">
        <v>5.75361E-2</v>
      </c>
      <c r="BU11" s="435">
        <v>6.4233899999999997E-2</v>
      </c>
      <c r="BV11" s="435">
        <v>7.1573800000000007E-2</v>
      </c>
    </row>
    <row r="12" spans="1:74" s="92" customFormat="1" ht="11.95" customHeight="1" x14ac:dyDescent="0.2">
      <c r="A12" s="249" t="s">
        <v>23</v>
      </c>
      <c r="B12" s="494" t="s">
        <v>1058</v>
      </c>
      <c r="C12" s="430">
        <v>3.1946691611999999E-2</v>
      </c>
      <c r="D12" s="430">
        <v>3.5471459102000003E-2</v>
      </c>
      <c r="E12" s="430">
        <v>5.1344871908000002E-2</v>
      </c>
      <c r="F12" s="430">
        <v>5.8922308099000002E-2</v>
      </c>
      <c r="G12" s="430">
        <v>6.6398603287999999E-2</v>
      </c>
      <c r="H12" s="430">
        <v>6.5720116610000004E-2</v>
      </c>
      <c r="I12" s="430">
        <v>6.6104993914999993E-2</v>
      </c>
      <c r="J12" s="430">
        <v>6.4072747626000001E-2</v>
      </c>
      <c r="K12" s="430">
        <v>5.8887350363000003E-2</v>
      </c>
      <c r="L12" s="430">
        <v>4.9656614315E-2</v>
      </c>
      <c r="M12" s="430">
        <v>4.1978935102999999E-2</v>
      </c>
      <c r="N12" s="430">
        <v>3.4800747012999997E-2</v>
      </c>
      <c r="O12" s="430">
        <v>4.1749811449000002E-2</v>
      </c>
      <c r="P12" s="430">
        <v>4.7379889800999997E-2</v>
      </c>
      <c r="Q12" s="430">
        <v>6.2745633832999997E-2</v>
      </c>
      <c r="R12" s="430">
        <v>7.1024436068000005E-2</v>
      </c>
      <c r="S12" s="430">
        <v>7.9407709874999996E-2</v>
      </c>
      <c r="T12" s="430">
        <v>8.2558274757000005E-2</v>
      </c>
      <c r="U12" s="430">
        <v>8.2509892079000002E-2</v>
      </c>
      <c r="V12" s="430">
        <v>7.7114308822000002E-2</v>
      </c>
      <c r="W12" s="430">
        <v>7.0065207402999999E-2</v>
      </c>
      <c r="X12" s="430">
        <v>6.3148628866000006E-2</v>
      </c>
      <c r="Y12" s="430">
        <v>4.6670361052000002E-2</v>
      </c>
      <c r="Z12" s="430">
        <v>3.9621300310000003E-2</v>
      </c>
      <c r="AA12" s="430">
        <v>4.3675299218000001E-2</v>
      </c>
      <c r="AB12" s="430">
        <v>5.0933793393999997E-2</v>
      </c>
      <c r="AC12" s="430">
        <v>6.7325015811000005E-2</v>
      </c>
      <c r="AD12" s="430">
        <v>8.0194509095000005E-2</v>
      </c>
      <c r="AE12" s="430">
        <v>9.1190972679000004E-2</v>
      </c>
      <c r="AF12" s="430">
        <v>9.2487859398E-2</v>
      </c>
      <c r="AG12" s="430">
        <v>9.7451383101999994E-2</v>
      </c>
      <c r="AH12" s="430">
        <v>9.2601168930000005E-2</v>
      </c>
      <c r="AI12" s="430">
        <v>8.1384087878E-2</v>
      </c>
      <c r="AJ12" s="430">
        <v>7.4137835700000002E-2</v>
      </c>
      <c r="AK12" s="430">
        <v>5.6740301728E-2</v>
      </c>
      <c r="AL12" s="430">
        <v>5.029190436E-2</v>
      </c>
      <c r="AM12" s="430">
        <v>5.3246027644999999E-2</v>
      </c>
      <c r="AN12" s="430">
        <v>6.5213790876000002E-2</v>
      </c>
      <c r="AO12" s="430">
        <v>8.3790300176000004E-2</v>
      </c>
      <c r="AP12" s="430">
        <v>9.8061487845000003E-2</v>
      </c>
      <c r="AQ12" s="430">
        <v>0.11163513546999999</v>
      </c>
      <c r="AR12" s="430">
        <v>0.11880880685</v>
      </c>
      <c r="AS12" s="430">
        <v>0.11945004004</v>
      </c>
      <c r="AT12" s="430">
        <v>0.11744048555</v>
      </c>
      <c r="AU12" s="430">
        <v>0.10073941407000001</v>
      </c>
      <c r="AV12" s="430">
        <v>9.4937640320000002E-2</v>
      </c>
      <c r="AW12" s="430">
        <v>7.0004146476999998E-2</v>
      </c>
      <c r="AX12" s="430">
        <v>6.4924252421E-2</v>
      </c>
      <c r="AY12" s="927">
        <v>7.4238674236999994E-2</v>
      </c>
      <c r="AZ12" s="927">
        <v>7.9779920912999999E-2</v>
      </c>
      <c r="BA12" s="927">
        <v>0.11142385665</v>
      </c>
      <c r="BB12" s="927">
        <v>0.12665383330999999</v>
      </c>
      <c r="BC12" s="927">
        <v>0.13920193953000001</v>
      </c>
      <c r="BD12" s="927">
        <v>0.14662263356999999</v>
      </c>
      <c r="BE12" s="927">
        <v>0.15326513226999999</v>
      </c>
      <c r="BF12" s="927">
        <v>0.14383277</v>
      </c>
      <c r="BG12" s="927">
        <v>0.12742057000000001</v>
      </c>
      <c r="BH12" s="435">
        <v>0.1167778</v>
      </c>
      <c r="BI12" s="435">
        <v>8.3238900000000005E-2</v>
      </c>
      <c r="BJ12" s="435">
        <v>7.5825400000000001E-2</v>
      </c>
      <c r="BK12" s="435">
        <v>8.5580100000000006E-2</v>
      </c>
      <c r="BL12" s="435">
        <v>9.4232999999999997E-2</v>
      </c>
      <c r="BM12" s="435">
        <v>0.12809860000000001</v>
      </c>
      <c r="BN12" s="435">
        <v>0.14479249999999999</v>
      </c>
      <c r="BO12" s="435">
        <v>0.16403780000000001</v>
      </c>
      <c r="BP12" s="435">
        <v>0.17287369999999999</v>
      </c>
      <c r="BQ12" s="435">
        <v>0.18058560000000001</v>
      </c>
      <c r="BR12" s="435">
        <v>0.16744600000000001</v>
      </c>
      <c r="BS12" s="435">
        <v>0.14531759999999999</v>
      </c>
      <c r="BT12" s="435">
        <v>0.1342911</v>
      </c>
      <c r="BU12" s="435">
        <v>9.4883200000000001E-2</v>
      </c>
      <c r="BV12" s="435">
        <v>8.8865100000000002E-2</v>
      </c>
    </row>
    <row r="13" spans="1:74" s="92" customFormat="1" ht="11.95" customHeight="1" x14ac:dyDescent="0.2">
      <c r="A13" s="234" t="s">
        <v>25</v>
      </c>
      <c r="B13" s="494" t="s">
        <v>1397</v>
      </c>
      <c r="C13" s="430">
        <v>3.8371205999999998E-2</v>
      </c>
      <c r="D13" s="430">
        <v>3.3864263999999998E-2</v>
      </c>
      <c r="E13" s="430">
        <v>3.7855236E-2</v>
      </c>
      <c r="F13" s="430">
        <v>3.5515089E-2</v>
      </c>
      <c r="G13" s="430">
        <v>3.6402636000000002E-2</v>
      </c>
      <c r="H13" s="430">
        <v>3.4237679E-2</v>
      </c>
      <c r="I13" s="430">
        <v>3.5668616E-2</v>
      </c>
      <c r="J13" s="430">
        <v>3.5271916E-2</v>
      </c>
      <c r="K13" s="430">
        <v>3.4478239000000001E-2</v>
      </c>
      <c r="L13" s="430">
        <v>3.5374266000000001E-2</v>
      </c>
      <c r="M13" s="430">
        <v>3.5234478999999999E-2</v>
      </c>
      <c r="N13" s="430">
        <v>3.7993675999999997E-2</v>
      </c>
      <c r="O13" s="430">
        <v>3.6596226000000003E-2</v>
      </c>
      <c r="P13" s="430">
        <v>3.3262993999999997E-2</v>
      </c>
      <c r="Q13" s="430">
        <v>3.6768236000000003E-2</v>
      </c>
      <c r="R13" s="430">
        <v>3.4088808999999998E-2</v>
      </c>
      <c r="S13" s="430">
        <v>3.4591025999999997E-2</v>
      </c>
      <c r="T13" s="430">
        <v>3.3320338999999997E-2</v>
      </c>
      <c r="U13" s="430">
        <v>3.3990345999999998E-2</v>
      </c>
      <c r="V13" s="430">
        <v>3.3804215999999998E-2</v>
      </c>
      <c r="W13" s="430">
        <v>3.2226788999999999E-2</v>
      </c>
      <c r="X13" s="430">
        <v>3.4371935999999999E-2</v>
      </c>
      <c r="Y13" s="430">
        <v>3.4132088999999997E-2</v>
      </c>
      <c r="Z13" s="430">
        <v>3.5175775999999999E-2</v>
      </c>
      <c r="AA13" s="430">
        <v>3.5007365999999998E-2</v>
      </c>
      <c r="AB13" s="430">
        <v>3.1346253999999997E-2</v>
      </c>
      <c r="AC13" s="430">
        <v>3.3587986E-2</v>
      </c>
      <c r="AD13" s="430">
        <v>3.1720568999999997E-2</v>
      </c>
      <c r="AE13" s="430">
        <v>3.3821695999999998E-2</v>
      </c>
      <c r="AF13" s="430">
        <v>3.1621699000000003E-2</v>
      </c>
      <c r="AG13" s="430">
        <v>3.2703676000000001E-2</v>
      </c>
      <c r="AH13" s="430">
        <v>3.2611925999999999E-2</v>
      </c>
      <c r="AI13" s="430">
        <v>3.0648379E-2</v>
      </c>
      <c r="AJ13" s="430">
        <v>3.2976605999999999E-2</v>
      </c>
      <c r="AK13" s="430">
        <v>3.2789169E-2</v>
      </c>
      <c r="AL13" s="430">
        <v>3.5336956000000003E-2</v>
      </c>
      <c r="AM13" s="430">
        <v>3.4108065999999999E-2</v>
      </c>
      <c r="AN13" s="430">
        <v>3.0991135E-2</v>
      </c>
      <c r="AO13" s="430">
        <v>3.2532386000000003E-2</v>
      </c>
      <c r="AP13" s="430">
        <v>3.0919120000000001E-2</v>
      </c>
      <c r="AQ13" s="430">
        <v>3.2530646000000003E-2</v>
      </c>
      <c r="AR13" s="430">
        <v>2.996737E-2</v>
      </c>
      <c r="AS13" s="430">
        <v>3.1511145999999997E-2</v>
      </c>
      <c r="AT13" s="430">
        <v>3.1490405999999999E-2</v>
      </c>
      <c r="AU13" s="430">
        <v>2.9673379999999999E-2</v>
      </c>
      <c r="AV13" s="430">
        <v>3.1737686000000001E-2</v>
      </c>
      <c r="AW13" s="430">
        <v>3.1320069999999998E-2</v>
      </c>
      <c r="AX13" s="430">
        <v>3.1887185999999998E-2</v>
      </c>
      <c r="AY13" s="927">
        <v>3.2272266000000001E-2</v>
      </c>
      <c r="AZ13" s="927">
        <v>2.9511894E-2</v>
      </c>
      <c r="BA13" s="927">
        <v>3.2158406E-2</v>
      </c>
      <c r="BB13" s="927">
        <v>3.0465658999999999E-2</v>
      </c>
      <c r="BC13" s="927">
        <v>3.0024446E-2</v>
      </c>
      <c r="BD13" s="927">
        <v>2.8697166E-2</v>
      </c>
      <c r="BE13" s="927">
        <v>3.1870000000000002E-2</v>
      </c>
      <c r="BF13" s="927">
        <v>3.1839300000000001E-2</v>
      </c>
      <c r="BG13" s="927">
        <v>3.01528E-2</v>
      </c>
      <c r="BH13" s="435">
        <v>3.1540699999999998E-2</v>
      </c>
      <c r="BI13" s="435">
        <v>3.0915600000000001E-2</v>
      </c>
      <c r="BJ13" s="435">
        <v>3.1962600000000001E-2</v>
      </c>
      <c r="BK13" s="435">
        <v>3.1567499999999998E-2</v>
      </c>
      <c r="BL13" s="435">
        <v>2.9176899999999999E-2</v>
      </c>
      <c r="BM13" s="435">
        <v>3.1385099999999999E-2</v>
      </c>
      <c r="BN13" s="435">
        <v>2.9519E-2</v>
      </c>
      <c r="BO13" s="435">
        <v>3.06834E-2</v>
      </c>
      <c r="BP13" s="435">
        <v>2.9840700000000001E-2</v>
      </c>
      <c r="BQ13" s="435">
        <v>3.10198E-2</v>
      </c>
      <c r="BR13" s="435">
        <v>3.1918599999999998E-2</v>
      </c>
      <c r="BS13" s="435">
        <v>3.0180200000000001E-2</v>
      </c>
      <c r="BT13" s="435">
        <v>3.14614E-2</v>
      </c>
      <c r="BU13" s="435">
        <v>3.0893199999999999E-2</v>
      </c>
      <c r="BV13" s="435">
        <v>3.2035300000000003E-2</v>
      </c>
    </row>
    <row r="14" spans="1:74" s="92" customFormat="1" ht="11.95" customHeight="1" x14ac:dyDescent="0.2">
      <c r="A14" s="234" t="s">
        <v>24</v>
      </c>
      <c r="B14" s="494" t="s">
        <v>1398</v>
      </c>
      <c r="C14" s="430">
        <v>0.171766744</v>
      </c>
      <c r="D14" s="430">
        <v>0.15378892499999999</v>
      </c>
      <c r="E14" s="430">
        <v>0.167675344</v>
      </c>
      <c r="F14" s="430">
        <v>0.161931034</v>
      </c>
      <c r="G14" s="430">
        <v>0.16772441399999999</v>
      </c>
      <c r="H14" s="430">
        <v>0.16420262399999999</v>
      </c>
      <c r="I14" s="430">
        <v>0.173281614</v>
      </c>
      <c r="J14" s="430">
        <v>0.171770534</v>
      </c>
      <c r="K14" s="430">
        <v>0.164216414</v>
      </c>
      <c r="L14" s="430">
        <v>0.16400515399999999</v>
      </c>
      <c r="M14" s="430">
        <v>0.16079721399999999</v>
      </c>
      <c r="N14" s="430">
        <v>0.17087396399999999</v>
      </c>
      <c r="O14" s="430">
        <v>0.184982545</v>
      </c>
      <c r="P14" s="430">
        <v>0.16891719099999999</v>
      </c>
      <c r="Q14" s="430">
        <v>0.179138305</v>
      </c>
      <c r="R14" s="430">
        <v>0.174034671</v>
      </c>
      <c r="S14" s="430">
        <v>0.180340415</v>
      </c>
      <c r="T14" s="430">
        <v>0.17815938100000001</v>
      </c>
      <c r="U14" s="430">
        <v>0.18569264499999999</v>
      </c>
      <c r="V14" s="430">
        <v>0.184427955</v>
      </c>
      <c r="W14" s="430">
        <v>0.172532991</v>
      </c>
      <c r="X14" s="430">
        <v>0.17316621500000001</v>
      </c>
      <c r="Y14" s="430">
        <v>0.17402868099999999</v>
      </c>
      <c r="Z14" s="430">
        <v>0.17974936499999999</v>
      </c>
      <c r="AA14" s="430">
        <v>0.17476234199999999</v>
      </c>
      <c r="AB14" s="430">
        <v>0.15514877199999999</v>
      </c>
      <c r="AC14" s="430">
        <v>0.16981738199999999</v>
      </c>
      <c r="AD14" s="430">
        <v>0.15643022200000001</v>
      </c>
      <c r="AE14" s="430">
        <v>0.16605413199999999</v>
      </c>
      <c r="AF14" s="430">
        <v>0.15855770199999999</v>
      </c>
      <c r="AG14" s="430">
        <v>0.16619093200000001</v>
      </c>
      <c r="AH14" s="430">
        <v>0.16851846200000001</v>
      </c>
      <c r="AI14" s="430">
        <v>0.160546352</v>
      </c>
      <c r="AJ14" s="430">
        <v>0.160064182</v>
      </c>
      <c r="AK14" s="430">
        <v>0.16351929200000001</v>
      </c>
      <c r="AL14" s="430">
        <v>0.16943624199999999</v>
      </c>
      <c r="AM14" s="430">
        <v>0.16581952999999999</v>
      </c>
      <c r="AN14" s="430">
        <v>0.15007467399999999</v>
      </c>
      <c r="AO14" s="430">
        <v>0.16202237999999999</v>
      </c>
      <c r="AP14" s="430">
        <v>0.15704632700000001</v>
      </c>
      <c r="AQ14" s="430">
        <v>0.16226362</v>
      </c>
      <c r="AR14" s="430">
        <v>0.15476079700000001</v>
      </c>
      <c r="AS14" s="430">
        <v>0.16044965999999999</v>
      </c>
      <c r="AT14" s="430">
        <v>0.16536023</v>
      </c>
      <c r="AU14" s="430">
        <v>0.159698127</v>
      </c>
      <c r="AV14" s="430">
        <v>0.15521434000000001</v>
      </c>
      <c r="AW14" s="430">
        <v>0.15984071699999999</v>
      </c>
      <c r="AX14" s="430">
        <v>0.16520413</v>
      </c>
      <c r="AY14" s="927">
        <v>0.16448750500000001</v>
      </c>
      <c r="AZ14" s="927">
        <v>0.14704890800000001</v>
      </c>
      <c r="BA14" s="927">
        <v>0.16189673500000001</v>
      </c>
      <c r="BB14" s="927">
        <v>0.14952494</v>
      </c>
      <c r="BC14" s="927">
        <v>0.157272205</v>
      </c>
      <c r="BD14" s="927">
        <v>0.157472522</v>
      </c>
      <c r="BE14" s="927">
        <v>0.16988607</v>
      </c>
      <c r="BF14" s="927">
        <v>0.16806099999999999</v>
      </c>
      <c r="BG14" s="927">
        <v>0.16336908</v>
      </c>
      <c r="BH14" s="435">
        <v>0.16851669999999999</v>
      </c>
      <c r="BI14" s="435">
        <v>0.16697809999999999</v>
      </c>
      <c r="BJ14" s="435">
        <v>0.1763081</v>
      </c>
      <c r="BK14" s="435">
        <v>0.17791309999999999</v>
      </c>
      <c r="BL14" s="435">
        <v>0.158967</v>
      </c>
      <c r="BM14" s="435">
        <v>0.17051530000000001</v>
      </c>
      <c r="BN14" s="435">
        <v>0.16447249999999999</v>
      </c>
      <c r="BO14" s="435">
        <v>0.17078879999999999</v>
      </c>
      <c r="BP14" s="435">
        <v>0.16979859999999999</v>
      </c>
      <c r="BQ14" s="435">
        <v>0.17793120000000001</v>
      </c>
      <c r="BR14" s="435">
        <v>0.17658689999999999</v>
      </c>
      <c r="BS14" s="435">
        <v>0.16865430000000001</v>
      </c>
      <c r="BT14" s="435">
        <v>0.17175370000000001</v>
      </c>
      <c r="BU14" s="435">
        <v>0.16916639999999999</v>
      </c>
      <c r="BV14" s="435">
        <v>0.17778469999999999</v>
      </c>
    </row>
    <row r="15" spans="1:74" s="92" customFormat="1" ht="11.95" customHeight="1" x14ac:dyDescent="0.2">
      <c r="A15" s="249" t="s">
        <v>58</v>
      </c>
      <c r="B15" s="494" t="s">
        <v>1052</v>
      </c>
      <c r="C15" s="430">
        <v>0.10248982239</v>
      </c>
      <c r="D15" s="430">
        <v>9.1076609092999999E-2</v>
      </c>
      <c r="E15" s="430">
        <v>0.13365850222</v>
      </c>
      <c r="F15" s="430">
        <v>0.12327942303</v>
      </c>
      <c r="G15" s="430">
        <v>0.11520358802</v>
      </c>
      <c r="H15" s="430">
        <v>9.0934957681999995E-2</v>
      </c>
      <c r="I15" s="430">
        <v>7.4045775544999998E-2</v>
      </c>
      <c r="J15" s="430">
        <v>9.2309463063999994E-2</v>
      </c>
      <c r="K15" s="430">
        <v>9.8863975064000006E-2</v>
      </c>
      <c r="L15" s="430">
        <v>0.10983737020000001</v>
      </c>
      <c r="M15" s="430">
        <v>0.12188782367999999</v>
      </c>
      <c r="N15" s="430">
        <v>0.13586660811000001</v>
      </c>
      <c r="O15" s="430">
        <v>0.12756168017</v>
      </c>
      <c r="P15" s="430">
        <v>0.12833724530999999</v>
      </c>
      <c r="Q15" s="430">
        <v>0.14670665608</v>
      </c>
      <c r="R15" s="430">
        <v>0.15740888453999999</v>
      </c>
      <c r="S15" s="430">
        <v>0.14363216253</v>
      </c>
      <c r="T15" s="430">
        <v>0.1151429467</v>
      </c>
      <c r="U15" s="430">
        <v>0.10051223916</v>
      </c>
      <c r="V15" s="430">
        <v>8.4296393388999996E-2</v>
      </c>
      <c r="W15" s="430">
        <v>9.3199519652999996E-2</v>
      </c>
      <c r="X15" s="430">
        <v>0.11164317419</v>
      </c>
      <c r="Y15" s="430">
        <v>0.14046370786000001</v>
      </c>
      <c r="Z15" s="430">
        <v>0.13188373965</v>
      </c>
      <c r="AA15" s="430">
        <v>0.13079737225999999</v>
      </c>
      <c r="AB15" s="430">
        <v>0.14124249754000001</v>
      </c>
      <c r="AC15" s="430">
        <v>0.14860850941000001</v>
      </c>
      <c r="AD15" s="430">
        <v>0.14575456944000001</v>
      </c>
      <c r="AE15" s="430">
        <v>0.10988659765</v>
      </c>
      <c r="AF15" s="430">
        <v>9.3940808111999993E-2</v>
      </c>
      <c r="AG15" s="430">
        <v>9.5521367664999995E-2</v>
      </c>
      <c r="AH15" s="430">
        <v>9.6837112429999997E-2</v>
      </c>
      <c r="AI15" s="430">
        <v>9.6701748014E-2</v>
      </c>
      <c r="AJ15" s="430">
        <v>0.12283418402</v>
      </c>
      <c r="AK15" s="430">
        <v>0.12427330035</v>
      </c>
      <c r="AL15" s="430">
        <v>0.12971122244</v>
      </c>
      <c r="AM15" s="430">
        <v>0.11911386557</v>
      </c>
      <c r="AN15" s="430">
        <v>0.14173581747</v>
      </c>
      <c r="AO15" s="430">
        <v>0.15563494676</v>
      </c>
      <c r="AP15" s="430">
        <v>0.16156322574000001</v>
      </c>
      <c r="AQ15" s="430">
        <v>0.13193718539999999</v>
      </c>
      <c r="AR15" s="430">
        <v>0.13012300708999999</v>
      </c>
      <c r="AS15" s="430">
        <v>9.5375380304999993E-2</v>
      </c>
      <c r="AT15" s="430">
        <v>9.8086450995000005E-2</v>
      </c>
      <c r="AU15" s="430">
        <v>9.8875611963000001E-2</v>
      </c>
      <c r="AV15" s="430">
        <v>0.13659382382999999</v>
      </c>
      <c r="AW15" s="430">
        <v>0.13967834964</v>
      </c>
      <c r="AX15" s="430">
        <v>0.13756316306999999</v>
      </c>
      <c r="AY15" s="927">
        <v>0.14877404089999999</v>
      </c>
      <c r="AZ15" s="927">
        <v>0.13442643557</v>
      </c>
      <c r="BA15" s="927">
        <v>0.17283883828999999</v>
      </c>
      <c r="BB15" s="927">
        <v>0.1559257295</v>
      </c>
      <c r="BC15" s="927">
        <v>0.12583476970999999</v>
      </c>
      <c r="BD15" s="927">
        <v>0.12224253452</v>
      </c>
      <c r="BE15" s="927">
        <v>0.10853681563000001</v>
      </c>
      <c r="BF15" s="927">
        <v>9.5502900000000002E-2</v>
      </c>
      <c r="BG15" s="927">
        <v>9.9314600000000003E-2</v>
      </c>
      <c r="BH15" s="435">
        <v>0.14048189999999999</v>
      </c>
      <c r="BI15" s="435">
        <v>0.14516689999999999</v>
      </c>
      <c r="BJ15" s="435">
        <v>0.14297219999999999</v>
      </c>
      <c r="BK15" s="435">
        <v>0.1570657</v>
      </c>
      <c r="BL15" s="435">
        <v>0.13868340000000001</v>
      </c>
      <c r="BM15" s="435">
        <v>0.1747456</v>
      </c>
      <c r="BN15" s="435">
        <v>0.1707282</v>
      </c>
      <c r="BO15" s="435">
        <v>0.12955820000000001</v>
      </c>
      <c r="BP15" s="435">
        <v>0.12858929999999999</v>
      </c>
      <c r="BQ15" s="435">
        <v>0.1149704</v>
      </c>
      <c r="BR15" s="435">
        <v>0.1066493</v>
      </c>
      <c r="BS15" s="435">
        <v>9.6859100000000004E-2</v>
      </c>
      <c r="BT15" s="435">
        <v>0.1496528</v>
      </c>
      <c r="BU15" s="435">
        <v>0.1471208</v>
      </c>
      <c r="BV15" s="435">
        <v>0.1528736</v>
      </c>
    </row>
    <row r="16" spans="1:74" ht="11.95" customHeight="1" x14ac:dyDescent="0.2">
      <c r="A16" s="252"/>
      <c r="B16" s="286" t="s">
        <v>237</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928"/>
      <c r="AZ16" s="928"/>
      <c r="BA16" s="928"/>
      <c r="BB16" s="928"/>
      <c r="BC16" s="928"/>
      <c r="BD16" s="966"/>
      <c r="BE16" s="966"/>
      <c r="BF16" s="966"/>
      <c r="BG16" s="966"/>
      <c r="BH16" s="486"/>
      <c r="BI16" s="486"/>
      <c r="BJ16" s="486"/>
      <c r="BK16" s="486"/>
      <c r="BL16" s="486"/>
      <c r="BM16" s="486"/>
      <c r="BN16" s="486"/>
      <c r="BO16" s="486"/>
      <c r="BP16" s="486"/>
      <c r="BQ16" s="486"/>
      <c r="BR16" s="486"/>
      <c r="BS16" s="486"/>
      <c r="BT16" s="486"/>
      <c r="BU16" s="486"/>
      <c r="BV16" s="486"/>
    </row>
    <row r="17" spans="1:74" s="92" customFormat="1" ht="11.95" customHeight="1" x14ac:dyDescent="0.2">
      <c r="A17" s="495" t="s">
        <v>135</v>
      </c>
      <c r="B17" s="496" t="s">
        <v>991</v>
      </c>
      <c r="C17" s="111">
        <v>0.24746850202000001</v>
      </c>
      <c r="D17" s="111">
        <v>0.22042394283</v>
      </c>
      <c r="E17" s="111">
        <v>0.27802490227999999</v>
      </c>
      <c r="F17" s="111">
        <v>0.26257721407000001</v>
      </c>
      <c r="G17" s="111">
        <v>0.27531675548000001</v>
      </c>
      <c r="H17" s="111">
        <v>0.25175418886000001</v>
      </c>
      <c r="I17" s="111">
        <v>0.23319249126</v>
      </c>
      <c r="J17" s="111">
        <v>0.24409256757</v>
      </c>
      <c r="K17" s="111">
        <v>0.23395852809000001</v>
      </c>
      <c r="L17" s="111">
        <v>0.23625532149</v>
      </c>
      <c r="M17" s="111">
        <v>0.25215859877000002</v>
      </c>
      <c r="N17" s="111">
        <v>0.27832453550000003</v>
      </c>
      <c r="O17" s="111">
        <v>0.27502130687999998</v>
      </c>
      <c r="P17" s="111">
        <v>0.26735122648999998</v>
      </c>
      <c r="Q17" s="111">
        <v>0.30589136886000001</v>
      </c>
      <c r="R17" s="111">
        <v>0.30347760969999998</v>
      </c>
      <c r="S17" s="111">
        <v>0.30817254555000001</v>
      </c>
      <c r="T17" s="111">
        <v>0.29360506930000002</v>
      </c>
      <c r="U17" s="111">
        <v>0.27559883759999998</v>
      </c>
      <c r="V17" s="111">
        <v>0.24307000427</v>
      </c>
      <c r="W17" s="111">
        <v>0.23096208134999999</v>
      </c>
      <c r="X17" s="111">
        <v>0.23415669996999999</v>
      </c>
      <c r="Y17" s="111">
        <v>0.26412120336</v>
      </c>
      <c r="Z17" s="111">
        <v>0.26119679527</v>
      </c>
      <c r="AA17" s="111">
        <v>0.27109219964999998</v>
      </c>
      <c r="AB17" s="111">
        <v>0.27366310937999999</v>
      </c>
      <c r="AC17" s="111">
        <v>0.29713365278999998</v>
      </c>
      <c r="AD17" s="111">
        <v>0.29397118127999999</v>
      </c>
      <c r="AE17" s="111">
        <v>0.29550834963</v>
      </c>
      <c r="AF17" s="111">
        <v>0.26081378650999998</v>
      </c>
      <c r="AG17" s="111">
        <v>0.26901378841000001</v>
      </c>
      <c r="AH17" s="111">
        <v>0.26415177195</v>
      </c>
      <c r="AI17" s="111">
        <v>0.23797503602</v>
      </c>
      <c r="AJ17" s="111">
        <v>0.25494432029000003</v>
      </c>
      <c r="AK17" s="111">
        <v>0.24945998048000001</v>
      </c>
      <c r="AL17" s="111">
        <v>0.26018990316000001</v>
      </c>
      <c r="AM17" s="111">
        <v>0.26149953763</v>
      </c>
      <c r="AN17" s="111">
        <v>0.28193903280999999</v>
      </c>
      <c r="AO17" s="111">
        <v>0.31911667108000003</v>
      </c>
      <c r="AP17" s="111">
        <v>0.32045685889999997</v>
      </c>
      <c r="AQ17" s="111">
        <v>0.31573812788</v>
      </c>
      <c r="AR17" s="111">
        <v>0.31557116149999997</v>
      </c>
      <c r="AS17" s="111">
        <v>0.28174761127999998</v>
      </c>
      <c r="AT17" s="111">
        <v>0.28529693336</v>
      </c>
      <c r="AU17" s="111">
        <v>0.25485145583000002</v>
      </c>
      <c r="AV17" s="111">
        <v>0.28511323014000001</v>
      </c>
      <c r="AW17" s="111">
        <v>0.27850306242</v>
      </c>
      <c r="AX17" s="111">
        <v>0.28252220845999998</v>
      </c>
      <c r="AY17" s="706">
        <v>0.30599840087000002</v>
      </c>
      <c r="AZ17" s="706">
        <v>0.28509579468000001</v>
      </c>
      <c r="BA17" s="706">
        <v>0.35730732716000002</v>
      </c>
      <c r="BB17" s="706">
        <v>0.34859868762000001</v>
      </c>
      <c r="BC17" s="706">
        <v>0.33667947276999999</v>
      </c>
      <c r="BD17" s="706">
        <v>0.33515784547999999</v>
      </c>
      <c r="BE17" s="706">
        <v>0.32483809668000002</v>
      </c>
      <c r="BF17" s="706">
        <v>0.30038495999999998</v>
      </c>
      <c r="BG17" s="706">
        <v>0.27627175999999998</v>
      </c>
      <c r="BH17" s="497">
        <v>0.30737520000000002</v>
      </c>
      <c r="BI17" s="497">
        <v>0.29522769999999998</v>
      </c>
      <c r="BJ17" s="497">
        <v>0.29801909999999998</v>
      </c>
      <c r="BK17" s="497">
        <v>0.32699630000000002</v>
      </c>
      <c r="BL17" s="497">
        <v>0.30412400000000001</v>
      </c>
      <c r="BM17" s="497">
        <v>0.37457360000000001</v>
      </c>
      <c r="BN17" s="497">
        <v>0.37891900000000001</v>
      </c>
      <c r="BO17" s="497">
        <v>0.37072909999999998</v>
      </c>
      <c r="BP17" s="497">
        <v>0.37669530000000001</v>
      </c>
      <c r="BQ17" s="497">
        <v>0.36597299999999999</v>
      </c>
      <c r="BR17" s="497">
        <v>0.33604030000000001</v>
      </c>
      <c r="BS17" s="497">
        <v>0.29270420000000003</v>
      </c>
      <c r="BT17" s="497">
        <v>0.33450619999999998</v>
      </c>
      <c r="BU17" s="497">
        <v>0.30768020000000001</v>
      </c>
      <c r="BV17" s="497">
        <v>0.32019439999999999</v>
      </c>
    </row>
    <row r="18" spans="1:74" ht="11.95" customHeight="1" x14ac:dyDescent="0.2">
      <c r="A18" s="252" t="s">
        <v>42</v>
      </c>
      <c r="B18" s="754" t="s">
        <v>1050</v>
      </c>
      <c r="C18" s="430">
        <v>4.4452384870999999E-3</v>
      </c>
      <c r="D18" s="430">
        <v>4.2576145759000003E-3</v>
      </c>
      <c r="E18" s="430">
        <v>4.1785414759E-3</v>
      </c>
      <c r="F18" s="430">
        <v>4.2665037024999996E-3</v>
      </c>
      <c r="G18" s="430">
        <v>4.3793465504999999E-3</v>
      </c>
      <c r="H18" s="430">
        <v>4.2206050690999997E-3</v>
      </c>
      <c r="I18" s="430">
        <v>4.4743316046000001E-3</v>
      </c>
      <c r="J18" s="430">
        <v>4.4202187551999998E-3</v>
      </c>
      <c r="K18" s="430">
        <v>4.4370368955999996E-3</v>
      </c>
      <c r="L18" s="430">
        <v>4.3351173540999996E-3</v>
      </c>
      <c r="M18" s="430">
        <v>4.5093707154999999E-3</v>
      </c>
      <c r="N18" s="430">
        <v>4.8713974714000002E-3</v>
      </c>
      <c r="O18" s="430">
        <v>5.0161217026999999E-3</v>
      </c>
      <c r="P18" s="430">
        <v>4.2407216136999999E-3</v>
      </c>
      <c r="Q18" s="430">
        <v>4.3889829084999997E-3</v>
      </c>
      <c r="R18" s="430">
        <v>4.3744521490999997E-3</v>
      </c>
      <c r="S18" s="430">
        <v>4.5278994108999999E-3</v>
      </c>
      <c r="T18" s="430">
        <v>4.3550434648E-3</v>
      </c>
      <c r="U18" s="430">
        <v>4.5771188245000002E-3</v>
      </c>
      <c r="V18" s="430">
        <v>4.6198812806E-3</v>
      </c>
      <c r="W18" s="430">
        <v>4.5358577986000003E-3</v>
      </c>
      <c r="X18" s="430">
        <v>4.4303859829000003E-3</v>
      </c>
      <c r="Y18" s="430">
        <v>4.7656057397999999E-3</v>
      </c>
      <c r="Z18" s="430">
        <v>5.0565308375999998E-3</v>
      </c>
      <c r="AA18" s="430">
        <v>4.8450570702000002E-3</v>
      </c>
      <c r="AB18" s="430">
        <v>4.4408647569000002E-3</v>
      </c>
      <c r="AC18" s="430">
        <v>4.9196263302E-3</v>
      </c>
      <c r="AD18" s="430">
        <v>4.6250376178999996E-3</v>
      </c>
      <c r="AE18" s="430">
        <v>4.5901329055999997E-3</v>
      </c>
      <c r="AF18" s="430">
        <v>4.4130262079999996E-3</v>
      </c>
      <c r="AG18" s="430">
        <v>4.4222557124E-3</v>
      </c>
      <c r="AH18" s="430">
        <v>4.3228128972999996E-3</v>
      </c>
      <c r="AI18" s="430">
        <v>4.4853947279999999E-3</v>
      </c>
      <c r="AJ18" s="430">
        <v>4.8447328791000003E-3</v>
      </c>
      <c r="AK18" s="430">
        <v>4.9120448219000003E-3</v>
      </c>
      <c r="AL18" s="430">
        <v>5.0245760586999999E-3</v>
      </c>
      <c r="AM18" s="430">
        <v>4.8485818163999999E-3</v>
      </c>
      <c r="AN18" s="430">
        <v>4.4977225024000001E-3</v>
      </c>
      <c r="AO18" s="430">
        <v>4.3986296322999999E-3</v>
      </c>
      <c r="AP18" s="430">
        <v>4.5573496111999999E-3</v>
      </c>
      <c r="AQ18" s="430">
        <v>4.2586290727000004E-3</v>
      </c>
      <c r="AR18" s="430">
        <v>4.3561213156000003E-3</v>
      </c>
      <c r="AS18" s="430">
        <v>4.5398153670999997E-3</v>
      </c>
      <c r="AT18" s="430">
        <v>4.4983603587000001E-3</v>
      </c>
      <c r="AU18" s="430">
        <v>4.3559804682000002E-3</v>
      </c>
      <c r="AV18" s="430">
        <v>4.0946614240000003E-3</v>
      </c>
      <c r="AW18" s="430">
        <v>4.2972303320000004E-3</v>
      </c>
      <c r="AX18" s="430">
        <v>4.7667494046999999E-3</v>
      </c>
      <c r="AY18" s="927">
        <v>4.6919258688000003E-3</v>
      </c>
      <c r="AZ18" s="927">
        <v>4.2483728054000004E-3</v>
      </c>
      <c r="BA18" s="927">
        <v>4.9703779569999999E-3</v>
      </c>
      <c r="BB18" s="927">
        <v>4.3827657259000001E-3</v>
      </c>
      <c r="BC18" s="927">
        <v>4.0671588000999997E-3</v>
      </c>
      <c r="BD18" s="927">
        <v>4.3223039999999999E-3</v>
      </c>
      <c r="BE18" s="927">
        <v>4.394897E-3</v>
      </c>
      <c r="BF18" s="927">
        <v>4.4684599999999996E-3</v>
      </c>
      <c r="BG18" s="927">
        <v>4.7290600000000002E-3</v>
      </c>
      <c r="BH18" s="435">
        <v>4.3172899999999997E-3</v>
      </c>
      <c r="BI18" s="435">
        <v>4.56055E-3</v>
      </c>
      <c r="BJ18" s="435">
        <v>5.01447E-3</v>
      </c>
      <c r="BK18" s="435">
        <v>4.7525199999999997E-3</v>
      </c>
      <c r="BL18" s="435">
        <v>4.2713200000000003E-3</v>
      </c>
      <c r="BM18" s="435">
        <v>4.9001100000000001E-3</v>
      </c>
      <c r="BN18" s="435">
        <v>4.2015500000000001E-3</v>
      </c>
      <c r="BO18" s="435">
        <v>3.6197500000000001E-3</v>
      </c>
      <c r="BP18" s="435">
        <v>4.2723500000000003E-3</v>
      </c>
      <c r="BQ18" s="435">
        <v>4.7226400000000002E-3</v>
      </c>
      <c r="BR18" s="435">
        <v>4.7382500000000003E-3</v>
      </c>
      <c r="BS18" s="435">
        <v>4.7181899999999997E-3</v>
      </c>
      <c r="BT18" s="435">
        <v>4.3830600000000003E-3</v>
      </c>
      <c r="BU18" s="435">
        <v>4.5522499999999999E-3</v>
      </c>
      <c r="BV18" s="435">
        <v>5.0268400000000003E-3</v>
      </c>
    </row>
    <row r="19" spans="1:74" ht="11.95" customHeight="1" x14ac:dyDescent="0.2">
      <c r="A19" s="253" t="s">
        <v>443</v>
      </c>
      <c r="B19" s="754" t="s">
        <v>1396</v>
      </c>
      <c r="C19" s="430">
        <v>8.3419682999999994E-2</v>
      </c>
      <c r="D19" s="430">
        <v>6.8420441999999998E-2</v>
      </c>
      <c r="E19" s="430">
        <v>7.1975699000000004E-2</v>
      </c>
      <c r="F19" s="430">
        <v>6.5777289000000003E-2</v>
      </c>
      <c r="G19" s="430">
        <v>7.9163357000000004E-2</v>
      </c>
      <c r="H19" s="430">
        <v>7.9738753999999995E-2</v>
      </c>
      <c r="I19" s="430">
        <v>7.5058966000000005E-2</v>
      </c>
      <c r="J19" s="430">
        <v>6.9049054999999998E-2</v>
      </c>
      <c r="K19" s="430">
        <v>5.7759321000000002E-2</v>
      </c>
      <c r="L19" s="430">
        <v>5.8138027000000002E-2</v>
      </c>
      <c r="M19" s="430">
        <v>6.5756517E-2</v>
      </c>
      <c r="N19" s="430">
        <v>8.0076735999999996E-2</v>
      </c>
      <c r="O19" s="430">
        <v>8.2217555999999997E-2</v>
      </c>
      <c r="P19" s="430">
        <v>7.2390550999999997E-2</v>
      </c>
      <c r="Q19" s="430">
        <v>8.2916775999999998E-2</v>
      </c>
      <c r="R19" s="430">
        <v>6.8045568000000001E-2</v>
      </c>
      <c r="S19" s="430">
        <v>7.9323236000000005E-2</v>
      </c>
      <c r="T19" s="430">
        <v>8.8361571E-2</v>
      </c>
      <c r="U19" s="430">
        <v>8.3555389999999993E-2</v>
      </c>
      <c r="V19" s="430">
        <v>7.1822621000000003E-2</v>
      </c>
      <c r="W19" s="430">
        <v>5.7825414999999998E-2</v>
      </c>
      <c r="X19" s="430">
        <v>4.8793617999999997E-2</v>
      </c>
      <c r="Y19" s="430">
        <v>6.0796625999999999E-2</v>
      </c>
      <c r="Z19" s="430">
        <v>6.9324721000000006E-2</v>
      </c>
      <c r="AA19" s="430">
        <v>7.7248244999999993E-2</v>
      </c>
      <c r="AB19" s="430">
        <v>6.7725156999999994E-2</v>
      </c>
      <c r="AC19" s="430">
        <v>7.2326036999999996E-2</v>
      </c>
      <c r="AD19" s="430">
        <v>6.7225330999999999E-2</v>
      </c>
      <c r="AE19" s="430">
        <v>9.3969011000000005E-2</v>
      </c>
      <c r="AF19" s="430">
        <v>7.3304984000000004E-2</v>
      </c>
      <c r="AG19" s="430">
        <v>7.4672689E-2</v>
      </c>
      <c r="AH19" s="430">
        <v>7.2377115000000006E-2</v>
      </c>
      <c r="AI19" s="430">
        <v>5.7496006000000002E-2</v>
      </c>
      <c r="AJ19" s="430">
        <v>5.3259643000000002E-2</v>
      </c>
      <c r="AK19" s="430">
        <v>5.7866359999999999E-2</v>
      </c>
      <c r="AL19" s="430">
        <v>6.4598339000000005E-2</v>
      </c>
      <c r="AM19" s="430">
        <v>7.4460064000000006E-2</v>
      </c>
      <c r="AN19" s="430">
        <v>6.8247559999999999E-2</v>
      </c>
      <c r="AO19" s="430">
        <v>7.9194748999999995E-2</v>
      </c>
      <c r="AP19" s="430">
        <v>6.5786778000000004E-2</v>
      </c>
      <c r="AQ19" s="430">
        <v>7.6803202000000001E-2</v>
      </c>
      <c r="AR19" s="430">
        <v>7.1880219999999995E-2</v>
      </c>
      <c r="AS19" s="430">
        <v>7.1973503999999994E-2</v>
      </c>
      <c r="AT19" s="430">
        <v>7.2548935999999994E-2</v>
      </c>
      <c r="AU19" s="430">
        <v>5.6583737000000002E-2</v>
      </c>
      <c r="AV19" s="430">
        <v>5.3718856000000002E-2</v>
      </c>
      <c r="AW19" s="430">
        <v>6.2055708000000001E-2</v>
      </c>
      <c r="AX19" s="430">
        <v>6.9207884999999997E-2</v>
      </c>
      <c r="AY19" s="927">
        <v>7.1966304999999994E-2</v>
      </c>
      <c r="AZ19" s="927">
        <v>6.5658835999999998E-2</v>
      </c>
      <c r="BA19" s="927">
        <v>7.4825359999999994E-2</v>
      </c>
      <c r="BB19" s="927">
        <v>7.6133031000000004E-2</v>
      </c>
      <c r="BC19" s="927">
        <v>8.1623496000000004E-2</v>
      </c>
      <c r="BD19" s="927">
        <v>7.4628821999999997E-2</v>
      </c>
      <c r="BE19" s="927">
        <v>7.1962799999999993E-2</v>
      </c>
      <c r="BF19" s="927">
        <v>6.6867800000000005E-2</v>
      </c>
      <c r="BG19" s="927">
        <v>5.3839699999999997E-2</v>
      </c>
      <c r="BH19" s="435">
        <v>5.32884E-2</v>
      </c>
      <c r="BI19" s="435">
        <v>6.2354600000000003E-2</v>
      </c>
      <c r="BJ19" s="435">
        <v>6.9768899999999995E-2</v>
      </c>
      <c r="BK19" s="435">
        <v>7.5846499999999997E-2</v>
      </c>
      <c r="BL19" s="435">
        <v>6.9175899999999999E-2</v>
      </c>
      <c r="BM19" s="435">
        <v>7.7789999999999998E-2</v>
      </c>
      <c r="BN19" s="435">
        <v>7.7349100000000004E-2</v>
      </c>
      <c r="BO19" s="435">
        <v>9.1352600000000006E-2</v>
      </c>
      <c r="BP19" s="435">
        <v>8.8365299999999994E-2</v>
      </c>
      <c r="BQ19" s="435">
        <v>8.2917400000000002E-2</v>
      </c>
      <c r="BR19" s="435">
        <v>7.1874999999999994E-2</v>
      </c>
      <c r="BS19" s="435">
        <v>5.8763099999999999E-2</v>
      </c>
      <c r="BT19" s="435">
        <v>5.7272400000000001E-2</v>
      </c>
      <c r="BU19" s="435">
        <v>6.3932100000000006E-2</v>
      </c>
      <c r="BV19" s="435">
        <v>7.1230199999999994E-2</v>
      </c>
    </row>
    <row r="20" spans="1:74" ht="11.95" customHeight="1" x14ac:dyDescent="0.2">
      <c r="A20" s="252" t="s">
        <v>444</v>
      </c>
      <c r="B20" s="754" t="s">
        <v>1051</v>
      </c>
      <c r="C20" s="430">
        <v>1.8844798146999998E-2</v>
      </c>
      <c r="D20" s="430">
        <v>2.1472607160000001E-2</v>
      </c>
      <c r="E20" s="430">
        <v>3.1502619592E-2</v>
      </c>
      <c r="F20" s="430">
        <v>3.6910618330999997E-2</v>
      </c>
      <c r="G20" s="430">
        <v>4.2230753909000003E-2</v>
      </c>
      <c r="H20" s="430">
        <v>4.1350712105999998E-2</v>
      </c>
      <c r="I20" s="430">
        <v>4.1331908107E-2</v>
      </c>
      <c r="J20" s="430">
        <v>4.0570260752000001E-2</v>
      </c>
      <c r="K20" s="430">
        <v>3.8024885134E-2</v>
      </c>
      <c r="L20" s="430">
        <v>3.1427256936E-2</v>
      </c>
      <c r="M20" s="430">
        <v>2.6429897373999998E-2</v>
      </c>
      <c r="N20" s="430">
        <v>2.0657183914999998E-2</v>
      </c>
      <c r="O20" s="430">
        <v>2.6519749009000001E-2</v>
      </c>
      <c r="P20" s="430">
        <v>3.0602518565999999E-2</v>
      </c>
      <c r="Q20" s="430">
        <v>3.9639243868000003E-2</v>
      </c>
      <c r="R20" s="430">
        <v>4.5419765006E-2</v>
      </c>
      <c r="S20" s="430">
        <v>5.1253827613999998E-2</v>
      </c>
      <c r="T20" s="430">
        <v>5.4406228133000001E-2</v>
      </c>
      <c r="U20" s="430">
        <v>5.3438389615999997E-2</v>
      </c>
      <c r="V20" s="430">
        <v>4.9141678603999997E-2</v>
      </c>
      <c r="W20" s="430">
        <v>4.5034838895999997E-2</v>
      </c>
      <c r="X20" s="430">
        <v>4.0485031790000001E-2</v>
      </c>
      <c r="Y20" s="430">
        <v>2.8472993762E-2</v>
      </c>
      <c r="Z20" s="430">
        <v>2.2979303778000001E-2</v>
      </c>
      <c r="AA20" s="430">
        <v>2.6485745320999999E-2</v>
      </c>
      <c r="AB20" s="430">
        <v>3.1999700084E-2</v>
      </c>
      <c r="AC20" s="430">
        <v>4.1413490050000001E-2</v>
      </c>
      <c r="AD20" s="430">
        <v>5.1045263224999998E-2</v>
      </c>
      <c r="AE20" s="430">
        <v>5.8601008077E-2</v>
      </c>
      <c r="AF20" s="430">
        <v>6.0503538188999999E-2</v>
      </c>
      <c r="AG20" s="430">
        <v>6.4104666034999994E-2</v>
      </c>
      <c r="AH20" s="430">
        <v>6.0215501625000001E-2</v>
      </c>
      <c r="AI20" s="430">
        <v>5.2885017276E-2</v>
      </c>
      <c r="AJ20" s="430">
        <v>4.7934730389000001E-2</v>
      </c>
      <c r="AK20" s="430">
        <v>3.5444015305999998E-2</v>
      </c>
      <c r="AL20" s="430">
        <v>3.0947385660999999E-2</v>
      </c>
      <c r="AM20" s="430">
        <v>3.3031546235999999E-2</v>
      </c>
      <c r="AN20" s="430">
        <v>4.2344482836000001E-2</v>
      </c>
      <c r="AO20" s="430">
        <v>5.3709815692999999E-2</v>
      </c>
      <c r="AP20" s="430">
        <v>6.4780965546000005E-2</v>
      </c>
      <c r="AQ20" s="430">
        <v>7.5334791407999993E-2</v>
      </c>
      <c r="AR20" s="430">
        <v>8.2419543094E-2</v>
      </c>
      <c r="AS20" s="430">
        <v>8.2118091608000002E-2</v>
      </c>
      <c r="AT20" s="430">
        <v>8.1626206009000002E-2</v>
      </c>
      <c r="AU20" s="430">
        <v>6.8765066402000002E-2</v>
      </c>
      <c r="AV20" s="430">
        <v>6.6259538894000006E-2</v>
      </c>
      <c r="AW20" s="430">
        <v>4.7113074448000003E-2</v>
      </c>
      <c r="AX20" s="430">
        <v>4.3942080981999997E-2</v>
      </c>
      <c r="AY20" s="927">
        <v>5.2153199103000002E-2</v>
      </c>
      <c r="AZ20" s="927">
        <v>5.5615520309000001E-2</v>
      </c>
      <c r="BA20" s="927">
        <v>7.8339190912999998E-2</v>
      </c>
      <c r="BB20" s="927">
        <v>9.0378241397E-2</v>
      </c>
      <c r="BC20" s="927">
        <v>0.10052992826</v>
      </c>
      <c r="BD20" s="927">
        <v>0.10737052596</v>
      </c>
      <c r="BE20" s="927">
        <v>0.11246701604000001</v>
      </c>
      <c r="BF20" s="927">
        <v>0.1042236</v>
      </c>
      <c r="BG20" s="927">
        <v>9.2176800000000003E-2</v>
      </c>
      <c r="BH20" s="435">
        <v>8.5416199999999998E-2</v>
      </c>
      <c r="BI20" s="435">
        <v>5.7984300000000003E-2</v>
      </c>
      <c r="BJ20" s="435">
        <v>5.2634399999999998E-2</v>
      </c>
      <c r="BK20" s="435">
        <v>6.1315099999999997E-2</v>
      </c>
      <c r="BL20" s="435">
        <v>6.7644800000000005E-2</v>
      </c>
      <c r="BM20" s="435">
        <v>9.1938599999999995E-2</v>
      </c>
      <c r="BN20" s="435">
        <v>0.10477640000000001</v>
      </c>
      <c r="BO20" s="435">
        <v>0.12029330000000001</v>
      </c>
      <c r="BP20" s="435">
        <v>0.1288714</v>
      </c>
      <c r="BQ20" s="435">
        <v>0.13513240000000001</v>
      </c>
      <c r="BR20" s="435">
        <v>0.1239377</v>
      </c>
      <c r="BS20" s="435">
        <v>0.10665429999999999</v>
      </c>
      <c r="BT20" s="435">
        <v>9.9931199999999998E-2</v>
      </c>
      <c r="BU20" s="435">
        <v>6.7250400000000002E-2</v>
      </c>
      <c r="BV20" s="435">
        <v>6.3624799999999995E-2</v>
      </c>
    </row>
    <row r="21" spans="1:74" ht="11.95" customHeight="1" x14ac:dyDescent="0.2">
      <c r="A21" s="234" t="s">
        <v>321</v>
      </c>
      <c r="B21" s="754" t="s">
        <v>1397</v>
      </c>
      <c r="C21" s="430">
        <v>2.0392569999999999E-2</v>
      </c>
      <c r="D21" s="430">
        <v>1.8200129999999998E-2</v>
      </c>
      <c r="E21" s="430">
        <v>2.0288250000000001E-2</v>
      </c>
      <c r="F21" s="430">
        <v>1.8848790000000001E-2</v>
      </c>
      <c r="G21" s="430">
        <v>1.9533160000000001E-2</v>
      </c>
      <c r="H21" s="430">
        <v>1.8817380000000002E-2</v>
      </c>
      <c r="I21" s="430">
        <v>1.9405309999999999E-2</v>
      </c>
      <c r="J21" s="430">
        <v>1.9030680000000001E-2</v>
      </c>
      <c r="K21" s="430">
        <v>1.8615360000000001E-2</v>
      </c>
      <c r="L21" s="430">
        <v>1.8227650000000001E-2</v>
      </c>
      <c r="M21" s="430">
        <v>1.8098590000000001E-2</v>
      </c>
      <c r="N21" s="430">
        <v>2.000714E-2</v>
      </c>
      <c r="O21" s="430">
        <v>1.5895329999999999E-2</v>
      </c>
      <c r="P21" s="430">
        <v>1.4617059999999999E-2</v>
      </c>
      <c r="Q21" s="430">
        <v>1.6052460000000001E-2</v>
      </c>
      <c r="R21" s="430">
        <v>1.427405E-2</v>
      </c>
      <c r="S21" s="430">
        <v>1.427488E-2</v>
      </c>
      <c r="T21" s="430">
        <v>1.4582380000000001E-2</v>
      </c>
      <c r="U21" s="430">
        <v>1.5009979999999999E-2</v>
      </c>
      <c r="V21" s="430">
        <v>1.461792E-2</v>
      </c>
      <c r="W21" s="430">
        <v>1.398542E-2</v>
      </c>
      <c r="X21" s="430">
        <v>1.4335199999999999E-2</v>
      </c>
      <c r="Y21" s="430">
        <v>1.423381E-2</v>
      </c>
      <c r="Z21" s="430">
        <v>1.461138E-2</v>
      </c>
      <c r="AA21" s="430">
        <v>1.502734E-2</v>
      </c>
      <c r="AB21" s="430">
        <v>1.3518519999999999E-2</v>
      </c>
      <c r="AC21" s="430">
        <v>1.428956E-2</v>
      </c>
      <c r="AD21" s="430">
        <v>1.320114E-2</v>
      </c>
      <c r="AE21" s="430">
        <v>1.428481E-2</v>
      </c>
      <c r="AF21" s="430">
        <v>1.3555299999999999E-2</v>
      </c>
      <c r="AG21" s="430">
        <v>1.420397E-2</v>
      </c>
      <c r="AH21" s="430">
        <v>1.420864E-2</v>
      </c>
      <c r="AI21" s="430">
        <v>1.321657E-2</v>
      </c>
      <c r="AJ21" s="430">
        <v>1.3857609999999999E-2</v>
      </c>
      <c r="AK21" s="430">
        <v>1.3787310000000001E-2</v>
      </c>
      <c r="AL21" s="430">
        <v>1.509098E-2</v>
      </c>
      <c r="AM21" s="430">
        <v>1.428106E-2</v>
      </c>
      <c r="AN21" s="430">
        <v>1.26385E-2</v>
      </c>
      <c r="AO21" s="430">
        <v>1.336618E-2</v>
      </c>
      <c r="AP21" s="430">
        <v>1.2228070000000001E-2</v>
      </c>
      <c r="AQ21" s="430">
        <v>1.309512E-2</v>
      </c>
      <c r="AR21" s="430">
        <v>1.2654810000000001E-2</v>
      </c>
      <c r="AS21" s="430">
        <v>1.3450709999999999E-2</v>
      </c>
      <c r="AT21" s="430">
        <v>1.3599770000000001E-2</v>
      </c>
      <c r="AU21" s="430">
        <v>1.2854859999999999E-2</v>
      </c>
      <c r="AV21" s="430">
        <v>1.300932E-2</v>
      </c>
      <c r="AW21" s="430">
        <v>1.260847E-2</v>
      </c>
      <c r="AX21" s="430">
        <v>1.2614449999999999E-2</v>
      </c>
      <c r="AY21" s="927">
        <v>1.328059E-2</v>
      </c>
      <c r="AZ21" s="927">
        <v>1.208186E-2</v>
      </c>
      <c r="BA21" s="927">
        <v>1.2931939999999999E-2</v>
      </c>
      <c r="BB21" s="927">
        <v>1.198492E-2</v>
      </c>
      <c r="BC21" s="927">
        <v>1.210611E-2</v>
      </c>
      <c r="BD21" s="927">
        <v>1.2191607E-2</v>
      </c>
      <c r="BE21" s="927">
        <v>1.2261018E-2</v>
      </c>
      <c r="BF21" s="927">
        <v>1.33448E-2</v>
      </c>
      <c r="BG21" s="927">
        <v>1.2671200000000001E-2</v>
      </c>
      <c r="BH21" s="435">
        <v>1.2788799999999999E-2</v>
      </c>
      <c r="BI21" s="435">
        <v>1.24472E-2</v>
      </c>
      <c r="BJ21" s="435">
        <v>1.30489E-2</v>
      </c>
      <c r="BK21" s="435">
        <v>1.30002E-2</v>
      </c>
      <c r="BL21" s="435">
        <v>1.18038E-2</v>
      </c>
      <c r="BM21" s="435">
        <v>1.2552600000000001E-2</v>
      </c>
      <c r="BN21" s="435">
        <v>1.16562E-2</v>
      </c>
      <c r="BO21" s="435">
        <v>1.2786E-2</v>
      </c>
      <c r="BP21" s="435">
        <v>1.26363E-2</v>
      </c>
      <c r="BQ21" s="435">
        <v>1.30615E-2</v>
      </c>
      <c r="BR21" s="435">
        <v>1.33998E-2</v>
      </c>
      <c r="BS21" s="435">
        <v>1.27166E-2</v>
      </c>
      <c r="BT21" s="435">
        <v>1.2792700000000001E-2</v>
      </c>
      <c r="BU21" s="435">
        <v>1.2519499999999999E-2</v>
      </c>
      <c r="BV21" s="435">
        <v>1.3203700000000001E-2</v>
      </c>
    </row>
    <row r="22" spans="1:74" ht="11.95" customHeight="1" x14ac:dyDescent="0.2">
      <c r="A22" s="234" t="s">
        <v>320</v>
      </c>
      <c r="B22" s="754" t="s">
        <v>1398</v>
      </c>
      <c r="C22" s="430">
        <v>1.7876389999999999E-2</v>
      </c>
      <c r="D22" s="430">
        <v>1.6996540000000001E-2</v>
      </c>
      <c r="E22" s="430">
        <v>1.6421290000000002E-2</v>
      </c>
      <c r="F22" s="430">
        <v>1.3494590000000001E-2</v>
      </c>
      <c r="G22" s="430">
        <v>1.480655E-2</v>
      </c>
      <c r="H22" s="430">
        <v>1.669178E-2</v>
      </c>
      <c r="I22" s="430">
        <v>1.8876199999999999E-2</v>
      </c>
      <c r="J22" s="430">
        <v>1.8712889999999999E-2</v>
      </c>
      <c r="K22" s="430">
        <v>1.625795E-2</v>
      </c>
      <c r="L22" s="430">
        <v>1.4289899999999999E-2</v>
      </c>
      <c r="M22" s="430">
        <v>1.54764E-2</v>
      </c>
      <c r="N22" s="430">
        <v>1.6845470000000001E-2</v>
      </c>
      <c r="O22" s="430">
        <v>1.7810869999999999E-2</v>
      </c>
      <c r="P22" s="430">
        <v>1.7163129999999999E-2</v>
      </c>
      <c r="Q22" s="430">
        <v>1.618725E-2</v>
      </c>
      <c r="R22" s="430">
        <v>1.3954889999999999E-2</v>
      </c>
      <c r="S22" s="430">
        <v>1.516054E-2</v>
      </c>
      <c r="T22" s="430">
        <v>1.6756900000000002E-2</v>
      </c>
      <c r="U22" s="430">
        <v>1.850572E-2</v>
      </c>
      <c r="V22" s="430">
        <v>1.8571509999999999E-2</v>
      </c>
      <c r="W22" s="430">
        <v>1.6381030000000001E-2</v>
      </c>
      <c r="X22" s="430">
        <v>1.4469289999999999E-2</v>
      </c>
      <c r="Y22" s="430">
        <v>1.538846E-2</v>
      </c>
      <c r="Z22" s="430">
        <v>1.7341120000000002E-2</v>
      </c>
      <c r="AA22" s="430">
        <v>1.6688439999999999E-2</v>
      </c>
      <c r="AB22" s="430">
        <v>1.473637E-2</v>
      </c>
      <c r="AC22" s="430">
        <v>1.557643E-2</v>
      </c>
      <c r="AD22" s="430">
        <v>1.211984E-2</v>
      </c>
      <c r="AE22" s="430">
        <v>1.417679E-2</v>
      </c>
      <c r="AF22" s="430">
        <v>1.5096129999999999E-2</v>
      </c>
      <c r="AG22" s="430">
        <v>1.608884E-2</v>
      </c>
      <c r="AH22" s="430">
        <v>1.6190590000000001E-2</v>
      </c>
      <c r="AI22" s="430">
        <v>1.31903E-2</v>
      </c>
      <c r="AJ22" s="430">
        <v>1.2213419999999999E-2</v>
      </c>
      <c r="AK22" s="430">
        <v>1.317695E-2</v>
      </c>
      <c r="AL22" s="430">
        <v>1.48174E-2</v>
      </c>
      <c r="AM22" s="430">
        <v>1.5764420000000001E-2</v>
      </c>
      <c r="AN22" s="430">
        <v>1.247495E-2</v>
      </c>
      <c r="AO22" s="430">
        <v>1.281235E-2</v>
      </c>
      <c r="AP22" s="430">
        <v>1.1540470000000001E-2</v>
      </c>
      <c r="AQ22" s="430">
        <v>1.4309199999999999E-2</v>
      </c>
      <c r="AR22" s="430">
        <v>1.4137459999999999E-2</v>
      </c>
      <c r="AS22" s="430">
        <v>1.429011E-2</v>
      </c>
      <c r="AT22" s="430">
        <v>1.4937209999999999E-2</v>
      </c>
      <c r="AU22" s="430">
        <v>1.34162E-2</v>
      </c>
      <c r="AV22" s="430">
        <v>1.1437030000000001E-2</v>
      </c>
      <c r="AW22" s="430">
        <v>1.275023E-2</v>
      </c>
      <c r="AX22" s="430">
        <v>1.4427880000000001E-2</v>
      </c>
      <c r="AY22" s="927">
        <v>1.5132339999999999E-2</v>
      </c>
      <c r="AZ22" s="927">
        <v>1.306477E-2</v>
      </c>
      <c r="BA22" s="927">
        <v>1.340162E-2</v>
      </c>
      <c r="BB22" s="927">
        <v>9.7940000000000006E-3</v>
      </c>
      <c r="BC22" s="927">
        <v>1.251801E-2</v>
      </c>
      <c r="BD22" s="927">
        <v>1.4402052E-2</v>
      </c>
      <c r="BE22" s="927">
        <v>1.521555E-2</v>
      </c>
      <c r="BF22" s="927">
        <v>1.5977399999999999E-2</v>
      </c>
      <c r="BG22" s="927">
        <v>1.3540399999999999E-2</v>
      </c>
      <c r="BH22" s="435">
        <v>1.1082699999999999E-2</v>
      </c>
      <c r="BI22" s="435">
        <v>1.27143E-2</v>
      </c>
      <c r="BJ22" s="435">
        <v>1.45802E-2</v>
      </c>
      <c r="BK22" s="435">
        <v>1.50162E-2</v>
      </c>
      <c r="BL22" s="435">
        <v>1.2544700000000001E-2</v>
      </c>
      <c r="BM22" s="435">
        <v>1.26467E-2</v>
      </c>
      <c r="BN22" s="435">
        <v>1.02075E-2</v>
      </c>
      <c r="BO22" s="435">
        <v>1.3119199999999999E-2</v>
      </c>
      <c r="BP22" s="435">
        <v>1.3960699999999999E-2</v>
      </c>
      <c r="BQ22" s="435">
        <v>1.5168600000000001E-2</v>
      </c>
      <c r="BR22" s="435">
        <v>1.5440300000000001E-2</v>
      </c>
      <c r="BS22" s="435">
        <v>1.29929E-2</v>
      </c>
      <c r="BT22" s="435">
        <v>1.04739E-2</v>
      </c>
      <c r="BU22" s="435">
        <v>1.2305099999999999E-2</v>
      </c>
      <c r="BV22" s="435">
        <v>1.4235100000000001E-2</v>
      </c>
    </row>
    <row r="23" spans="1:74" ht="11.95" customHeight="1" x14ac:dyDescent="0.2">
      <c r="A23" s="252" t="s">
        <v>59</v>
      </c>
      <c r="B23" s="754" t="s">
        <v>1052</v>
      </c>
      <c r="C23" s="430">
        <v>0.10248982239</v>
      </c>
      <c r="D23" s="430">
        <v>9.1076609092999999E-2</v>
      </c>
      <c r="E23" s="430">
        <v>0.13365850222</v>
      </c>
      <c r="F23" s="430">
        <v>0.12327942303</v>
      </c>
      <c r="G23" s="430">
        <v>0.11520358802</v>
      </c>
      <c r="H23" s="430">
        <v>9.0934957681999995E-2</v>
      </c>
      <c r="I23" s="430">
        <v>7.4045775544999998E-2</v>
      </c>
      <c r="J23" s="430">
        <v>9.2309463063999994E-2</v>
      </c>
      <c r="K23" s="430">
        <v>9.8863975064000006E-2</v>
      </c>
      <c r="L23" s="430">
        <v>0.10983737020000001</v>
      </c>
      <c r="M23" s="430">
        <v>0.12188782367999999</v>
      </c>
      <c r="N23" s="430">
        <v>0.13586660811000001</v>
      </c>
      <c r="O23" s="430">
        <v>0.12756168017</v>
      </c>
      <c r="P23" s="430">
        <v>0.12833724530999999</v>
      </c>
      <c r="Q23" s="430">
        <v>0.14670665608</v>
      </c>
      <c r="R23" s="430">
        <v>0.15740888453999999</v>
      </c>
      <c r="S23" s="430">
        <v>0.14363216253</v>
      </c>
      <c r="T23" s="430">
        <v>0.1151429467</v>
      </c>
      <c r="U23" s="430">
        <v>0.10051223916</v>
      </c>
      <c r="V23" s="430">
        <v>8.4296393388999996E-2</v>
      </c>
      <c r="W23" s="430">
        <v>9.3199519652999996E-2</v>
      </c>
      <c r="X23" s="430">
        <v>0.11164317419</v>
      </c>
      <c r="Y23" s="430">
        <v>0.14046370786000001</v>
      </c>
      <c r="Z23" s="430">
        <v>0.13188373965</v>
      </c>
      <c r="AA23" s="430">
        <v>0.13079737225999999</v>
      </c>
      <c r="AB23" s="430">
        <v>0.14124249754000001</v>
      </c>
      <c r="AC23" s="430">
        <v>0.14860850941000001</v>
      </c>
      <c r="AD23" s="430">
        <v>0.14575456944000001</v>
      </c>
      <c r="AE23" s="430">
        <v>0.10988659765</v>
      </c>
      <c r="AF23" s="430">
        <v>9.3940808111999993E-2</v>
      </c>
      <c r="AG23" s="430">
        <v>9.5521367664999995E-2</v>
      </c>
      <c r="AH23" s="430">
        <v>9.6837112429999997E-2</v>
      </c>
      <c r="AI23" s="430">
        <v>9.6701748014E-2</v>
      </c>
      <c r="AJ23" s="430">
        <v>0.12283418402</v>
      </c>
      <c r="AK23" s="430">
        <v>0.12427330035</v>
      </c>
      <c r="AL23" s="430">
        <v>0.12971122244</v>
      </c>
      <c r="AM23" s="430">
        <v>0.11911386557</v>
      </c>
      <c r="AN23" s="430">
        <v>0.14173581747</v>
      </c>
      <c r="AO23" s="430">
        <v>0.15563494676</v>
      </c>
      <c r="AP23" s="430">
        <v>0.16156322574000001</v>
      </c>
      <c r="AQ23" s="430">
        <v>0.13193718539999999</v>
      </c>
      <c r="AR23" s="430">
        <v>0.13012300708999999</v>
      </c>
      <c r="AS23" s="430">
        <v>9.5375380304999993E-2</v>
      </c>
      <c r="AT23" s="430">
        <v>9.8086450995000005E-2</v>
      </c>
      <c r="AU23" s="430">
        <v>9.8875611963000001E-2</v>
      </c>
      <c r="AV23" s="430">
        <v>0.13659382382999999</v>
      </c>
      <c r="AW23" s="430">
        <v>0.13967834964</v>
      </c>
      <c r="AX23" s="430">
        <v>0.13756316306999999</v>
      </c>
      <c r="AY23" s="927">
        <v>0.14877404089999999</v>
      </c>
      <c r="AZ23" s="927">
        <v>0.13442643557</v>
      </c>
      <c r="BA23" s="927">
        <v>0.17283883828999999</v>
      </c>
      <c r="BB23" s="927">
        <v>0.1559257295</v>
      </c>
      <c r="BC23" s="927">
        <v>0.12583476970999999</v>
      </c>
      <c r="BD23" s="927">
        <v>0.12224253452</v>
      </c>
      <c r="BE23" s="927">
        <v>0.10853681563000001</v>
      </c>
      <c r="BF23" s="927">
        <v>9.5502900000000002E-2</v>
      </c>
      <c r="BG23" s="927">
        <v>9.9314600000000003E-2</v>
      </c>
      <c r="BH23" s="435">
        <v>0.14048189999999999</v>
      </c>
      <c r="BI23" s="435">
        <v>0.14516689999999999</v>
      </c>
      <c r="BJ23" s="435">
        <v>0.14297219999999999</v>
      </c>
      <c r="BK23" s="435">
        <v>0.1570657</v>
      </c>
      <c r="BL23" s="435">
        <v>0.13868340000000001</v>
      </c>
      <c r="BM23" s="435">
        <v>0.1747456</v>
      </c>
      <c r="BN23" s="435">
        <v>0.1707282</v>
      </c>
      <c r="BO23" s="435">
        <v>0.12955820000000001</v>
      </c>
      <c r="BP23" s="435">
        <v>0.12858929999999999</v>
      </c>
      <c r="BQ23" s="435">
        <v>0.1149704</v>
      </c>
      <c r="BR23" s="435">
        <v>0.1066493</v>
      </c>
      <c r="BS23" s="435">
        <v>9.6859100000000004E-2</v>
      </c>
      <c r="BT23" s="435">
        <v>0.1496528</v>
      </c>
      <c r="BU23" s="435">
        <v>0.1471208</v>
      </c>
      <c r="BV23" s="435">
        <v>0.1528736</v>
      </c>
    </row>
    <row r="24" spans="1:74" ht="11.95"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929"/>
      <c r="AZ24" s="929"/>
      <c r="BA24" s="929"/>
      <c r="BB24" s="929"/>
      <c r="BC24" s="929"/>
      <c r="BD24" s="929"/>
      <c r="BE24" s="929"/>
      <c r="BF24" s="929"/>
      <c r="BG24" s="929"/>
      <c r="BH24" s="487"/>
      <c r="BI24" s="487"/>
      <c r="BJ24" s="487"/>
      <c r="BK24" s="487"/>
      <c r="BL24" s="487"/>
      <c r="BM24" s="487"/>
      <c r="BN24" s="487"/>
      <c r="BO24" s="487"/>
      <c r="BP24" s="487"/>
      <c r="BQ24" s="487"/>
      <c r="BR24" s="487"/>
      <c r="BS24" s="487"/>
      <c r="BT24" s="487"/>
      <c r="BU24" s="487"/>
      <c r="BV24" s="487"/>
    </row>
    <row r="25" spans="1:74" s="92" customFormat="1" ht="11.95" customHeight="1" x14ac:dyDescent="0.2">
      <c r="A25" s="495" t="s">
        <v>10</v>
      </c>
      <c r="B25" s="496" t="s">
        <v>1399</v>
      </c>
      <c r="C25" s="111">
        <v>0.19837257325999999</v>
      </c>
      <c r="D25" s="111">
        <v>0.16965844351000001</v>
      </c>
      <c r="E25" s="111">
        <v>0.19728996994</v>
      </c>
      <c r="F25" s="111">
        <v>0.19242326149</v>
      </c>
      <c r="G25" s="111">
        <v>0.20299034407</v>
      </c>
      <c r="H25" s="111">
        <v>0.19560275776</v>
      </c>
      <c r="I25" s="111">
        <v>0.20376513495000001</v>
      </c>
      <c r="J25" s="111">
        <v>0.19718321190999999</v>
      </c>
      <c r="K25" s="111">
        <v>0.19053219041</v>
      </c>
      <c r="L25" s="111">
        <v>0.20208567031999999</v>
      </c>
      <c r="M25" s="111">
        <v>0.19861443609000001</v>
      </c>
      <c r="N25" s="111">
        <v>0.20813774362000001</v>
      </c>
      <c r="O25" s="111">
        <v>0.21110696622</v>
      </c>
      <c r="P25" s="111">
        <v>0.18982814332</v>
      </c>
      <c r="Q25" s="111">
        <v>0.20669044247000001</v>
      </c>
      <c r="R25" s="111">
        <v>0.19865130819999999</v>
      </c>
      <c r="S25" s="111">
        <v>0.2078409369</v>
      </c>
      <c r="T25" s="111">
        <v>0.20361990109</v>
      </c>
      <c r="U25" s="111">
        <v>0.20863462423000001</v>
      </c>
      <c r="V25" s="111">
        <v>0.20541613554999999</v>
      </c>
      <c r="W25" s="111">
        <v>0.18875262603000001</v>
      </c>
      <c r="X25" s="111">
        <v>0.20119327871000001</v>
      </c>
      <c r="Y25" s="111">
        <v>0.20214353259000001</v>
      </c>
      <c r="Z25" s="111">
        <v>0.20194439789999999</v>
      </c>
      <c r="AA25" s="111">
        <v>0.20505934347999999</v>
      </c>
      <c r="AB25" s="111">
        <v>0.18271986702000001</v>
      </c>
      <c r="AC25" s="111">
        <v>0.20056429635</v>
      </c>
      <c r="AD25" s="111">
        <v>0.18806957029999999</v>
      </c>
      <c r="AE25" s="111">
        <v>0.19895372351999999</v>
      </c>
      <c r="AF25" s="111">
        <v>0.19063321931999999</v>
      </c>
      <c r="AG25" s="111">
        <v>0.19841082805999999</v>
      </c>
      <c r="AH25" s="111">
        <v>0.19846081968000001</v>
      </c>
      <c r="AI25" s="111">
        <v>0.19158934935999999</v>
      </c>
      <c r="AJ25" s="111">
        <v>0.19636969879999999</v>
      </c>
      <c r="AK25" s="111">
        <v>0.19890915622999999</v>
      </c>
      <c r="AL25" s="111">
        <v>0.20695799773000001</v>
      </c>
      <c r="AM25" s="111">
        <v>0.19838549050000001</v>
      </c>
      <c r="AN25" s="111">
        <v>0.188336751</v>
      </c>
      <c r="AO25" s="111">
        <v>0.20343612249000001</v>
      </c>
      <c r="AP25" s="111">
        <v>0.19252140107999999</v>
      </c>
      <c r="AQ25" s="111">
        <v>0.19966723420999999</v>
      </c>
      <c r="AR25" s="111">
        <v>0.19019514984999999</v>
      </c>
      <c r="AS25" s="111">
        <v>0.20055200515999999</v>
      </c>
      <c r="AT25" s="111">
        <v>0.20410835999999999</v>
      </c>
      <c r="AU25" s="111">
        <v>0.19538676439</v>
      </c>
      <c r="AV25" s="111">
        <v>0.19617548426</v>
      </c>
      <c r="AW25" s="111">
        <v>0.20189585016</v>
      </c>
      <c r="AX25" s="111">
        <v>0.20648431062</v>
      </c>
      <c r="AY25" s="706">
        <v>0.20289752520000001</v>
      </c>
      <c r="AZ25" s="706">
        <v>0.18275832974</v>
      </c>
      <c r="BA25" s="706">
        <v>0.20093504383999999</v>
      </c>
      <c r="BB25" s="706">
        <v>0.18857706178</v>
      </c>
      <c r="BC25" s="706">
        <v>0.19554376770000001</v>
      </c>
      <c r="BD25" s="706">
        <v>0.19383427013999999</v>
      </c>
      <c r="BE25" s="706">
        <v>0.20909385674</v>
      </c>
      <c r="BF25" s="706">
        <v>0.20630171448000001</v>
      </c>
      <c r="BG25" s="706">
        <v>0.19914978903</v>
      </c>
      <c r="BH25" s="497">
        <v>0.20870730000000001</v>
      </c>
      <c r="BI25" s="497">
        <v>0.2066846</v>
      </c>
      <c r="BJ25" s="497">
        <v>0.21455389999999999</v>
      </c>
      <c r="BK25" s="497">
        <v>0.21636359999999999</v>
      </c>
      <c r="BL25" s="497">
        <v>0.19375200000000001</v>
      </c>
      <c r="BM25" s="497">
        <v>0.2106287</v>
      </c>
      <c r="BN25" s="497">
        <v>0.2040573</v>
      </c>
      <c r="BO25" s="497">
        <v>0.21009739999999999</v>
      </c>
      <c r="BP25" s="497">
        <v>0.20629449999999999</v>
      </c>
      <c r="BQ25" s="497">
        <v>0.21648719999999999</v>
      </c>
      <c r="BR25" s="497">
        <v>0.21347450000000001</v>
      </c>
      <c r="BS25" s="497">
        <v>0.2043711</v>
      </c>
      <c r="BT25" s="497">
        <v>0.21439520000000001</v>
      </c>
      <c r="BU25" s="497">
        <v>0.21116009999999999</v>
      </c>
      <c r="BV25" s="497">
        <v>0.21833350000000001</v>
      </c>
    </row>
    <row r="26" spans="1:74" ht="11.95" customHeight="1" x14ac:dyDescent="0.2">
      <c r="A26" s="253" t="s">
        <v>537</v>
      </c>
      <c r="B26" s="754" t="s">
        <v>1395</v>
      </c>
      <c r="C26" s="430">
        <v>6.3623842999999999E-2</v>
      </c>
      <c r="D26" s="430">
        <v>5.0555822E-2</v>
      </c>
      <c r="E26" s="430">
        <v>6.4766035E-2</v>
      </c>
      <c r="F26" s="430">
        <v>6.2331617999999998E-2</v>
      </c>
      <c r="G26" s="430">
        <v>6.8944349000000002E-2</v>
      </c>
      <c r="H26" s="430">
        <v>6.7645392999999998E-2</v>
      </c>
      <c r="I26" s="430">
        <v>6.9433480000000006E-2</v>
      </c>
      <c r="J26" s="430">
        <v>6.4306328999999995E-2</v>
      </c>
      <c r="K26" s="430">
        <v>6.2036926999999999E-2</v>
      </c>
      <c r="L26" s="430">
        <v>7.1307403000000005E-2</v>
      </c>
      <c r="M26" s="430">
        <v>7.1495755999999994E-2</v>
      </c>
      <c r="N26" s="430">
        <v>7.3048482999999997E-2</v>
      </c>
      <c r="O26" s="430">
        <v>7.0911891000000005E-2</v>
      </c>
      <c r="P26" s="430">
        <v>6.2452928999999997E-2</v>
      </c>
      <c r="Q26" s="430">
        <v>6.9747570999999994E-2</v>
      </c>
      <c r="R26" s="430">
        <v>6.4053737999999999E-2</v>
      </c>
      <c r="S26" s="430">
        <v>6.9145580999999998E-2</v>
      </c>
      <c r="T26" s="430">
        <v>6.9177629000000004E-2</v>
      </c>
      <c r="U26" s="430">
        <v>6.9699365999999999E-2</v>
      </c>
      <c r="V26" s="430">
        <v>6.7535672000000005E-2</v>
      </c>
      <c r="W26" s="430">
        <v>5.9938685999999998E-2</v>
      </c>
      <c r="X26" s="430">
        <v>6.9516270000000005E-2</v>
      </c>
      <c r="Y26" s="430">
        <v>6.9719157000000004E-2</v>
      </c>
      <c r="Z26" s="430">
        <v>6.6330149000000005E-2</v>
      </c>
      <c r="AA26" s="430">
        <v>6.8562037000000006E-2</v>
      </c>
      <c r="AB26" s="430">
        <v>6.1770986E-2</v>
      </c>
      <c r="AC26" s="430">
        <v>6.7602050999999996E-2</v>
      </c>
      <c r="AD26" s="430">
        <v>6.4392172999999997E-2</v>
      </c>
      <c r="AE26" s="430">
        <v>6.8093702000000006E-2</v>
      </c>
      <c r="AF26" s="430">
        <v>6.8680964999999997E-2</v>
      </c>
      <c r="AG26" s="430">
        <v>7.0732563999999998E-2</v>
      </c>
      <c r="AH26" s="430">
        <v>6.8742112999999994E-2</v>
      </c>
      <c r="AI26" s="430">
        <v>6.6525910999999993E-2</v>
      </c>
      <c r="AJ26" s="430">
        <v>7.0353463000000005E-2</v>
      </c>
      <c r="AK26" s="430">
        <v>6.9776497000000007E-2</v>
      </c>
      <c r="AL26" s="430">
        <v>7.4058390000000002E-2</v>
      </c>
      <c r="AM26" s="430">
        <v>6.8115101999999997E-2</v>
      </c>
      <c r="AN26" s="430">
        <v>6.8758653000000003E-2</v>
      </c>
      <c r="AO26" s="430">
        <v>7.3257326999999997E-2</v>
      </c>
      <c r="AP26" s="430">
        <v>6.5203198000000004E-2</v>
      </c>
      <c r="AQ26" s="430">
        <v>7.0329593999999995E-2</v>
      </c>
      <c r="AR26" s="430">
        <v>6.9190451E-2</v>
      </c>
      <c r="AS26" s="430">
        <v>7.4712283000000004E-2</v>
      </c>
      <c r="AT26" s="430">
        <v>7.4066025999999993E-2</v>
      </c>
      <c r="AU26" s="430">
        <v>6.9052136E-2</v>
      </c>
      <c r="AV26" s="430">
        <v>7.1917673000000001E-2</v>
      </c>
      <c r="AW26" s="430">
        <v>7.3805098999999999E-2</v>
      </c>
      <c r="AX26" s="430">
        <v>7.5536473000000007E-2</v>
      </c>
      <c r="AY26" s="927">
        <v>7.4036086000000001E-2</v>
      </c>
      <c r="AZ26" s="927">
        <v>6.7003446999999994E-2</v>
      </c>
      <c r="BA26" s="927">
        <v>7.2143429999999995E-2</v>
      </c>
      <c r="BB26" s="927">
        <v>6.7656733999999996E-2</v>
      </c>
      <c r="BC26" s="927">
        <v>7.0807628999999997E-2</v>
      </c>
      <c r="BD26" s="927">
        <v>7.1330775999999999E-2</v>
      </c>
      <c r="BE26" s="927">
        <v>7.3982099999999995E-2</v>
      </c>
      <c r="BF26" s="927">
        <v>7.3726799999999995E-2</v>
      </c>
      <c r="BG26" s="927">
        <v>6.8542199999999998E-2</v>
      </c>
      <c r="BH26" s="435">
        <v>7.0585300000000004E-2</v>
      </c>
      <c r="BI26" s="435">
        <v>7.1401599999999996E-2</v>
      </c>
      <c r="BJ26" s="435">
        <v>7.2658100000000003E-2</v>
      </c>
      <c r="BK26" s="435">
        <v>7.4170200000000006E-2</v>
      </c>
      <c r="BL26" s="435">
        <v>6.5627699999999997E-2</v>
      </c>
      <c r="BM26" s="435">
        <v>7.2596099999999997E-2</v>
      </c>
      <c r="BN26" s="435">
        <v>6.89771E-2</v>
      </c>
      <c r="BO26" s="435">
        <v>7.2257500000000002E-2</v>
      </c>
      <c r="BP26" s="435">
        <v>7.0494600000000004E-2</v>
      </c>
      <c r="BQ26" s="435">
        <v>7.3471099999999998E-2</v>
      </c>
      <c r="BR26" s="435">
        <v>7.17526E-2</v>
      </c>
      <c r="BS26" s="435">
        <v>6.7919499999999994E-2</v>
      </c>
      <c r="BT26" s="435">
        <v>7.2423899999999999E-2</v>
      </c>
      <c r="BU26" s="435">
        <v>7.3292599999999999E-2</v>
      </c>
      <c r="BV26" s="435">
        <v>7.4636099999999997E-2</v>
      </c>
    </row>
    <row r="27" spans="1:74" ht="11.95" customHeight="1" x14ac:dyDescent="0.2">
      <c r="A27" s="253" t="s">
        <v>318</v>
      </c>
      <c r="B27" s="754" t="s">
        <v>1050</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3.5671200000000002E-4</v>
      </c>
      <c r="AB27" s="430">
        <v>3.2219200000000001E-4</v>
      </c>
      <c r="AC27" s="430">
        <v>3.5671200000000002E-4</v>
      </c>
      <c r="AD27" s="430">
        <v>3.4520500000000001E-4</v>
      </c>
      <c r="AE27" s="430">
        <v>3.5671200000000002E-4</v>
      </c>
      <c r="AF27" s="430">
        <v>3.4520500000000001E-4</v>
      </c>
      <c r="AG27" s="430">
        <v>3.5671200000000002E-4</v>
      </c>
      <c r="AH27" s="430">
        <v>3.5671200000000002E-4</v>
      </c>
      <c r="AI27" s="430">
        <v>3.4520500000000001E-4</v>
      </c>
      <c r="AJ27" s="430">
        <v>3.5671200000000002E-4</v>
      </c>
      <c r="AK27" s="430">
        <v>3.4520500000000001E-4</v>
      </c>
      <c r="AL27" s="430">
        <v>3.5671200000000002E-4</v>
      </c>
      <c r="AM27" s="430">
        <v>3.5573799999999997E-4</v>
      </c>
      <c r="AN27" s="430">
        <v>3.3278700000000002E-4</v>
      </c>
      <c r="AO27" s="430">
        <v>3.5573799999999997E-4</v>
      </c>
      <c r="AP27" s="430">
        <v>3.4426200000000002E-4</v>
      </c>
      <c r="AQ27" s="430">
        <v>3.5573799999999997E-4</v>
      </c>
      <c r="AR27" s="430">
        <v>3.4426200000000002E-4</v>
      </c>
      <c r="AS27" s="430">
        <v>3.5573799999999997E-4</v>
      </c>
      <c r="AT27" s="430">
        <v>3.5573799999999997E-4</v>
      </c>
      <c r="AU27" s="430">
        <v>3.4426200000000002E-4</v>
      </c>
      <c r="AV27" s="430">
        <v>3.5573799999999997E-4</v>
      </c>
      <c r="AW27" s="430">
        <v>3.4426200000000002E-4</v>
      </c>
      <c r="AX27" s="430">
        <v>3.5573799999999997E-4</v>
      </c>
      <c r="AY27" s="927">
        <v>3.5671200000000002E-4</v>
      </c>
      <c r="AZ27" s="927">
        <v>3.2219200000000001E-4</v>
      </c>
      <c r="BA27" s="927">
        <v>3.5671200000000002E-4</v>
      </c>
      <c r="BB27" s="927">
        <v>3.4520500000000001E-4</v>
      </c>
      <c r="BC27" s="927">
        <v>3.5671200000000002E-4</v>
      </c>
      <c r="BD27" s="927">
        <v>3.4520500000000001E-4</v>
      </c>
      <c r="BE27" s="927">
        <v>3.4895199999999998E-4</v>
      </c>
      <c r="BF27" s="927">
        <v>3.4833500000000002E-4</v>
      </c>
      <c r="BG27" s="927">
        <v>3.4870600000000001E-4</v>
      </c>
      <c r="BH27" s="435">
        <v>3.4806600000000001E-4</v>
      </c>
      <c r="BI27" s="435">
        <v>3.4841199999999998E-4</v>
      </c>
      <c r="BJ27" s="435">
        <v>3.4774600000000001E-4</v>
      </c>
      <c r="BK27" s="435">
        <v>3.4693099999999998E-4</v>
      </c>
      <c r="BL27" s="435">
        <v>3.4917999999999999E-4</v>
      </c>
      <c r="BM27" s="435">
        <v>3.4849600000000001E-4</v>
      </c>
      <c r="BN27" s="435">
        <v>3.48795E-4</v>
      </c>
      <c r="BO27" s="435">
        <v>3.4807499999999999E-4</v>
      </c>
      <c r="BP27" s="435">
        <v>3.4833599999999998E-4</v>
      </c>
      <c r="BQ27" s="435">
        <v>3.4828000000000002E-4</v>
      </c>
      <c r="BR27" s="435">
        <v>3.48275E-4</v>
      </c>
      <c r="BS27" s="435">
        <v>3.4823599999999998E-4</v>
      </c>
      <c r="BT27" s="435">
        <v>3.48251E-4</v>
      </c>
      <c r="BU27" s="435">
        <v>3.4823599999999998E-4</v>
      </c>
      <c r="BV27" s="435">
        <v>3.4828099999999998E-4</v>
      </c>
    </row>
    <row r="28" spans="1:74" ht="11.95" customHeight="1" x14ac:dyDescent="0.2">
      <c r="A28" s="253" t="s">
        <v>319</v>
      </c>
      <c r="B28" s="754" t="s">
        <v>1396</v>
      </c>
      <c r="C28" s="430">
        <v>2.94476E-4</v>
      </c>
      <c r="D28" s="430">
        <v>2.1142700000000001E-4</v>
      </c>
      <c r="E28" s="430">
        <v>3.5132199999999999E-4</v>
      </c>
      <c r="F28" s="430">
        <v>3.0419099999999999E-4</v>
      </c>
      <c r="G28" s="430">
        <v>2.8822800000000002E-4</v>
      </c>
      <c r="H28" s="430">
        <v>2.04964E-4</v>
      </c>
      <c r="I28" s="430">
        <v>2.6044600000000001E-4</v>
      </c>
      <c r="J28" s="430">
        <v>2.3788300000000001E-4</v>
      </c>
      <c r="K28" s="430">
        <v>2.5745199999999997E-4</v>
      </c>
      <c r="L28" s="430">
        <v>2.6025100000000003E-4</v>
      </c>
      <c r="M28" s="430">
        <v>2.8321100000000001E-4</v>
      </c>
      <c r="N28" s="430">
        <v>2.4028299999999999E-4</v>
      </c>
      <c r="O28" s="430">
        <v>2.6230099999999999E-4</v>
      </c>
      <c r="P28" s="430">
        <v>2.8222799999999998E-4</v>
      </c>
      <c r="Q28" s="430">
        <v>3.7737699999999998E-4</v>
      </c>
      <c r="R28" s="430">
        <v>3.4906599999999998E-4</v>
      </c>
      <c r="S28" s="430">
        <v>2.8822E-4</v>
      </c>
      <c r="T28" s="430">
        <v>2.1588600000000001E-4</v>
      </c>
      <c r="U28" s="430">
        <v>1.7956499999999999E-4</v>
      </c>
      <c r="V28" s="430">
        <v>2.0710100000000001E-4</v>
      </c>
      <c r="W28" s="430">
        <v>2.0609900000000001E-4</v>
      </c>
      <c r="X28" s="430">
        <v>1.7561399999999999E-4</v>
      </c>
      <c r="Y28" s="430">
        <v>2.1105399999999999E-4</v>
      </c>
      <c r="Z28" s="430">
        <v>3.12372E-4</v>
      </c>
      <c r="AA28" s="430">
        <v>2.9144300000000001E-4</v>
      </c>
      <c r="AB28" s="430">
        <v>2.9485999999999998E-4</v>
      </c>
      <c r="AC28" s="430">
        <v>3.5377299999999999E-4</v>
      </c>
      <c r="AD28" s="430">
        <v>2.9819299999999998E-4</v>
      </c>
      <c r="AE28" s="430">
        <v>2.8809300000000001E-4</v>
      </c>
      <c r="AF28" s="430">
        <v>2.33895E-4</v>
      </c>
      <c r="AG28" s="430">
        <v>2.3423899999999999E-4</v>
      </c>
      <c r="AH28" s="430">
        <v>1.9319699999999999E-4</v>
      </c>
      <c r="AI28" s="430">
        <v>1.5805699999999999E-4</v>
      </c>
      <c r="AJ28" s="430">
        <v>1.36231E-4</v>
      </c>
      <c r="AK28" s="430">
        <v>1.5186799999999999E-4</v>
      </c>
      <c r="AL28" s="430">
        <v>2.4600000000000002E-4</v>
      </c>
      <c r="AM28" s="430">
        <v>2.9169299999999999E-4</v>
      </c>
      <c r="AN28" s="430">
        <v>2.6674400000000002E-4</v>
      </c>
      <c r="AO28" s="430">
        <v>2.8187600000000002E-4</v>
      </c>
      <c r="AP28" s="430">
        <v>2.4764399999999999E-4</v>
      </c>
      <c r="AQ28" s="430">
        <v>2.7145700000000001E-4</v>
      </c>
      <c r="AR28" s="430">
        <v>2.56538E-4</v>
      </c>
      <c r="AS28" s="430">
        <v>2.23284E-4</v>
      </c>
      <c r="AT28" s="430">
        <v>2.5599100000000001E-4</v>
      </c>
      <c r="AU28" s="430">
        <v>2.1732399999999999E-4</v>
      </c>
      <c r="AV28" s="430">
        <v>2.0511699999999999E-4</v>
      </c>
      <c r="AW28" s="430">
        <v>2.1963199999999999E-4</v>
      </c>
      <c r="AX28" s="430">
        <v>2.4394299999999999E-4</v>
      </c>
      <c r="AY28" s="927">
        <v>2.42002E-4</v>
      </c>
      <c r="AZ28" s="927">
        <v>2.2082800000000001E-4</v>
      </c>
      <c r="BA28" s="927">
        <v>2.7426799999999998E-4</v>
      </c>
      <c r="BB28" s="927">
        <v>2.4813100000000001E-4</v>
      </c>
      <c r="BC28" s="927">
        <v>2.8191799999999998E-4</v>
      </c>
      <c r="BD28" s="927">
        <v>2.5531499999999999E-4</v>
      </c>
      <c r="BE28" s="927">
        <v>2.2333800000000001E-4</v>
      </c>
      <c r="BF28" s="927">
        <v>2.5605300000000001E-4</v>
      </c>
      <c r="BG28" s="927">
        <v>2.1737699999999999E-4</v>
      </c>
      <c r="BH28" s="435">
        <v>2.05167E-4</v>
      </c>
      <c r="BI28" s="435">
        <v>2.19686E-4</v>
      </c>
      <c r="BJ28" s="435">
        <v>2.44002E-4</v>
      </c>
      <c r="BK28" s="435">
        <v>2.4206100000000001E-4</v>
      </c>
      <c r="BL28" s="435">
        <v>2.20881E-4</v>
      </c>
      <c r="BM28" s="435">
        <v>2.7433399999999999E-4</v>
      </c>
      <c r="BN28" s="435">
        <v>2.4819099999999998E-4</v>
      </c>
      <c r="BO28" s="435">
        <v>2.8198600000000002E-4</v>
      </c>
      <c r="BP28" s="435">
        <v>2.5537699999999999E-4</v>
      </c>
      <c r="BQ28" s="435">
        <v>2.388E-4</v>
      </c>
      <c r="BR28" s="435">
        <v>2.5605300000000001E-4</v>
      </c>
      <c r="BS28" s="435">
        <v>2.1737699999999999E-4</v>
      </c>
      <c r="BT28" s="435">
        <v>2.05167E-4</v>
      </c>
      <c r="BU28" s="435">
        <v>2.19686E-4</v>
      </c>
      <c r="BV28" s="435">
        <v>2.44002E-4</v>
      </c>
    </row>
    <row r="29" spans="1:74" ht="11.95" customHeight="1" x14ac:dyDescent="0.2">
      <c r="A29" s="253" t="s">
        <v>563</v>
      </c>
      <c r="B29" s="754" t="s">
        <v>1053</v>
      </c>
      <c r="C29" s="430">
        <v>7.5641079749000004E-4</v>
      </c>
      <c r="D29" s="430">
        <v>8.0777978816999997E-4</v>
      </c>
      <c r="E29" s="430">
        <v>1.1615609991000001E-3</v>
      </c>
      <c r="F29" s="430">
        <v>1.2609553637E-3</v>
      </c>
      <c r="G29" s="430">
        <v>1.3910844512E-3</v>
      </c>
      <c r="H29" s="430">
        <v>1.3950577798000001E-3</v>
      </c>
      <c r="I29" s="430">
        <v>1.4286440406000001E-3</v>
      </c>
      <c r="J29" s="430">
        <v>1.39029906E-3</v>
      </c>
      <c r="K29" s="430">
        <v>1.2592689316000001E-3</v>
      </c>
      <c r="L29" s="430">
        <v>1.1288742472E-3</v>
      </c>
      <c r="M29" s="430">
        <v>8.7661542101000005E-4</v>
      </c>
      <c r="N29" s="430">
        <v>7.7239003965999997E-4</v>
      </c>
      <c r="O29" s="430">
        <v>8.2757227471999995E-4</v>
      </c>
      <c r="P29" s="430">
        <v>8.8484772400999998E-4</v>
      </c>
      <c r="Q29" s="430">
        <v>1.2591416844000001E-3</v>
      </c>
      <c r="R29" s="430">
        <v>1.366845494E-3</v>
      </c>
      <c r="S29" s="430">
        <v>1.5041320020999999E-3</v>
      </c>
      <c r="T29" s="430">
        <v>1.5210014520999999E-3</v>
      </c>
      <c r="U29" s="430">
        <v>1.5619607379E-3</v>
      </c>
      <c r="V29" s="430">
        <v>1.5052306251E-3</v>
      </c>
      <c r="W29" s="430">
        <v>1.3467248686E-3</v>
      </c>
      <c r="X29" s="430">
        <v>1.2188532286E-3</v>
      </c>
      <c r="Y29" s="430">
        <v>9.3312195561999999E-4</v>
      </c>
      <c r="Z29" s="430">
        <v>8.2459078382000005E-4</v>
      </c>
      <c r="AA29" s="430">
        <v>8.8543213478E-4</v>
      </c>
      <c r="AB29" s="430">
        <v>9.4632310304000003E-4</v>
      </c>
      <c r="AC29" s="430">
        <v>1.3464690778E-3</v>
      </c>
      <c r="AD29" s="430">
        <v>1.5085221133E-3</v>
      </c>
      <c r="AE29" s="430">
        <v>1.6419760685E-3</v>
      </c>
      <c r="AF29" s="430">
        <v>1.6418000707E-3</v>
      </c>
      <c r="AG29" s="430">
        <v>1.6970583080999999E-3</v>
      </c>
      <c r="AH29" s="430">
        <v>1.6312197692000001E-3</v>
      </c>
      <c r="AI29" s="430">
        <v>1.4647196011E-3</v>
      </c>
      <c r="AJ29" s="430">
        <v>1.3268597747E-3</v>
      </c>
      <c r="AK29" s="430">
        <v>1.0469168983000001E-3</v>
      </c>
      <c r="AL29" s="430">
        <v>9.2543447395999998E-4</v>
      </c>
      <c r="AM29" s="430">
        <v>9.9655066029999992E-4</v>
      </c>
      <c r="AN29" s="430">
        <v>1.1183656078999999E-3</v>
      </c>
      <c r="AO29" s="430">
        <v>1.5193189540000001E-3</v>
      </c>
      <c r="AP29" s="430">
        <v>1.6602178079E-3</v>
      </c>
      <c r="AQ29" s="430">
        <v>1.8110909203999999E-3</v>
      </c>
      <c r="AR29" s="430">
        <v>1.8209961577999999E-3</v>
      </c>
      <c r="AS29" s="430">
        <v>1.8669437977000001E-3</v>
      </c>
      <c r="AT29" s="430">
        <v>1.8089584920999999E-3</v>
      </c>
      <c r="AU29" s="430">
        <v>1.6417572911E-3</v>
      </c>
      <c r="AV29" s="430">
        <v>1.4830290823E-3</v>
      </c>
      <c r="AW29" s="430">
        <v>1.1397475167E-3</v>
      </c>
      <c r="AX29" s="430">
        <v>1.0176594281999999E-3</v>
      </c>
      <c r="AY29" s="927">
        <v>1.0940099808E-3</v>
      </c>
      <c r="AZ29" s="927">
        <v>1.1908403536999999E-3</v>
      </c>
      <c r="BA29" s="927">
        <v>1.6983075300000001E-3</v>
      </c>
      <c r="BB29" s="927">
        <v>1.8410467723E-3</v>
      </c>
      <c r="BC29" s="927">
        <v>2.0223300207E-3</v>
      </c>
      <c r="BD29" s="927">
        <v>2.0488438914000001E-3</v>
      </c>
      <c r="BE29" s="927">
        <v>2.1418764387E-3</v>
      </c>
      <c r="BF29" s="927">
        <v>2.06945E-3</v>
      </c>
      <c r="BG29" s="927">
        <v>1.8697399999999999E-3</v>
      </c>
      <c r="BH29" s="435">
        <v>1.7143900000000001E-3</v>
      </c>
      <c r="BI29" s="435">
        <v>1.36652E-3</v>
      </c>
      <c r="BJ29" s="435">
        <v>1.25099E-3</v>
      </c>
      <c r="BK29" s="435">
        <v>1.30101E-3</v>
      </c>
      <c r="BL29" s="435">
        <v>1.35048E-3</v>
      </c>
      <c r="BM29" s="435">
        <v>1.8498200000000001E-3</v>
      </c>
      <c r="BN29" s="435">
        <v>1.9740399999999998E-3</v>
      </c>
      <c r="BO29" s="435">
        <v>2.15475E-3</v>
      </c>
      <c r="BP29" s="435">
        <v>2.1441400000000001E-3</v>
      </c>
      <c r="BQ29" s="435">
        <v>2.2050300000000002E-3</v>
      </c>
      <c r="BR29" s="435">
        <v>2.1316400000000002E-3</v>
      </c>
      <c r="BS29" s="435">
        <v>1.92436E-3</v>
      </c>
      <c r="BT29" s="435">
        <v>1.7572899999999999E-3</v>
      </c>
      <c r="BU29" s="435">
        <v>1.3896900000000001E-3</v>
      </c>
      <c r="BV29" s="435">
        <v>1.25617E-3</v>
      </c>
    </row>
    <row r="30" spans="1:74" ht="11.95" customHeight="1" x14ac:dyDescent="0.2">
      <c r="A30" s="253" t="s">
        <v>11</v>
      </c>
      <c r="B30" s="754" t="s">
        <v>1397</v>
      </c>
      <c r="C30" s="430">
        <v>1.4552076000000001E-2</v>
      </c>
      <c r="D30" s="430">
        <v>1.2769294E-2</v>
      </c>
      <c r="E30" s="430">
        <v>1.4248376E-2</v>
      </c>
      <c r="F30" s="430">
        <v>1.3442058999999999E-2</v>
      </c>
      <c r="G30" s="430">
        <v>1.3720546E-2</v>
      </c>
      <c r="H30" s="430">
        <v>1.2200459E-2</v>
      </c>
      <c r="I30" s="430">
        <v>1.2743526E-2</v>
      </c>
      <c r="J30" s="430">
        <v>1.2754435999999999E-2</v>
      </c>
      <c r="K30" s="430">
        <v>1.2500129E-2</v>
      </c>
      <c r="L30" s="430">
        <v>1.4033835999999999E-2</v>
      </c>
      <c r="M30" s="430">
        <v>1.3918279E-2</v>
      </c>
      <c r="N30" s="430">
        <v>1.4613126000000001E-2</v>
      </c>
      <c r="O30" s="430">
        <v>1.4430966E-2</v>
      </c>
      <c r="P30" s="430">
        <v>1.2823503999999999E-2</v>
      </c>
      <c r="Q30" s="430">
        <v>1.4604816E-2</v>
      </c>
      <c r="R30" s="430">
        <v>1.3704149000000001E-2</v>
      </c>
      <c r="S30" s="430">
        <v>1.4036996E-2</v>
      </c>
      <c r="T30" s="430">
        <v>1.2325189E-2</v>
      </c>
      <c r="U30" s="430">
        <v>1.2440306E-2</v>
      </c>
      <c r="V30" s="430">
        <v>1.2745596E-2</v>
      </c>
      <c r="W30" s="430">
        <v>1.2037469E-2</v>
      </c>
      <c r="X30" s="430">
        <v>1.3684616E-2</v>
      </c>
      <c r="Y30" s="430">
        <v>1.3531118999999999E-2</v>
      </c>
      <c r="Z30" s="430">
        <v>1.4415116E-2</v>
      </c>
      <c r="AA30" s="430">
        <v>1.3915156E-2</v>
      </c>
      <c r="AB30" s="430">
        <v>1.2346364E-2</v>
      </c>
      <c r="AC30" s="430">
        <v>1.3535896E-2</v>
      </c>
      <c r="AD30" s="430">
        <v>1.2898679E-2</v>
      </c>
      <c r="AE30" s="430">
        <v>1.3389145999999999E-2</v>
      </c>
      <c r="AF30" s="430">
        <v>1.1943239E-2</v>
      </c>
      <c r="AG30" s="430">
        <v>1.2098085999999999E-2</v>
      </c>
      <c r="AH30" s="430">
        <v>1.2043816000000001E-2</v>
      </c>
      <c r="AI30" s="430">
        <v>1.1543549E-2</v>
      </c>
      <c r="AJ30" s="430">
        <v>1.3130905999999999E-2</v>
      </c>
      <c r="AK30" s="430">
        <v>1.2888818999999999E-2</v>
      </c>
      <c r="AL30" s="430">
        <v>1.3717686E-2</v>
      </c>
      <c r="AM30" s="430">
        <v>1.3604796000000001E-2</v>
      </c>
      <c r="AN30" s="430">
        <v>1.2716075E-2</v>
      </c>
      <c r="AO30" s="430">
        <v>1.3415155999999999E-2</v>
      </c>
      <c r="AP30" s="430">
        <v>1.309579E-2</v>
      </c>
      <c r="AQ30" s="430">
        <v>1.3504326000000001E-2</v>
      </c>
      <c r="AR30" s="430">
        <v>1.1600030000000001E-2</v>
      </c>
      <c r="AS30" s="430">
        <v>1.2073366E-2</v>
      </c>
      <c r="AT30" s="430">
        <v>1.1891865999999999E-2</v>
      </c>
      <c r="AU30" s="430">
        <v>1.1548549999999999E-2</v>
      </c>
      <c r="AV30" s="430">
        <v>1.3045286E-2</v>
      </c>
      <c r="AW30" s="430">
        <v>1.2957099999999999E-2</v>
      </c>
      <c r="AX30" s="430">
        <v>1.3410716E-2</v>
      </c>
      <c r="AY30" s="927">
        <v>1.3441186000000001E-2</v>
      </c>
      <c r="AZ30" s="927">
        <v>1.2184224E-2</v>
      </c>
      <c r="BA30" s="927">
        <v>1.3440416E-2</v>
      </c>
      <c r="BB30" s="927">
        <v>1.2907768999999999E-2</v>
      </c>
      <c r="BC30" s="927">
        <v>1.2743956000000001E-2</v>
      </c>
      <c r="BD30" s="927">
        <v>1.1323269E-2</v>
      </c>
      <c r="BE30" s="927">
        <v>1.2645699999999999E-2</v>
      </c>
      <c r="BF30" s="927">
        <v>1.2530100000000001E-2</v>
      </c>
      <c r="BG30" s="927">
        <v>1.20912E-2</v>
      </c>
      <c r="BH30" s="435">
        <v>1.3079E-2</v>
      </c>
      <c r="BI30" s="435">
        <v>1.2819799999999999E-2</v>
      </c>
      <c r="BJ30" s="435">
        <v>1.31445E-2</v>
      </c>
      <c r="BK30" s="435">
        <v>1.3054E-2</v>
      </c>
      <c r="BL30" s="435">
        <v>1.1943499999999999E-2</v>
      </c>
      <c r="BM30" s="435">
        <v>1.3173000000000001E-2</v>
      </c>
      <c r="BN30" s="435">
        <v>1.24571E-2</v>
      </c>
      <c r="BO30" s="435">
        <v>1.2711999999999999E-2</v>
      </c>
      <c r="BP30" s="435">
        <v>1.18298E-2</v>
      </c>
      <c r="BQ30" s="435">
        <v>1.2412400000000001E-2</v>
      </c>
      <c r="BR30" s="435">
        <v>1.25606E-2</v>
      </c>
      <c r="BS30" s="435">
        <v>1.2076399999999999E-2</v>
      </c>
      <c r="BT30" s="435">
        <v>1.3009700000000001E-2</v>
      </c>
      <c r="BU30" s="435">
        <v>1.27393E-2</v>
      </c>
      <c r="BV30" s="435">
        <v>1.30691E-2</v>
      </c>
    </row>
    <row r="31" spans="1:74" ht="11.95" customHeight="1" x14ac:dyDescent="0.2">
      <c r="A31" s="234" t="s">
        <v>36</v>
      </c>
      <c r="B31" s="754" t="s">
        <v>1398</v>
      </c>
      <c r="C31" s="430">
        <v>0.117460754</v>
      </c>
      <c r="D31" s="430">
        <v>0.103743233</v>
      </c>
      <c r="E31" s="430">
        <v>0.11483584400000001</v>
      </c>
      <c r="F31" s="430">
        <v>0.113256464</v>
      </c>
      <c r="G31" s="430">
        <v>0.11661287400000001</v>
      </c>
      <c r="H31" s="430">
        <v>0.112168634</v>
      </c>
      <c r="I31" s="430">
        <v>0.117851724</v>
      </c>
      <c r="J31" s="430">
        <v>0.116497534</v>
      </c>
      <c r="K31" s="430">
        <v>0.112583744</v>
      </c>
      <c r="L31" s="430">
        <v>0.113286864</v>
      </c>
      <c r="M31" s="430">
        <v>0.11006835399999999</v>
      </c>
      <c r="N31" s="430">
        <v>0.11749256399999999</v>
      </c>
      <c r="O31" s="430">
        <v>0.122777899</v>
      </c>
      <c r="P31" s="430">
        <v>0.111627508</v>
      </c>
      <c r="Q31" s="430">
        <v>0.118643819</v>
      </c>
      <c r="R31" s="430">
        <v>0.117245342</v>
      </c>
      <c r="S31" s="430">
        <v>0.120785409</v>
      </c>
      <c r="T31" s="430">
        <v>0.118316882</v>
      </c>
      <c r="U31" s="430">
        <v>0.122730909</v>
      </c>
      <c r="V31" s="430">
        <v>0.121301199</v>
      </c>
      <c r="W31" s="430">
        <v>0.113282062</v>
      </c>
      <c r="X31" s="430">
        <v>0.114496089</v>
      </c>
      <c r="Y31" s="430">
        <v>0.115728152</v>
      </c>
      <c r="Z31" s="430">
        <v>0.11806472899999999</v>
      </c>
      <c r="AA31" s="430">
        <v>0.119461779</v>
      </c>
      <c r="AB31" s="430">
        <v>0.105620228</v>
      </c>
      <c r="AC31" s="430">
        <v>0.115675179</v>
      </c>
      <c r="AD31" s="430">
        <v>0.107049322</v>
      </c>
      <c r="AE31" s="430">
        <v>0.113484589</v>
      </c>
      <c r="AF31" s="430">
        <v>0.10608701199999999</v>
      </c>
      <c r="AG31" s="430">
        <v>0.111627619</v>
      </c>
      <c r="AH31" s="430">
        <v>0.113734159</v>
      </c>
      <c r="AI31" s="430">
        <v>0.109965572</v>
      </c>
      <c r="AJ31" s="430">
        <v>0.109317609</v>
      </c>
      <c r="AK31" s="430">
        <v>0.113054802</v>
      </c>
      <c r="AL31" s="430">
        <v>0.116016709</v>
      </c>
      <c r="AM31" s="430">
        <v>0.113513722</v>
      </c>
      <c r="AN31" s="430">
        <v>0.103600108</v>
      </c>
      <c r="AO31" s="430">
        <v>0.11295385199999999</v>
      </c>
      <c r="AP31" s="430">
        <v>0.11044033</v>
      </c>
      <c r="AQ31" s="430">
        <v>0.111616362</v>
      </c>
      <c r="AR31" s="430">
        <v>0.1053431</v>
      </c>
      <c r="AS31" s="430">
        <v>0.109572932</v>
      </c>
      <c r="AT31" s="430">
        <v>0.11402035200000001</v>
      </c>
      <c r="AU31" s="430">
        <v>0.11097507</v>
      </c>
      <c r="AV31" s="430">
        <v>0.10742431199999999</v>
      </c>
      <c r="AW31" s="430">
        <v>0.11180492</v>
      </c>
      <c r="AX31" s="430">
        <v>0.11429236199999999</v>
      </c>
      <c r="AY31" s="927">
        <v>0.11213487900000001</v>
      </c>
      <c r="AZ31" s="927">
        <v>0.100357988</v>
      </c>
      <c r="BA31" s="927">
        <v>0.111398109</v>
      </c>
      <c r="BB31" s="927">
        <v>0.103918552</v>
      </c>
      <c r="BC31" s="927">
        <v>0.107685499</v>
      </c>
      <c r="BD31" s="927">
        <v>0.10682913199999999</v>
      </c>
      <c r="BE31" s="927">
        <v>0.1180243</v>
      </c>
      <c r="BF31" s="927">
        <v>0.1156599</v>
      </c>
      <c r="BG31" s="927">
        <v>0.114457</v>
      </c>
      <c r="BH31" s="435">
        <v>0.1211059</v>
      </c>
      <c r="BI31" s="435">
        <v>0.1189289</v>
      </c>
      <c r="BJ31" s="435">
        <v>0.1253068</v>
      </c>
      <c r="BK31" s="435">
        <v>0.125689</v>
      </c>
      <c r="BL31" s="435">
        <v>0.11280660000000001</v>
      </c>
      <c r="BM31" s="435">
        <v>0.12076340000000001</v>
      </c>
      <c r="BN31" s="435">
        <v>0.11846230000000001</v>
      </c>
      <c r="BO31" s="435">
        <v>0.1206325</v>
      </c>
      <c r="BP31" s="435">
        <v>0.1195582</v>
      </c>
      <c r="BQ31" s="435">
        <v>0.1261043</v>
      </c>
      <c r="BR31" s="435">
        <v>0.12472080000000001</v>
      </c>
      <c r="BS31" s="435">
        <v>0.1202941</v>
      </c>
      <c r="BT31" s="435">
        <v>0.12495249999999999</v>
      </c>
      <c r="BU31" s="435">
        <v>0.1215334</v>
      </c>
      <c r="BV31" s="435">
        <v>0.1271294</v>
      </c>
    </row>
    <row r="32" spans="1:74" ht="11.95"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929"/>
      <c r="AZ32" s="929"/>
      <c r="BA32" s="929"/>
      <c r="BB32" s="929"/>
      <c r="BC32" s="929"/>
      <c r="BD32" s="929"/>
      <c r="BE32" s="929"/>
      <c r="BF32" s="929"/>
      <c r="BG32" s="929"/>
      <c r="BH32" s="487"/>
      <c r="BI32" s="487"/>
      <c r="BJ32" s="487"/>
      <c r="BK32" s="487"/>
      <c r="BL32" s="487"/>
      <c r="BM32" s="487"/>
      <c r="BN32" s="487"/>
      <c r="BO32" s="487"/>
      <c r="BP32" s="487"/>
      <c r="BQ32" s="487"/>
      <c r="BR32" s="487"/>
      <c r="BS32" s="487"/>
      <c r="BT32" s="487"/>
      <c r="BU32" s="487"/>
      <c r="BV32" s="487"/>
    </row>
    <row r="33" spans="1:74" s="92" customFormat="1" ht="11.95" customHeight="1" x14ac:dyDescent="0.2">
      <c r="A33" s="495" t="s">
        <v>136</v>
      </c>
      <c r="B33" s="496" t="s">
        <v>1400</v>
      </c>
      <c r="C33" s="111">
        <v>1.6397567070000001E-2</v>
      </c>
      <c r="D33" s="111">
        <v>1.5356948818E-2</v>
      </c>
      <c r="E33" s="111">
        <v>1.8014312107E-2</v>
      </c>
      <c r="F33" s="111">
        <v>1.8041982022000001E-2</v>
      </c>
      <c r="G33" s="111">
        <v>1.8913727432E-2</v>
      </c>
      <c r="H33" s="111">
        <v>1.8914741397000001E-2</v>
      </c>
      <c r="I33" s="111">
        <v>1.9729678726E-2</v>
      </c>
      <c r="J33" s="111">
        <v>1.9412796303999998E-2</v>
      </c>
      <c r="K33" s="111">
        <v>1.8309708821000002E-2</v>
      </c>
      <c r="L33" s="111">
        <v>1.7791278987E-2</v>
      </c>
      <c r="M33" s="111">
        <v>1.6637196095000001E-2</v>
      </c>
      <c r="N33" s="111">
        <v>1.6989273135999999E-2</v>
      </c>
      <c r="O33" s="111">
        <v>2.0270265706000001E-2</v>
      </c>
      <c r="P33" s="111">
        <v>1.9287340133999999E-2</v>
      </c>
      <c r="Q33" s="111">
        <v>2.2084791238000001E-2</v>
      </c>
      <c r="R33" s="111">
        <v>2.2112071478000001E-2</v>
      </c>
      <c r="S33" s="111">
        <v>2.3440976995000001E-2</v>
      </c>
      <c r="T33" s="111">
        <v>2.345973858E-2</v>
      </c>
      <c r="U33" s="111">
        <v>2.3941312966000002E-2</v>
      </c>
      <c r="V33" s="111">
        <v>2.3760686922999999E-2</v>
      </c>
      <c r="W33" s="111">
        <v>2.2043296907999999E-2</v>
      </c>
      <c r="X33" s="111">
        <v>2.1776845762000001E-2</v>
      </c>
      <c r="Y33" s="111">
        <v>2.0523486037000001E-2</v>
      </c>
      <c r="Z33" s="111">
        <v>2.0207893003000001E-2</v>
      </c>
      <c r="AA33" s="111">
        <v>2.0132200744999999E-2</v>
      </c>
      <c r="AB33" s="111">
        <v>1.8887614935000002E-2</v>
      </c>
      <c r="AC33" s="111">
        <v>2.1932399708000001E-2</v>
      </c>
      <c r="AD33" s="111">
        <v>2.1965956891000001E-2</v>
      </c>
      <c r="AE33" s="111">
        <v>2.3377913688000001E-2</v>
      </c>
      <c r="AF33" s="111">
        <v>2.324692427E-2</v>
      </c>
      <c r="AG33" s="111">
        <v>2.3866962738999999E-2</v>
      </c>
      <c r="AH33" s="111">
        <v>2.3790779421E-2</v>
      </c>
      <c r="AI33" s="111">
        <v>2.2086266465999999E-2</v>
      </c>
      <c r="AJ33" s="111">
        <v>2.1742181725E-2</v>
      </c>
      <c r="AK33" s="111">
        <v>2.0297418928000001E-2</v>
      </c>
      <c r="AL33" s="111">
        <v>2.0743161459000001E-2</v>
      </c>
      <c r="AM33" s="111">
        <v>2.0697598054E-2</v>
      </c>
      <c r="AN33" s="111">
        <v>2.0110336412999998E-2</v>
      </c>
      <c r="AO33" s="111">
        <v>2.2361141014999999E-2</v>
      </c>
      <c r="AP33" s="111">
        <v>2.2427457843000001E-2</v>
      </c>
      <c r="AQ33" s="111">
        <v>2.4233245258E-2</v>
      </c>
      <c r="AR33" s="111">
        <v>2.3701800780000001E-2</v>
      </c>
      <c r="AS33" s="111">
        <v>2.4786425141999999E-2</v>
      </c>
      <c r="AT33" s="111">
        <v>2.422249529E-2</v>
      </c>
      <c r="AU33" s="111">
        <v>2.2309244458000001E-2</v>
      </c>
      <c r="AV33" s="111">
        <v>2.2092494127000002E-2</v>
      </c>
      <c r="AW33" s="111">
        <v>2.0481597204000002E-2</v>
      </c>
      <c r="AX33" s="111">
        <v>2.0545323181E-2</v>
      </c>
      <c r="AY33" s="706">
        <v>2.0618787446E-2</v>
      </c>
      <c r="AZ33" s="706">
        <v>1.9902747887999998E-2</v>
      </c>
      <c r="BA33" s="706">
        <v>2.3276676396E-2</v>
      </c>
      <c r="BB33" s="706">
        <v>2.3596474752999998E-2</v>
      </c>
      <c r="BC33" s="706">
        <v>2.4148112893E-2</v>
      </c>
      <c r="BD33" s="706">
        <v>2.4481175086E-2</v>
      </c>
      <c r="BE33" s="706">
        <v>2.5664389305999999E-2</v>
      </c>
      <c r="BF33" s="706">
        <v>2.5183320413000001E-2</v>
      </c>
      <c r="BG33" s="706">
        <v>2.3489495286999999E-2</v>
      </c>
      <c r="BH33" s="497">
        <v>2.2884999999999999E-2</v>
      </c>
      <c r="BI33" s="497">
        <v>2.1312399999999999E-2</v>
      </c>
      <c r="BJ33" s="497">
        <v>2.1376099999999999E-2</v>
      </c>
      <c r="BK33" s="497">
        <v>2.1552499999999999E-2</v>
      </c>
      <c r="BL33" s="497">
        <v>2.1281499999999998E-2</v>
      </c>
      <c r="BM33" s="497">
        <v>2.4426900000000001E-2</v>
      </c>
      <c r="BN33" s="497">
        <v>2.4673500000000001E-2</v>
      </c>
      <c r="BO33" s="497">
        <v>2.56866E-2</v>
      </c>
      <c r="BP33" s="497">
        <v>2.60745E-2</v>
      </c>
      <c r="BQ33" s="497">
        <v>2.6755600000000001E-2</v>
      </c>
      <c r="BR33" s="497">
        <v>2.6481500000000002E-2</v>
      </c>
      <c r="BS33" s="497">
        <v>2.4594399999999999E-2</v>
      </c>
      <c r="BT33" s="497">
        <v>2.3939100000000001E-2</v>
      </c>
      <c r="BU33" s="497">
        <v>2.21686E-2</v>
      </c>
      <c r="BV33" s="497">
        <v>2.2116199999999999E-2</v>
      </c>
    </row>
    <row r="34" spans="1:74" ht="11.95" customHeight="1" x14ac:dyDescent="0.2">
      <c r="A34" s="253" t="s">
        <v>41</v>
      </c>
      <c r="B34" s="754" t="s">
        <v>1050</v>
      </c>
      <c r="C34" s="430">
        <v>1.823135E-3</v>
      </c>
      <c r="D34" s="430">
        <v>1.6457170000000001E-3</v>
      </c>
      <c r="E34" s="430">
        <v>1.731762E-3</v>
      </c>
      <c r="F34" s="430">
        <v>1.746493E-3</v>
      </c>
      <c r="G34" s="430">
        <v>1.847245E-3</v>
      </c>
      <c r="H34" s="430">
        <v>1.756692E-3</v>
      </c>
      <c r="I34" s="430">
        <v>1.807382E-3</v>
      </c>
      <c r="J34" s="430">
        <v>1.814633E-3</v>
      </c>
      <c r="K34" s="430">
        <v>1.7651780000000001E-3</v>
      </c>
      <c r="L34" s="430">
        <v>1.837834E-3</v>
      </c>
      <c r="M34" s="430">
        <v>1.7691390000000001E-3</v>
      </c>
      <c r="N34" s="430">
        <v>1.8666010000000001E-3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1.6731509999999999E-3</v>
      </c>
      <c r="AB34" s="430">
        <v>1.5112330000000001E-3</v>
      </c>
      <c r="AC34" s="430">
        <v>1.6731509999999999E-3</v>
      </c>
      <c r="AD34" s="430">
        <v>1.619178E-3</v>
      </c>
      <c r="AE34" s="430">
        <v>1.6731509999999999E-3</v>
      </c>
      <c r="AF34" s="430">
        <v>1.619178E-3</v>
      </c>
      <c r="AG34" s="430">
        <v>1.6731509999999999E-3</v>
      </c>
      <c r="AH34" s="430">
        <v>1.6731509999999999E-3</v>
      </c>
      <c r="AI34" s="430">
        <v>1.619178E-3</v>
      </c>
      <c r="AJ34" s="430">
        <v>1.6731509999999999E-3</v>
      </c>
      <c r="AK34" s="430">
        <v>1.619178E-3</v>
      </c>
      <c r="AL34" s="430">
        <v>1.6731509999999999E-3</v>
      </c>
      <c r="AM34" s="430">
        <v>1.6685789999999999E-3</v>
      </c>
      <c r="AN34" s="430">
        <v>1.560929E-3</v>
      </c>
      <c r="AO34" s="430">
        <v>1.6685789999999999E-3</v>
      </c>
      <c r="AP34" s="430">
        <v>1.6147539999999999E-3</v>
      </c>
      <c r="AQ34" s="430">
        <v>1.6685789999999999E-3</v>
      </c>
      <c r="AR34" s="430">
        <v>1.6147539999999999E-3</v>
      </c>
      <c r="AS34" s="430">
        <v>1.6685789999999999E-3</v>
      </c>
      <c r="AT34" s="430">
        <v>1.6685789999999999E-3</v>
      </c>
      <c r="AU34" s="430">
        <v>1.6147539999999999E-3</v>
      </c>
      <c r="AV34" s="430">
        <v>1.6685789999999999E-3</v>
      </c>
      <c r="AW34" s="430">
        <v>1.6147539999999999E-3</v>
      </c>
      <c r="AX34" s="430">
        <v>1.6685789999999999E-3</v>
      </c>
      <c r="AY34" s="927">
        <v>1.6731509999999999E-3</v>
      </c>
      <c r="AZ34" s="927">
        <v>1.5112330000000001E-3</v>
      </c>
      <c r="BA34" s="927">
        <v>1.6731509999999999E-3</v>
      </c>
      <c r="BB34" s="927">
        <v>1.619178E-3</v>
      </c>
      <c r="BC34" s="927">
        <v>1.6731509999999999E-3</v>
      </c>
      <c r="BD34" s="927">
        <v>1.619178E-3</v>
      </c>
      <c r="BE34" s="927">
        <v>1.63675E-3</v>
      </c>
      <c r="BF34" s="927">
        <v>1.63386E-3</v>
      </c>
      <c r="BG34" s="927">
        <v>1.6356000000000001E-3</v>
      </c>
      <c r="BH34" s="435">
        <v>1.6325999999999999E-3</v>
      </c>
      <c r="BI34" s="435">
        <v>1.63422E-3</v>
      </c>
      <c r="BJ34" s="435">
        <v>1.6310999999999999E-3</v>
      </c>
      <c r="BK34" s="435">
        <v>1.6272700000000001E-3</v>
      </c>
      <c r="BL34" s="435">
        <v>1.6378199999999999E-3</v>
      </c>
      <c r="BM34" s="435">
        <v>1.6346100000000001E-3</v>
      </c>
      <c r="BN34" s="435">
        <v>1.63602E-3</v>
      </c>
      <c r="BO34" s="435">
        <v>1.6326400000000001E-3</v>
      </c>
      <c r="BP34" s="435">
        <v>1.63386E-3</v>
      </c>
      <c r="BQ34" s="435">
        <v>1.6336E-3</v>
      </c>
      <c r="BR34" s="435">
        <v>1.6335799999999999E-3</v>
      </c>
      <c r="BS34" s="435">
        <v>1.63339E-3</v>
      </c>
      <c r="BT34" s="435">
        <v>1.6334699999999999E-3</v>
      </c>
      <c r="BU34" s="435">
        <v>1.6333999999999999E-3</v>
      </c>
      <c r="BV34" s="435">
        <v>1.63361E-3</v>
      </c>
    </row>
    <row r="35" spans="1:74" ht="11.95" customHeight="1" x14ac:dyDescent="0.2">
      <c r="A35" s="253" t="s">
        <v>564</v>
      </c>
      <c r="B35" s="754" t="s">
        <v>1054</v>
      </c>
      <c r="C35" s="430">
        <v>3.0532666668999999E-3</v>
      </c>
      <c r="D35" s="430">
        <v>3.2933471541E-3</v>
      </c>
      <c r="E35" s="430">
        <v>4.5454343170000001E-3</v>
      </c>
      <c r="F35" s="430">
        <v>5.0412244043000001E-3</v>
      </c>
      <c r="G35" s="430">
        <v>5.4598609282999998E-3</v>
      </c>
      <c r="H35" s="430">
        <v>5.5102827238999999E-3</v>
      </c>
      <c r="I35" s="430">
        <v>5.6774957679999998E-3</v>
      </c>
      <c r="J35" s="430">
        <v>5.4562868138999998E-3</v>
      </c>
      <c r="K35" s="430">
        <v>4.8724572965999999E-3</v>
      </c>
      <c r="L35" s="430">
        <v>4.2290211322000004E-3</v>
      </c>
      <c r="M35" s="430">
        <v>3.3548103078999999E-3</v>
      </c>
      <c r="N35" s="430">
        <v>3.1515090584999998E-3</v>
      </c>
      <c r="O35" s="430">
        <v>3.5761701645E-3</v>
      </c>
      <c r="P35" s="430">
        <v>3.9515085107999998E-3</v>
      </c>
      <c r="Q35" s="430">
        <v>5.3787992805999999E-3</v>
      </c>
      <c r="R35" s="430">
        <v>5.8962555679E-3</v>
      </c>
      <c r="S35" s="430">
        <v>6.4373992591999999E-3</v>
      </c>
      <c r="T35" s="430">
        <v>6.4588381723000004E-3</v>
      </c>
      <c r="U35" s="430">
        <v>6.7072667248000003E-3</v>
      </c>
      <c r="V35" s="430">
        <v>6.3827005933000001E-3</v>
      </c>
      <c r="W35" s="430">
        <v>5.6920446382999999E-3</v>
      </c>
      <c r="X35" s="430">
        <v>4.8963728474000004E-3</v>
      </c>
      <c r="Y35" s="430">
        <v>3.8412513343999998E-3</v>
      </c>
      <c r="Z35" s="430">
        <v>3.5376657478999999E-3</v>
      </c>
      <c r="AA35" s="430">
        <v>3.9139917624000002E-3</v>
      </c>
      <c r="AB35" s="430">
        <v>4.3397052076999997E-3</v>
      </c>
      <c r="AC35" s="430">
        <v>5.9070366826999999E-3</v>
      </c>
      <c r="AD35" s="430">
        <v>6.5597647570000001E-3</v>
      </c>
      <c r="AE35" s="430">
        <v>7.1467675331999998E-3</v>
      </c>
      <c r="AF35" s="430">
        <v>7.0868601387999997E-3</v>
      </c>
      <c r="AG35" s="430">
        <v>7.3572397592000004E-3</v>
      </c>
      <c r="AH35" s="430">
        <v>7.0700605358000003E-3</v>
      </c>
      <c r="AI35" s="430">
        <v>6.3093230016E-3</v>
      </c>
      <c r="AJ35" s="430">
        <v>5.4725945362000001E-3</v>
      </c>
      <c r="AK35" s="430">
        <v>4.3052915232E-3</v>
      </c>
      <c r="AL35" s="430">
        <v>4.0207532254000001E-3</v>
      </c>
      <c r="AM35" s="430">
        <v>4.3979807483000002E-3</v>
      </c>
      <c r="AN35" s="430">
        <v>5.0465584317E-3</v>
      </c>
      <c r="AO35" s="430">
        <v>6.6151235288999998E-3</v>
      </c>
      <c r="AP35" s="430">
        <v>7.2911934909999998E-3</v>
      </c>
      <c r="AQ35" s="430">
        <v>8.0481851439000007E-3</v>
      </c>
      <c r="AR35" s="430">
        <v>8.0563245961999992E-3</v>
      </c>
      <c r="AS35" s="430">
        <v>8.3395946331E-3</v>
      </c>
      <c r="AT35" s="430">
        <v>8.0068400530999995E-3</v>
      </c>
      <c r="AU35" s="430">
        <v>7.1629813811000002E-3</v>
      </c>
      <c r="AV35" s="430">
        <v>6.2242613434000003E-3</v>
      </c>
      <c r="AW35" s="430">
        <v>4.8280615127000003E-3</v>
      </c>
      <c r="AX35" s="430">
        <v>4.4901910105000003E-3</v>
      </c>
      <c r="AY35" s="927">
        <v>4.9027191536999996E-3</v>
      </c>
      <c r="AZ35" s="927">
        <v>5.4228302499999999E-3</v>
      </c>
      <c r="BA35" s="927">
        <v>7.4242482045999997E-3</v>
      </c>
      <c r="BB35" s="927">
        <v>8.2256181413999999E-3</v>
      </c>
      <c r="BC35" s="927">
        <v>8.8882252522000001E-3</v>
      </c>
      <c r="BD35" s="927">
        <v>9.0181087166000002E-3</v>
      </c>
      <c r="BE35" s="927">
        <v>9.3859397928000004E-3</v>
      </c>
      <c r="BF35" s="927">
        <v>9.0135200000000006E-3</v>
      </c>
      <c r="BG35" s="927">
        <v>8.11483E-3</v>
      </c>
      <c r="BH35" s="435">
        <v>7.1925899999999996E-3</v>
      </c>
      <c r="BI35" s="435">
        <v>5.7315300000000003E-3</v>
      </c>
      <c r="BJ35" s="435">
        <v>5.5500799999999998E-3</v>
      </c>
      <c r="BK35" s="435">
        <v>5.9770500000000002E-3</v>
      </c>
      <c r="BL35" s="435">
        <v>6.5368300000000004E-3</v>
      </c>
      <c r="BM35" s="435">
        <v>8.7316700000000004E-3</v>
      </c>
      <c r="BN35" s="435">
        <v>9.5609900000000001E-3</v>
      </c>
      <c r="BO35" s="435">
        <v>1.0396799999999999E-2</v>
      </c>
      <c r="BP35" s="435">
        <v>1.0418800000000001E-2</v>
      </c>
      <c r="BQ35" s="435">
        <v>1.07787E-2</v>
      </c>
      <c r="BR35" s="435">
        <v>1.03254E-2</v>
      </c>
      <c r="BS35" s="435">
        <v>9.2752500000000005E-3</v>
      </c>
      <c r="BT35" s="435">
        <v>8.2201400000000008E-3</v>
      </c>
      <c r="BU35" s="435">
        <v>6.5572399999999998E-3</v>
      </c>
      <c r="BV35" s="435">
        <v>6.2270299999999997E-3</v>
      </c>
    </row>
    <row r="36" spans="1:74" ht="11.95" customHeight="1" x14ac:dyDescent="0.2">
      <c r="A36" s="234" t="s">
        <v>493</v>
      </c>
      <c r="B36" s="754" t="s">
        <v>1397</v>
      </c>
      <c r="C36" s="430">
        <v>3.4265599999999999E-3</v>
      </c>
      <c r="D36" s="430">
        <v>2.8948400000000001E-3</v>
      </c>
      <c r="E36" s="430">
        <v>3.31861E-3</v>
      </c>
      <c r="F36" s="430">
        <v>3.2242400000000002E-3</v>
      </c>
      <c r="G36" s="430">
        <v>3.1489299999999999E-3</v>
      </c>
      <c r="H36" s="430">
        <v>3.2198399999999999E-3</v>
      </c>
      <c r="I36" s="430">
        <v>3.5197800000000001E-3</v>
      </c>
      <c r="J36" s="430">
        <v>3.4868E-3</v>
      </c>
      <c r="K36" s="430">
        <v>3.3627499999999999E-3</v>
      </c>
      <c r="L36" s="430">
        <v>3.1127799999999999E-3</v>
      </c>
      <c r="M36" s="430">
        <v>3.2176100000000001E-3</v>
      </c>
      <c r="N36" s="430">
        <v>3.3734099999999999E-3</v>
      </c>
      <c r="O36" s="430">
        <v>6.2699299999999999E-3</v>
      </c>
      <c r="P36" s="430">
        <v>5.82243E-3</v>
      </c>
      <c r="Q36" s="430">
        <v>6.1109600000000004E-3</v>
      </c>
      <c r="R36" s="430">
        <v>6.1106099999999998E-3</v>
      </c>
      <c r="S36" s="430">
        <v>6.2791499999999998E-3</v>
      </c>
      <c r="T36" s="430">
        <v>6.4127699999999999E-3</v>
      </c>
      <c r="U36" s="430">
        <v>6.5400600000000003E-3</v>
      </c>
      <c r="V36" s="430">
        <v>6.4406999999999997E-3</v>
      </c>
      <c r="W36" s="430">
        <v>6.2039E-3</v>
      </c>
      <c r="X36" s="430">
        <v>6.3521200000000002E-3</v>
      </c>
      <c r="Y36" s="430">
        <v>6.3671600000000002E-3</v>
      </c>
      <c r="Z36" s="430">
        <v>6.14928E-3</v>
      </c>
      <c r="AA36" s="430">
        <v>6.06487E-3</v>
      </c>
      <c r="AB36" s="430">
        <v>5.4813700000000002E-3</v>
      </c>
      <c r="AC36" s="430">
        <v>5.7625300000000001E-3</v>
      </c>
      <c r="AD36" s="430">
        <v>5.6207499999999999E-3</v>
      </c>
      <c r="AE36" s="430">
        <v>6.1477399999999996E-3</v>
      </c>
      <c r="AF36" s="430">
        <v>6.1231599999999999E-3</v>
      </c>
      <c r="AG36" s="430">
        <v>6.4016200000000002E-3</v>
      </c>
      <c r="AH36" s="430">
        <v>6.3594699999999999E-3</v>
      </c>
      <c r="AI36" s="430">
        <v>5.8882600000000002E-3</v>
      </c>
      <c r="AJ36" s="430">
        <v>5.9880899999999997E-3</v>
      </c>
      <c r="AK36" s="430">
        <v>6.1130400000000001E-3</v>
      </c>
      <c r="AL36" s="430">
        <v>6.52829E-3</v>
      </c>
      <c r="AM36" s="430">
        <v>6.2222099999999997E-3</v>
      </c>
      <c r="AN36" s="430">
        <v>5.6365599999999997E-3</v>
      </c>
      <c r="AO36" s="430">
        <v>5.7510499999999997E-3</v>
      </c>
      <c r="AP36" s="430">
        <v>5.5952600000000003E-3</v>
      </c>
      <c r="AQ36" s="430">
        <v>5.9312000000000002E-3</v>
      </c>
      <c r="AR36" s="430">
        <v>5.7125300000000004E-3</v>
      </c>
      <c r="AS36" s="430">
        <v>5.9870699999999997E-3</v>
      </c>
      <c r="AT36" s="430">
        <v>5.9987699999999996E-3</v>
      </c>
      <c r="AU36" s="430">
        <v>5.2699699999999997E-3</v>
      </c>
      <c r="AV36" s="430">
        <v>5.6830800000000001E-3</v>
      </c>
      <c r="AW36" s="430">
        <v>5.7545000000000001E-3</v>
      </c>
      <c r="AX36" s="430">
        <v>5.8620199999999999E-3</v>
      </c>
      <c r="AY36" s="927">
        <v>5.5504899999999999E-3</v>
      </c>
      <c r="AZ36" s="927">
        <v>5.2458100000000001E-3</v>
      </c>
      <c r="BA36" s="927">
        <v>5.78605E-3</v>
      </c>
      <c r="BB36" s="927">
        <v>5.57297E-3</v>
      </c>
      <c r="BC36" s="927">
        <v>5.1743800000000001E-3</v>
      </c>
      <c r="BD36" s="927">
        <v>5.18229E-3</v>
      </c>
      <c r="BE36" s="927">
        <v>5.8187300000000003E-3</v>
      </c>
      <c r="BF36" s="927">
        <v>5.9643200000000004E-3</v>
      </c>
      <c r="BG36" s="927">
        <v>5.3904199999999999E-3</v>
      </c>
      <c r="BH36" s="435">
        <v>5.6729600000000003E-3</v>
      </c>
      <c r="BI36" s="435">
        <v>5.6486399999999999E-3</v>
      </c>
      <c r="BJ36" s="435">
        <v>5.76911E-3</v>
      </c>
      <c r="BK36" s="435">
        <v>5.5133200000000004E-3</v>
      </c>
      <c r="BL36" s="435">
        <v>5.4296400000000003E-3</v>
      </c>
      <c r="BM36" s="435">
        <v>5.6594699999999998E-3</v>
      </c>
      <c r="BN36" s="435">
        <v>5.4056800000000004E-3</v>
      </c>
      <c r="BO36" s="435">
        <v>5.1854300000000004E-3</v>
      </c>
      <c r="BP36" s="435">
        <v>5.37463E-3</v>
      </c>
      <c r="BQ36" s="435">
        <v>5.5458800000000004E-3</v>
      </c>
      <c r="BR36" s="435">
        <v>5.9581599999999997E-3</v>
      </c>
      <c r="BS36" s="435">
        <v>5.3871400000000003E-3</v>
      </c>
      <c r="BT36" s="435">
        <v>5.65899E-3</v>
      </c>
      <c r="BU36" s="435">
        <v>5.6344000000000003E-3</v>
      </c>
      <c r="BV36" s="435">
        <v>5.7624699999999996E-3</v>
      </c>
    </row>
    <row r="37" spans="1:74" ht="11.95" customHeight="1" x14ac:dyDescent="0.2">
      <c r="A37" s="234" t="s">
        <v>12</v>
      </c>
      <c r="B37" s="754" t="s">
        <v>1398</v>
      </c>
      <c r="C37" s="430">
        <v>6.1264709999999997E-3</v>
      </c>
      <c r="D37" s="430">
        <v>5.6785840000000004E-3</v>
      </c>
      <c r="E37" s="430">
        <v>6.1150809999999996E-3</v>
      </c>
      <c r="F37" s="430">
        <v>5.854372E-3</v>
      </c>
      <c r="G37" s="430">
        <v>6.0018609999999998E-3</v>
      </c>
      <c r="H37" s="430">
        <v>6.0166020000000002E-3</v>
      </c>
      <c r="I37" s="430">
        <v>6.250561E-3</v>
      </c>
      <c r="J37" s="430">
        <v>6.256981E-3</v>
      </c>
      <c r="K37" s="430">
        <v>6.0491119999999997E-3</v>
      </c>
      <c r="L37" s="430">
        <v>6.1252609999999999E-3</v>
      </c>
      <c r="M37" s="430">
        <v>5.9268519999999998E-3</v>
      </c>
      <c r="N37" s="430">
        <v>6.2328009999999996E-3</v>
      </c>
      <c r="O37" s="430">
        <v>6.2166909999999999E-3</v>
      </c>
      <c r="P37" s="430">
        <v>5.6440240000000001E-3</v>
      </c>
      <c r="Q37" s="430">
        <v>6.1301510000000003E-3</v>
      </c>
      <c r="R37" s="430">
        <v>5.8888719999999999E-3</v>
      </c>
      <c r="S37" s="430">
        <v>6.2173810000000001E-3</v>
      </c>
      <c r="T37" s="430">
        <v>6.1400320000000001E-3</v>
      </c>
      <c r="U37" s="430">
        <v>6.2789309999999997E-3</v>
      </c>
      <c r="V37" s="430">
        <v>6.3781610000000002E-3</v>
      </c>
      <c r="W37" s="430">
        <v>5.924332E-3</v>
      </c>
      <c r="X37" s="430">
        <v>6.0237509999999999E-3</v>
      </c>
      <c r="Y37" s="430">
        <v>5.9665020000000003E-3</v>
      </c>
      <c r="Z37" s="430">
        <v>6.166431E-3</v>
      </c>
      <c r="AA37" s="430">
        <v>6.1574710000000003E-3</v>
      </c>
      <c r="AB37" s="430">
        <v>5.4782939999999999E-3</v>
      </c>
      <c r="AC37" s="430">
        <v>6.1111209999999997E-3</v>
      </c>
      <c r="AD37" s="430">
        <v>5.8533320000000002E-3</v>
      </c>
      <c r="AE37" s="430">
        <v>5.9381010000000003E-3</v>
      </c>
      <c r="AF37" s="430">
        <v>5.966832E-3</v>
      </c>
      <c r="AG37" s="430">
        <v>6.0198209999999999E-3</v>
      </c>
      <c r="AH37" s="430">
        <v>6.1390610000000003E-3</v>
      </c>
      <c r="AI37" s="430">
        <v>5.982752E-3</v>
      </c>
      <c r="AJ37" s="430">
        <v>6.078501E-3</v>
      </c>
      <c r="AK37" s="430">
        <v>5.8798119999999999E-3</v>
      </c>
      <c r="AL37" s="430">
        <v>6.1474809999999998E-3</v>
      </c>
      <c r="AM37" s="430">
        <v>6.2005740000000004E-3</v>
      </c>
      <c r="AN37" s="430">
        <v>5.6162740000000001E-3</v>
      </c>
      <c r="AO37" s="430">
        <v>5.9153640000000002E-3</v>
      </c>
      <c r="AP37" s="430">
        <v>5.7034490000000002E-3</v>
      </c>
      <c r="AQ37" s="430">
        <v>5.9972439999999997E-3</v>
      </c>
      <c r="AR37" s="430">
        <v>5.9181590000000001E-3</v>
      </c>
      <c r="AS37" s="430">
        <v>6.2458039999999998E-3</v>
      </c>
      <c r="AT37" s="430">
        <v>6.0618540000000002E-3</v>
      </c>
      <c r="AU37" s="430">
        <v>5.9447789999999999E-3</v>
      </c>
      <c r="AV37" s="430">
        <v>6.0121840000000003E-3</v>
      </c>
      <c r="AW37" s="430">
        <v>5.9234889999999997E-3</v>
      </c>
      <c r="AX37" s="430">
        <v>6.1430740000000001E-3</v>
      </c>
      <c r="AY37" s="927">
        <v>6.1592210000000003E-3</v>
      </c>
      <c r="AZ37" s="927">
        <v>5.5709940000000001E-3</v>
      </c>
      <c r="BA37" s="927">
        <v>6.0359410000000004E-3</v>
      </c>
      <c r="BB37" s="927">
        <v>5.7532920000000001E-3</v>
      </c>
      <c r="BC37" s="927">
        <v>6.0076310000000003E-3</v>
      </c>
      <c r="BD37" s="927">
        <v>6.1822420000000001E-3</v>
      </c>
      <c r="BE37" s="927">
        <v>6.3054199999999999E-3</v>
      </c>
      <c r="BF37" s="927">
        <v>6.0828999999999996E-3</v>
      </c>
      <c r="BG37" s="927">
        <v>6.0095799999999996E-3</v>
      </c>
      <c r="BH37" s="435">
        <v>5.9873599999999997E-3</v>
      </c>
      <c r="BI37" s="435">
        <v>5.9728699999999999E-3</v>
      </c>
      <c r="BJ37" s="435">
        <v>6.0803100000000002E-3</v>
      </c>
      <c r="BK37" s="435">
        <v>6.1468699999999996E-3</v>
      </c>
      <c r="BL37" s="435">
        <v>5.5605300000000002E-3</v>
      </c>
      <c r="BM37" s="435">
        <v>6.0442500000000001E-3</v>
      </c>
      <c r="BN37" s="435">
        <v>5.74356E-3</v>
      </c>
      <c r="BO37" s="435">
        <v>5.9760899999999999E-3</v>
      </c>
      <c r="BP37" s="435">
        <v>6.2206099999999997E-3</v>
      </c>
      <c r="BQ37" s="435">
        <v>6.3174900000000003E-3</v>
      </c>
      <c r="BR37" s="435">
        <v>6.0849700000000003E-3</v>
      </c>
      <c r="BS37" s="435">
        <v>6.0051799999999997E-3</v>
      </c>
      <c r="BT37" s="435">
        <v>5.9865200000000004E-3</v>
      </c>
      <c r="BU37" s="435">
        <v>5.96584E-3</v>
      </c>
      <c r="BV37" s="435">
        <v>6.0794000000000004E-3</v>
      </c>
    </row>
    <row r="38" spans="1:74" ht="11.95"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929"/>
      <c r="AZ38" s="929"/>
      <c r="BA38" s="929"/>
      <c r="BB38" s="929"/>
      <c r="BC38" s="929"/>
      <c r="BD38" s="929"/>
      <c r="BE38" s="929"/>
      <c r="BF38" s="929"/>
      <c r="BG38" s="929"/>
      <c r="BH38" s="487"/>
      <c r="BI38" s="487"/>
      <c r="BJ38" s="487"/>
      <c r="BK38" s="487"/>
      <c r="BL38" s="487"/>
      <c r="BM38" s="487"/>
      <c r="BN38" s="487"/>
      <c r="BO38" s="487"/>
      <c r="BP38" s="487"/>
      <c r="BQ38" s="487"/>
      <c r="BR38" s="487"/>
      <c r="BS38" s="487"/>
      <c r="BT38" s="487"/>
      <c r="BU38" s="487"/>
      <c r="BV38" s="487"/>
    </row>
    <row r="39" spans="1:74" s="92" customFormat="1" ht="11.95" customHeight="1" x14ac:dyDescent="0.2">
      <c r="A39" s="498" t="s">
        <v>14</v>
      </c>
      <c r="B39" s="496" t="s">
        <v>1043</v>
      </c>
      <c r="C39" s="111">
        <v>4.2958633000000003E-2</v>
      </c>
      <c r="D39" s="111">
        <v>4.0306100999999997E-2</v>
      </c>
      <c r="E39" s="111">
        <v>4.7801674000000002E-2</v>
      </c>
      <c r="F39" s="111">
        <v>4.8289914000000003E-2</v>
      </c>
      <c r="G39" s="111">
        <v>5.0983320999999998E-2</v>
      </c>
      <c r="H39" s="111">
        <v>5.0044468000000002E-2</v>
      </c>
      <c r="I39" s="111">
        <v>5.1333363E-2</v>
      </c>
      <c r="J39" s="111">
        <v>5.0322317999999998E-2</v>
      </c>
      <c r="K39" s="111">
        <v>4.7311143E-2</v>
      </c>
      <c r="L39" s="111">
        <v>4.6537878999999997E-2</v>
      </c>
      <c r="M39" s="111">
        <v>4.3898015999999998E-2</v>
      </c>
      <c r="N39" s="111">
        <v>4.3886081E-2</v>
      </c>
      <c r="O39" s="111">
        <v>5.2366693999999998E-2</v>
      </c>
      <c r="P39" s="111">
        <v>4.9461352E-2</v>
      </c>
      <c r="Q39" s="111">
        <v>5.8008823000000001E-2</v>
      </c>
      <c r="R39" s="111">
        <v>5.8541931999999998E-2</v>
      </c>
      <c r="S39" s="111">
        <v>6.1752725000000001E-2</v>
      </c>
      <c r="T39" s="111">
        <v>6.0372569000000001E-2</v>
      </c>
      <c r="U39" s="111">
        <v>6.2342649E-2</v>
      </c>
      <c r="V39" s="111">
        <v>6.1625073000000002E-2</v>
      </c>
      <c r="W39" s="111">
        <v>5.8191961E-2</v>
      </c>
      <c r="X39" s="111">
        <v>5.8088744999999997E-2</v>
      </c>
      <c r="Y39" s="111">
        <v>5.3623355999999997E-2</v>
      </c>
      <c r="Z39" s="111">
        <v>5.3820114000000002E-2</v>
      </c>
      <c r="AA39" s="111">
        <v>4.8208069999999999E-2</v>
      </c>
      <c r="AB39" s="111">
        <v>4.5999751999999998E-2</v>
      </c>
      <c r="AC39" s="111">
        <v>5.4475959999999997E-2</v>
      </c>
      <c r="AD39" s="111">
        <v>5.5743481999999997E-2</v>
      </c>
      <c r="AE39" s="111">
        <v>5.9619160999999997E-2</v>
      </c>
      <c r="AF39" s="111">
        <v>5.7918183999999998E-2</v>
      </c>
      <c r="AG39" s="111">
        <v>6.0110359000000002E-2</v>
      </c>
      <c r="AH39" s="111">
        <v>5.9502327000000001E-2</v>
      </c>
      <c r="AI39" s="111">
        <v>5.5387551E-2</v>
      </c>
      <c r="AJ39" s="111">
        <v>5.5221591E-2</v>
      </c>
      <c r="AK39" s="111">
        <v>5.0606601000000001E-2</v>
      </c>
      <c r="AL39" s="111">
        <v>5.0216271E-2</v>
      </c>
      <c r="AM39" s="111">
        <v>4.8514861999999999E-2</v>
      </c>
      <c r="AN39" s="111">
        <v>4.8225430999999999E-2</v>
      </c>
      <c r="AO39" s="111">
        <v>5.5640953999999999E-2</v>
      </c>
      <c r="AP39" s="111">
        <v>5.6937091000000002E-2</v>
      </c>
      <c r="AQ39" s="111">
        <v>6.0135979999999999E-2</v>
      </c>
      <c r="AR39" s="111">
        <v>5.9119922999999998E-2</v>
      </c>
      <c r="AS39" s="111">
        <v>6.0820322000000003E-2</v>
      </c>
      <c r="AT39" s="111">
        <v>5.9693392999999997E-2</v>
      </c>
      <c r="AU39" s="111">
        <v>5.5777589000000002E-2</v>
      </c>
      <c r="AV39" s="111">
        <v>5.4665722999999999E-2</v>
      </c>
      <c r="AW39" s="111">
        <v>4.9531243000000003E-2</v>
      </c>
      <c r="AX39" s="111">
        <v>4.9169233E-2</v>
      </c>
      <c r="AY39" s="706">
        <v>5.0513098999999999E-2</v>
      </c>
      <c r="AZ39" s="706">
        <v>4.8643694000000001E-2</v>
      </c>
      <c r="BA39" s="706">
        <v>5.8386463E-2</v>
      </c>
      <c r="BB39" s="706">
        <v>5.9522817999999998E-2</v>
      </c>
      <c r="BC39" s="706">
        <v>6.2185809000000002E-2</v>
      </c>
      <c r="BD39" s="706">
        <v>6.1499046000000002E-2</v>
      </c>
      <c r="BE39" s="706">
        <v>6.2901219999999994E-2</v>
      </c>
      <c r="BF39" s="706">
        <v>6.2151310000000001E-2</v>
      </c>
      <c r="BG39" s="706">
        <v>5.7909099999999998E-2</v>
      </c>
      <c r="BH39" s="497">
        <v>5.6077200000000001E-2</v>
      </c>
      <c r="BI39" s="497">
        <v>5.0803599999999997E-2</v>
      </c>
      <c r="BJ39" s="497">
        <v>5.0009499999999998E-2</v>
      </c>
      <c r="BK39" s="497">
        <v>5.1318999999999997E-2</v>
      </c>
      <c r="BL39" s="497">
        <v>5.0048299999999997E-2</v>
      </c>
      <c r="BM39" s="497">
        <v>5.9925300000000001E-2</v>
      </c>
      <c r="BN39" s="497">
        <v>6.1828800000000003E-2</v>
      </c>
      <c r="BO39" s="497">
        <v>6.5535899999999994E-2</v>
      </c>
      <c r="BP39" s="497">
        <v>6.4782699999999999E-2</v>
      </c>
      <c r="BQ39" s="497">
        <v>6.6094E-2</v>
      </c>
      <c r="BR39" s="497">
        <v>6.4675800000000006E-2</v>
      </c>
      <c r="BS39" s="497">
        <v>6.0109099999999999E-2</v>
      </c>
      <c r="BT39" s="497">
        <v>5.8006799999999997E-2</v>
      </c>
      <c r="BU39" s="497">
        <v>5.23314E-2</v>
      </c>
      <c r="BV39" s="497">
        <v>5.1381700000000002E-2</v>
      </c>
    </row>
    <row r="40" spans="1:74" ht="11.95" customHeight="1" x14ac:dyDescent="0.2">
      <c r="A40" s="253" t="s">
        <v>317</v>
      </c>
      <c r="B40" s="754" t="s">
        <v>1050</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3.3632879999999999E-3</v>
      </c>
      <c r="AB40" s="430">
        <v>3.0378079999999999E-3</v>
      </c>
      <c r="AC40" s="430">
        <v>3.3632879999999999E-3</v>
      </c>
      <c r="AD40" s="430">
        <v>3.254795E-3</v>
      </c>
      <c r="AE40" s="430">
        <v>3.3632879999999999E-3</v>
      </c>
      <c r="AF40" s="430">
        <v>3.254795E-3</v>
      </c>
      <c r="AG40" s="430">
        <v>3.3632879999999999E-3</v>
      </c>
      <c r="AH40" s="430">
        <v>3.3632879999999999E-3</v>
      </c>
      <c r="AI40" s="430">
        <v>3.254795E-3</v>
      </c>
      <c r="AJ40" s="430">
        <v>3.3632879999999999E-3</v>
      </c>
      <c r="AK40" s="430">
        <v>3.254795E-3</v>
      </c>
      <c r="AL40" s="430">
        <v>3.3632879999999999E-3</v>
      </c>
      <c r="AM40" s="430">
        <v>3.3540979999999998E-3</v>
      </c>
      <c r="AN40" s="430">
        <v>3.1377050000000002E-3</v>
      </c>
      <c r="AO40" s="430">
        <v>3.3540979999999998E-3</v>
      </c>
      <c r="AP40" s="430">
        <v>3.2459020000000002E-3</v>
      </c>
      <c r="AQ40" s="430">
        <v>3.3540979999999998E-3</v>
      </c>
      <c r="AR40" s="430">
        <v>3.2459020000000002E-3</v>
      </c>
      <c r="AS40" s="430">
        <v>3.3540979999999998E-3</v>
      </c>
      <c r="AT40" s="430">
        <v>3.3540979999999998E-3</v>
      </c>
      <c r="AU40" s="430">
        <v>3.2459020000000002E-3</v>
      </c>
      <c r="AV40" s="430">
        <v>3.3540979999999998E-3</v>
      </c>
      <c r="AW40" s="430">
        <v>3.2459020000000002E-3</v>
      </c>
      <c r="AX40" s="430">
        <v>3.3540979999999998E-3</v>
      </c>
      <c r="AY40" s="927">
        <v>3.3632879999999999E-3</v>
      </c>
      <c r="AZ40" s="927">
        <v>3.0378079999999999E-3</v>
      </c>
      <c r="BA40" s="927">
        <v>3.3632879999999999E-3</v>
      </c>
      <c r="BB40" s="927">
        <v>3.254795E-3</v>
      </c>
      <c r="BC40" s="927">
        <v>3.3632879999999999E-3</v>
      </c>
      <c r="BD40" s="927">
        <v>3.254795E-3</v>
      </c>
      <c r="BE40" s="927">
        <v>3.2901200000000001E-3</v>
      </c>
      <c r="BF40" s="927">
        <v>3.2843099999999999E-3</v>
      </c>
      <c r="BG40" s="927">
        <v>3.2878E-3</v>
      </c>
      <c r="BH40" s="435">
        <v>3.2817699999999998E-3</v>
      </c>
      <c r="BI40" s="435">
        <v>3.28503E-3</v>
      </c>
      <c r="BJ40" s="435">
        <v>3.27875E-3</v>
      </c>
      <c r="BK40" s="435">
        <v>3.2710700000000001E-3</v>
      </c>
      <c r="BL40" s="435">
        <v>3.2922699999999999E-3</v>
      </c>
      <c r="BM40" s="435">
        <v>3.2858200000000001E-3</v>
      </c>
      <c r="BN40" s="435">
        <v>3.2886399999999998E-3</v>
      </c>
      <c r="BO40" s="435">
        <v>3.2818499999999998E-3</v>
      </c>
      <c r="BP40" s="435">
        <v>3.2843099999999999E-3</v>
      </c>
      <c r="BQ40" s="435">
        <v>3.28379E-3</v>
      </c>
      <c r="BR40" s="435">
        <v>3.2837399999999998E-3</v>
      </c>
      <c r="BS40" s="435">
        <v>3.2833699999999999E-3</v>
      </c>
      <c r="BT40" s="435">
        <v>3.2835099999999999E-3</v>
      </c>
      <c r="BU40" s="435">
        <v>3.2833799999999998E-3</v>
      </c>
      <c r="BV40" s="435">
        <v>3.2837999999999999E-3</v>
      </c>
    </row>
    <row r="41" spans="1:74" ht="11.95" customHeight="1" x14ac:dyDescent="0.2">
      <c r="A41" s="253" t="s">
        <v>13</v>
      </c>
      <c r="B41" s="754" t="s">
        <v>1055</v>
      </c>
      <c r="C41" s="430">
        <v>9.2922160000000007E-3</v>
      </c>
      <c r="D41" s="430">
        <v>9.8977249999999996E-3</v>
      </c>
      <c r="E41" s="430">
        <v>1.4135257E-2</v>
      </c>
      <c r="F41" s="430">
        <v>1.5709509999999999E-2</v>
      </c>
      <c r="G41" s="430">
        <v>1.7316904000000001E-2</v>
      </c>
      <c r="H41" s="430">
        <v>1.7464064000000001E-2</v>
      </c>
      <c r="I41" s="430">
        <v>1.7666945999999999E-2</v>
      </c>
      <c r="J41" s="430">
        <v>1.6655901000000001E-2</v>
      </c>
      <c r="K41" s="430">
        <v>1.4730739E-2</v>
      </c>
      <c r="L41" s="430">
        <v>1.2871462E-2</v>
      </c>
      <c r="M41" s="430">
        <v>1.1317611999999999E-2</v>
      </c>
      <c r="N41" s="430">
        <v>1.0219664E-2</v>
      </c>
      <c r="O41" s="430">
        <v>1.082632E-2</v>
      </c>
      <c r="P41" s="430">
        <v>1.1941014999999999E-2</v>
      </c>
      <c r="Q41" s="430">
        <v>1.6468449E-2</v>
      </c>
      <c r="R41" s="430">
        <v>1.8341570000000001E-2</v>
      </c>
      <c r="S41" s="430">
        <v>2.0212351E-2</v>
      </c>
      <c r="T41" s="430">
        <v>2.0172207000000001E-2</v>
      </c>
      <c r="U41" s="430">
        <v>2.0802274999999999E-2</v>
      </c>
      <c r="V41" s="430">
        <v>2.0084699000000001E-2</v>
      </c>
      <c r="W41" s="430">
        <v>1.7991599E-2</v>
      </c>
      <c r="X41" s="430">
        <v>1.6548370999999999E-2</v>
      </c>
      <c r="Y41" s="430">
        <v>1.3422994000000001E-2</v>
      </c>
      <c r="Z41" s="430">
        <v>1.2279740000000001E-2</v>
      </c>
      <c r="AA41" s="430">
        <v>1.2390129999999999E-2</v>
      </c>
      <c r="AB41" s="430">
        <v>1.3648064999999999E-2</v>
      </c>
      <c r="AC41" s="430">
        <v>1.8658020000000001E-2</v>
      </c>
      <c r="AD41" s="430">
        <v>2.1080959E-2</v>
      </c>
      <c r="AE41" s="430">
        <v>2.3801221000000001E-2</v>
      </c>
      <c r="AF41" s="430">
        <v>2.3255661E-2</v>
      </c>
      <c r="AG41" s="430">
        <v>2.4292418999999999E-2</v>
      </c>
      <c r="AH41" s="430">
        <v>2.3684387000000001E-2</v>
      </c>
      <c r="AI41" s="430">
        <v>2.0725028E-2</v>
      </c>
      <c r="AJ41" s="430">
        <v>1.9403651000000001E-2</v>
      </c>
      <c r="AK41" s="430">
        <v>1.5944078E-2</v>
      </c>
      <c r="AL41" s="430">
        <v>1.4398331E-2</v>
      </c>
      <c r="AM41" s="430">
        <v>1.481995E-2</v>
      </c>
      <c r="AN41" s="430">
        <v>1.6704383999999999E-2</v>
      </c>
      <c r="AO41" s="430">
        <v>2.1946041999999999E-2</v>
      </c>
      <c r="AP41" s="430">
        <v>2.4329111E-2</v>
      </c>
      <c r="AQ41" s="430">
        <v>2.6441068000000002E-2</v>
      </c>
      <c r="AR41" s="430">
        <v>2.6511943E-2</v>
      </c>
      <c r="AS41" s="430">
        <v>2.7125409999999999E-2</v>
      </c>
      <c r="AT41" s="430">
        <v>2.5998481E-2</v>
      </c>
      <c r="AU41" s="430">
        <v>2.3169609000000001E-2</v>
      </c>
      <c r="AV41" s="430">
        <v>2.0970810999999999E-2</v>
      </c>
      <c r="AW41" s="430">
        <v>1.6923263000000001E-2</v>
      </c>
      <c r="AX41" s="430">
        <v>1.5474320999999999E-2</v>
      </c>
      <c r="AY41" s="927">
        <v>1.6088746000000001E-2</v>
      </c>
      <c r="AZ41" s="927">
        <v>1.755073E-2</v>
      </c>
      <c r="BA41" s="927">
        <v>2.3962109999999998E-2</v>
      </c>
      <c r="BB41" s="927">
        <v>2.6208927E-2</v>
      </c>
      <c r="BC41" s="927">
        <v>2.7761456E-2</v>
      </c>
      <c r="BD41" s="927">
        <v>2.8185155E-2</v>
      </c>
      <c r="BE41" s="927">
        <v>2.9270299999999999E-2</v>
      </c>
      <c r="BF41" s="927">
        <v>2.8526200000000002E-2</v>
      </c>
      <c r="BG41" s="927">
        <v>2.5259199999999999E-2</v>
      </c>
      <c r="BH41" s="435">
        <v>2.2454600000000002E-2</v>
      </c>
      <c r="BI41" s="435">
        <v>1.8156499999999999E-2</v>
      </c>
      <c r="BJ41" s="435">
        <v>1.6389899999999999E-2</v>
      </c>
      <c r="BK41" s="435">
        <v>1.6986899999999999E-2</v>
      </c>
      <c r="BL41" s="435">
        <v>1.8700899999999999E-2</v>
      </c>
      <c r="BM41" s="435">
        <v>2.5578400000000001E-2</v>
      </c>
      <c r="BN41" s="435">
        <v>2.8481099999999999E-2</v>
      </c>
      <c r="BO41" s="435">
        <v>3.1192899999999999E-2</v>
      </c>
      <c r="BP41" s="435">
        <v>3.1439300000000003E-2</v>
      </c>
      <c r="BQ41" s="435">
        <v>3.2469499999999998E-2</v>
      </c>
      <c r="BR41" s="435">
        <v>3.10513E-2</v>
      </c>
      <c r="BS41" s="435">
        <v>2.7463700000000001E-2</v>
      </c>
      <c r="BT41" s="435">
        <v>2.4382500000000001E-2</v>
      </c>
      <c r="BU41" s="435">
        <v>1.9685899999999999E-2</v>
      </c>
      <c r="BV41" s="435">
        <v>1.7757100000000001E-2</v>
      </c>
    </row>
    <row r="42" spans="1:74" ht="11.95" customHeight="1" x14ac:dyDescent="0.2">
      <c r="A42" s="253" t="s">
        <v>429</v>
      </c>
      <c r="B42" s="754" t="s">
        <v>1398</v>
      </c>
      <c r="C42" s="430">
        <v>3.0303129000000002E-2</v>
      </c>
      <c r="D42" s="430">
        <v>2.7370568000000001E-2</v>
      </c>
      <c r="E42" s="430">
        <v>3.0303129000000002E-2</v>
      </c>
      <c r="F42" s="430">
        <v>2.9325608999999999E-2</v>
      </c>
      <c r="G42" s="430">
        <v>3.0303129000000002E-2</v>
      </c>
      <c r="H42" s="430">
        <v>2.9325608999999999E-2</v>
      </c>
      <c r="I42" s="430">
        <v>3.0303129000000002E-2</v>
      </c>
      <c r="J42" s="430">
        <v>3.0303129000000002E-2</v>
      </c>
      <c r="K42" s="430">
        <v>2.9325608999999999E-2</v>
      </c>
      <c r="L42" s="430">
        <v>3.0303129000000002E-2</v>
      </c>
      <c r="M42" s="430">
        <v>2.9325608999999999E-2</v>
      </c>
      <c r="N42" s="430">
        <v>3.0303129000000002E-2</v>
      </c>
      <c r="O42" s="430">
        <v>3.8177085999999999E-2</v>
      </c>
      <c r="P42" s="430">
        <v>3.4482528999999998E-2</v>
      </c>
      <c r="Q42" s="430">
        <v>3.8177085999999999E-2</v>
      </c>
      <c r="R42" s="430">
        <v>3.6945566999999999E-2</v>
      </c>
      <c r="S42" s="430">
        <v>3.8177085999999999E-2</v>
      </c>
      <c r="T42" s="430">
        <v>3.6945566999999999E-2</v>
      </c>
      <c r="U42" s="430">
        <v>3.8177085999999999E-2</v>
      </c>
      <c r="V42" s="430">
        <v>3.8177085999999999E-2</v>
      </c>
      <c r="W42" s="430">
        <v>3.6945566999999999E-2</v>
      </c>
      <c r="X42" s="430">
        <v>3.8177085999999999E-2</v>
      </c>
      <c r="Y42" s="430">
        <v>3.6945566999999999E-2</v>
      </c>
      <c r="Z42" s="430">
        <v>3.8177085999999999E-2</v>
      </c>
      <c r="AA42" s="430">
        <v>3.2454652000000001E-2</v>
      </c>
      <c r="AB42" s="430">
        <v>2.9313879000000001E-2</v>
      </c>
      <c r="AC42" s="430">
        <v>3.2454652000000001E-2</v>
      </c>
      <c r="AD42" s="430">
        <v>3.1407728000000003E-2</v>
      </c>
      <c r="AE42" s="430">
        <v>3.2454652000000001E-2</v>
      </c>
      <c r="AF42" s="430">
        <v>3.1407728000000003E-2</v>
      </c>
      <c r="AG42" s="430">
        <v>3.2454652000000001E-2</v>
      </c>
      <c r="AH42" s="430">
        <v>3.2454652000000001E-2</v>
      </c>
      <c r="AI42" s="430">
        <v>3.1407728000000003E-2</v>
      </c>
      <c r="AJ42" s="430">
        <v>3.2454652000000001E-2</v>
      </c>
      <c r="AK42" s="430">
        <v>3.1407728000000003E-2</v>
      </c>
      <c r="AL42" s="430">
        <v>3.2454652000000001E-2</v>
      </c>
      <c r="AM42" s="430">
        <v>3.0340814000000001E-2</v>
      </c>
      <c r="AN42" s="430">
        <v>2.8383341999999999E-2</v>
      </c>
      <c r="AO42" s="430">
        <v>3.0340814000000001E-2</v>
      </c>
      <c r="AP42" s="430">
        <v>2.9362078E-2</v>
      </c>
      <c r="AQ42" s="430">
        <v>3.0340814000000001E-2</v>
      </c>
      <c r="AR42" s="430">
        <v>2.9362078E-2</v>
      </c>
      <c r="AS42" s="430">
        <v>3.0340814000000001E-2</v>
      </c>
      <c r="AT42" s="430">
        <v>3.0340814000000001E-2</v>
      </c>
      <c r="AU42" s="430">
        <v>2.9362078E-2</v>
      </c>
      <c r="AV42" s="430">
        <v>3.0340814000000001E-2</v>
      </c>
      <c r="AW42" s="430">
        <v>2.9362078E-2</v>
      </c>
      <c r="AX42" s="430">
        <v>3.0340814000000001E-2</v>
      </c>
      <c r="AY42" s="927">
        <v>3.1061064999999999E-2</v>
      </c>
      <c r="AZ42" s="927">
        <v>2.8055156000000001E-2</v>
      </c>
      <c r="BA42" s="927">
        <v>3.1061064999999999E-2</v>
      </c>
      <c r="BB42" s="927">
        <v>3.0059096E-2</v>
      </c>
      <c r="BC42" s="927">
        <v>3.1061064999999999E-2</v>
      </c>
      <c r="BD42" s="927">
        <v>3.0059096E-2</v>
      </c>
      <c r="BE42" s="927">
        <v>3.0340800000000001E-2</v>
      </c>
      <c r="BF42" s="927">
        <v>3.0340800000000001E-2</v>
      </c>
      <c r="BG42" s="927">
        <v>2.9362099999999999E-2</v>
      </c>
      <c r="BH42" s="435">
        <v>3.0340800000000001E-2</v>
      </c>
      <c r="BI42" s="435">
        <v>2.9362099999999999E-2</v>
      </c>
      <c r="BJ42" s="435">
        <v>3.0340800000000001E-2</v>
      </c>
      <c r="BK42" s="435">
        <v>3.1061100000000001E-2</v>
      </c>
      <c r="BL42" s="435">
        <v>2.8055199999999999E-2</v>
      </c>
      <c r="BM42" s="435">
        <v>3.1061100000000001E-2</v>
      </c>
      <c r="BN42" s="435">
        <v>3.0059099999999998E-2</v>
      </c>
      <c r="BO42" s="435">
        <v>3.1061100000000001E-2</v>
      </c>
      <c r="BP42" s="435">
        <v>3.0059099999999998E-2</v>
      </c>
      <c r="BQ42" s="435">
        <v>3.0340800000000001E-2</v>
      </c>
      <c r="BR42" s="435">
        <v>3.0340800000000001E-2</v>
      </c>
      <c r="BS42" s="435">
        <v>2.9362099999999999E-2</v>
      </c>
      <c r="BT42" s="435">
        <v>3.0340800000000001E-2</v>
      </c>
      <c r="BU42" s="435">
        <v>2.9362099999999999E-2</v>
      </c>
      <c r="BV42" s="435">
        <v>3.0340800000000001E-2</v>
      </c>
    </row>
    <row r="43" spans="1:74" ht="11.95"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930"/>
      <c r="AZ43" s="930"/>
      <c r="BA43" s="930"/>
      <c r="BB43" s="930"/>
      <c r="BC43" s="930"/>
      <c r="BD43" s="930"/>
      <c r="BE43" s="930"/>
      <c r="BF43" s="930"/>
      <c r="BG43" s="930"/>
      <c r="BH43" s="488"/>
      <c r="BI43" s="488"/>
      <c r="BJ43" s="488"/>
      <c r="BK43" s="488"/>
      <c r="BL43" s="488"/>
      <c r="BM43" s="488"/>
      <c r="BN43" s="488"/>
      <c r="BO43" s="488"/>
      <c r="BP43" s="488"/>
      <c r="BQ43" s="488"/>
      <c r="BR43" s="488"/>
      <c r="BS43" s="488"/>
      <c r="BT43" s="488"/>
      <c r="BU43" s="488"/>
      <c r="BV43" s="488"/>
    </row>
    <row r="44" spans="1:74" s="92" customFormat="1" ht="11.95" customHeight="1" x14ac:dyDescent="0.2">
      <c r="A44" s="498" t="s">
        <v>200</v>
      </c>
      <c r="B44" s="496" t="s">
        <v>1380</v>
      </c>
      <c r="C44" s="111">
        <v>0.10190992040999999</v>
      </c>
      <c r="D44" s="111">
        <v>0.10084932368000001</v>
      </c>
      <c r="E44" s="111">
        <v>0.12537760617999999</v>
      </c>
      <c r="F44" s="111">
        <v>0.12021511074000001</v>
      </c>
      <c r="G44" s="111">
        <v>0.13359240863999999</v>
      </c>
      <c r="H44" s="111">
        <v>0.12845406738000001</v>
      </c>
      <c r="I44" s="111">
        <v>0.13059915235</v>
      </c>
      <c r="J44" s="111">
        <v>0.13160538109</v>
      </c>
      <c r="K44" s="111">
        <v>0.12042510870000001</v>
      </c>
      <c r="L44" s="111">
        <v>0.13856459617</v>
      </c>
      <c r="M44" s="111">
        <v>0.13196145059</v>
      </c>
      <c r="N44" s="111">
        <v>0.13240878368</v>
      </c>
      <c r="O44" s="111">
        <v>0.11774947854999999</v>
      </c>
      <c r="P44" s="111">
        <v>0.11113875703999999</v>
      </c>
      <c r="Q44" s="111">
        <v>0.13272038711</v>
      </c>
      <c r="R44" s="111">
        <v>0.12708820151</v>
      </c>
      <c r="S44" s="111">
        <v>0.13402123101999999</v>
      </c>
      <c r="T44" s="111">
        <v>0.13916720659000001</v>
      </c>
      <c r="U44" s="111">
        <v>0.13162209975</v>
      </c>
      <c r="V44" s="111">
        <v>0.14098988636000001</v>
      </c>
      <c r="W44" s="111">
        <v>0.12806010209999999</v>
      </c>
      <c r="X44" s="111">
        <v>0.14165578005000001</v>
      </c>
      <c r="Y44" s="111">
        <v>0.13462154076999999</v>
      </c>
      <c r="Z44" s="111">
        <v>0.13430510486</v>
      </c>
      <c r="AA44" s="111">
        <v>0.13570656008000001</v>
      </c>
      <c r="AB44" s="111">
        <v>0.12431285685</v>
      </c>
      <c r="AC44" s="111">
        <v>0.14873180039</v>
      </c>
      <c r="AD44" s="111">
        <v>0.13862906397999999</v>
      </c>
      <c r="AE44" s="111">
        <v>0.16170074526</v>
      </c>
      <c r="AF44" s="111">
        <v>0.15818090256</v>
      </c>
      <c r="AG44" s="111">
        <v>0.14926313439</v>
      </c>
      <c r="AH44" s="111">
        <v>0.16171355104999999</v>
      </c>
      <c r="AI44" s="111">
        <v>0.15157446611</v>
      </c>
      <c r="AJ44" s="111">
        <v>0.15937373364999999</v>
      </c>
      <c r="AK44" s="111">
        <v>0.14574475811000001</v>
      </c>
      <c r="AL44" s="111">
        <v>0.15715860349999999</v>
      </c>
      <c r="AM44" s="111">
        <v>0.13987808856</v>
      </c>
      <c r="AN44" s="111">
        <v>0.15061279953000001</v>
      </c>
      <c r="AO44" s="111">
        <v>0.15470655522000001</v>
      </c>
      <c r="AP44" s="111">
        <v>0.15253174737</v>
      </c>
      <c r="AQ44" s="111">
        <v>0.16757214357</v>
      </c>
      <c r="AR44" s="111">
        <v>0.16147338566</v>
      </c>
      <c r="AS44" s="111">
        <v>0.17327699127999999</v>
      </c>
      <c r="AT44" s="111">
        <v>0.16337955698000001</v>
      </c>
      <c r="AU44" s="111">
        <v>0.15743614986000001</v>
      </c>
      <c r="AV44" s="111">
        <v>0.16699453113000001</v>
      </c>
      <c r="AW44" s="111">
        <v>0.15742533493999999</v>
      </c>
      <c r="AX44" s="111">
        <v>0.15615163913999999</v>
      </c>
      <c r="AY44" s="706">
        <v>0.13234483929999999</v>
      </c>
      <c r="AZ44" s="706">
        <v>0.12964006156999999</v>
      </c>
      <c r="BA44" s="706">
        <v>0.13946828344000001</v>
      </c>
      <c r="BB44" s="706">
        <v>0.14159001717</v>
      </c>
      <c r="BC44" s="706">
        <v>0.13878515704</v>
      </c>
      <c r="BD44" s="706">
        <v>0.13544573560000001</v>
      </c>
      <c r="BE44" s="706">
        <v>0.14353679946</v>
      </c>
      <c r="BF44" s="706">
        <v>0.14672427179</v>
      </c>
      <c r="BG44" s="706">
        <v>0.14187707862999999</v>
      </c>
      <c r="BH44" s="497">
        <v>0.14872659999999999</v>
      </c>
      <c r="BI44" s="497">
        <v>0.14276130000000001</v>
      </c>
      <c r="BJ44" s="497">
        <v>0.14490610000000001</v>
      </c>
      <c r="BK44" s="497">
        <v>0.13874230000000001</v>
      </c>
      <c r="BL44" s="497">
        <v>0.1316657</v>
      </c>
      <c r="BM44" s="497">
        <v>0.1488399</v>
      </c>
      <c r="BN44" s="497">
        <v>0.147096</v>
      </c>
      <c r="BO44" s="497">
        <v>0.15852330000000001</v>
      </c>
      <c r="BP44" s="497">
        <v>0.15536630000000001</v>
      </c>
      <c r="BQ44" s="497">
        <v>0.16170370000000001</v>
      </c>
      <c r="BR44" s="497">
        <v>0.16185369999999999</v>
      </c>
      <c r="BS44" s="497">
        <v>0.15342</v>
      </c>
      <c r="BT44" s="497">
        <v>0.16084509999999999</v>
      </c>
      <c r="BU44" s="497">
        <v>0.15417649999999999</v>
      </c>
      <c r="BV44" s="497">
        <v>0.15787999999999999</v>
      </c>
    </row>
    <row r="45" spans="1:74" ht="11.95" customHeight="1" x14ac:dyDescent="0.2">
      <c r="A45" s="252" t="s">
        <v>760</v>
      </c>
      <c r="B45" s="754" t="s">
        <v>1394</v>
      </c>
      <c r="C45" s="430">
        <v>2.3441945020999999E-2</v>
      </c>
      <c r="D45" s="430">
        <v>2.7083939519000001E-2</v>
      </c>
      <c r="E45" s="430">
        <v>3.2624426555000002E-2</v>
      </c>
      <c r="F45" s="430">
        <v>3.2622070727999997E-2</v>
      </c>
      <c r="G45" s="430">
        <v>3.4551960261999998E-2</v>
      </c>
      <c r="H45" s="430">
        <v>3.1392969812000002E-2</v>
      </c>
      <c r="I45" s="430">
        <v>3.0728590723E-2</v>
      </c>
      <c r="J45" s="430">
        <v>3.4722958347000003E-2</v>
      </c>
      <c r="K45" s="430">
        <v>2.8892155172999999E-2</v>
      </c>
      <c r="L45" s="430">
        <v>3.7445940679999998E-2</v>
      </c>
      <c r="M45" s="430">
        <v>3.5847238954000001E-2</v>
      </c>
      <c r="N45" s="430">
        <v>3.7052519281E-2</v>
      </c>
      <c r="O45" s="430">
        <v>3.1295586696000001E-2</v>
      </c>
      <c r="P45" s="430">
        <v>3.0563466760000001E-2</v>
      </c>
      <c r="Q45" s="430">
        <v>3.7204449894E-2</v>
      </c>
      <c r="R45" s="430">
        <v>3.7976023608000002E-2</v>
      </c>
      <c r="S45" s="430">
        <v>3.7220423065000001E-2</v>
      </c>
      <c r="T45" s="430">
        <v>4.2690898263000002E-2</v>
      </c>
      <c r="U45" s="430">
        <v>3.8082709947999997E-2</v>
      </c>
      <c r="V45" s="430">
        <v>4.1901542648000001E-2</v>
      </c>
      <c r="W45" s="430">
        <v>3.8419115766000003E-2</v>
      </c>
      <c r="X45" s="430">
        <v>4.3662446087999997E-2</v>
      </c>
      <c r="Y45" s="430">
        <v>4.0525326464999997E-2</v>
      </c>
      <c r="Z45" s="430">
        <v>4.2173933173999999E-2</v>
      </c>
      <c r="AA45" s="430">
        <v>4.4645181875000002E-2</v>
      </c>
      <c r="AB45" s="430">
        <v>4.2885108834999998E-2</v>
      </c>
      <c r="AC45" s="430">
        <v>5.1505184012000001E-2</v>
      </c>
      <c r="AD45" s="430">
        <v>4.8101870120000001E-2</v>
      </c>
      <c r="AE45" s="430">
        <v>6.4170593166999995E-2</v>
      </c>
      <c r="AF45" s="430">
        <v>6.0559066561999997E-2</v>
      </c>
      <c r="AG45" s="430">
        <v>5.3738973749000003E-2</v>
      </c>
      <c r="AH45" s="430">
        <v>6.0734540215E-2</v>
      </c>
      <c r="AI45" s="430">
        <v>6.0538793237000003E-2</v>
      </c>
      <c r="AJ45" s="430">
        <v>5.9065284239000003E-2</v>
      </c>
      <c r="AK45" s="430">
        <v>5.1339770074E-2</v>
      </c>
      <c r="AL45" s="430">
        <v>6.3211621250000002E-2</v>
      </c>
      <c r="AM45" s="430">
        <v>5.3344262535999998E-2</v>
      </c>
      <c r="AN45" s="430">
        <v>6.2005592471000001E-2</v>
      </c>
      <c r="AO45" s="430">
        <v>5.9853524391000001E-2</v>
      </c>
      <c r="AP45" s="430">
        <v>6.4731356721E-2</v>
      </c>
      <c r="AQ45" s="430">
        <v>6.5499102532999995E-2</v>
      </c>
      <c r="AR45" s="430">
        <v>6.7371088117999994E-2</v>
      </c>
      <c r="AS45" s="430">
        <v>7.2994892303000006E-2</v>
      </c>
      <c r="AT45" s="430">
        <v>6.5279892532000006E-2</v>
      </c>
      <c r="AU45" s="430">
        <v>6.5176423632999997E-2</v>
      </c>
      <c r="AV45" s="430">
        <v>6.6892007860000005E-2</v>
      </c>
      <c r="AW45" s="430">
        <v>6.4165659185000001E-2</v>
      </c>
      <c r="AX45" s="430">
        <v>6.2758276724000001E-2</v>
      </c>
      <c r="AY45" s="927">
        <v>4.0946777820000002E-2</v>
      </c>
      <c r="AZ45" s="927">
        <v>4.4774972620999998E-2</v>
      </c>
      <c r="BA45" s="927">
        <v>4.6282542024999998E-2</v>
      </c>
      <c r="BB45" s="927">
        <v>4.6348503721000002E-2</v>
      </c>
      <c r="BC45" s="927">
        <v>4.4341347304000002E-2</v>
      </c>
      <c r="BD45" s="927">
        <v>3.7787911813000001E-2</v>
      </c>
      <c r="BE45" s="927">
        <v>4.4394876893E-2</v>
      </c>
      <c r="BF45" s="927">
        <v>4.8530034616000001E-2</v>
      </c>
      <c r="BG45" s="927">
        <v>4.8704839143000001E-2</v>
      </c>
      <c r="BH45" s="435">
        <v>5.2914700000000002E-2</v>
      </c>
      <c r="BI45" s="435">
        <v>5.0961600000000003E-2</v>
      </c>
      <c r="BJ45" s="435">
        <v>5.2984499999999997E-2</v>
      </c>
      <c r="BK45" s="435">
        <v>4.9193000000000001E-2</v>
      </c>
      <c r="BL45" s="435">
        <v>4.8239200000000003E-2</v>
      </c>
      <c r="BM45" s="435">
        <v>5.5667399999999999E-2</v>
      </c>
      <c r="BN45" s="435">
        <v>5.5868800000000003E-2</v>
      </c>
      <c r="BO45" s="435">
        <v>6.0354400000000002E-2</v>
      </c>
      <c r="BP45" s="435">
        <v>5.9868499999999998E-2</v>
      </c>
      <c r="BQ45" s="435">
        <v>6.3726699999999997E-2</v>
      </c>
      <c r="BR45" s="435">
        <v>6.4037200000000002E-2</v>
      </c>
      <c r="BS45" s="435">
        <v>6.2115799999999999E-2</v>
      </c>
      <c r="BT45" s="435">
        <v>6.3377299999999998E-2</v>
      </c>
      <c r="BU45" s="435">
        <v>6.0222199999999997E-2</v>
      </c>
      <c r="BV45" s="435">
        <v>6.3168500000000002E-2</v>
      </c>
    </row>
    <row r="46" spans="1:74" ht="11.95" customHeight="1" x14ac:dyDescent="0.2">
      <c r="A46" s="750" t="s">
        <v>199</v>
      </c>
      <c r="B46" s="755" t="s">
        <v>1056</v>
      </c>
      <c r="C46" s="751">
        <v>7.8467975393000003E-2</v>
      </c>
      <c r="D46" s="751">
        <v>7.3765384158999997E-2</v>
      </c>
      <c r="E46" s="751">
        <v>9.2753179628000004E-2</v>
      </c>
      <c r="F46" s="751">
        <v>8.7593040011999995E-2</v>
      </c>
      <c r="G46" s="751">
        <v>9.9040448375999998E-2</v>
      </c>
      <c r="H46" s="751">
        <v>9.7061097572999994E-2</v>
      </c>
      <c r="I46" s="751">
        <v>9.9870561630999999E-2</v>
      </c>
      <c r="J46" s="751">
        <v>9.6882422743999996E-2</v>
      </c>
      <c r="K46" s="751">
        <v>9.1532953521999999E-2</v>
      </c>
      <c r="L46" s="751">
        <v>0.10111865549</v>
      </c>
      <c r="M46" s="751">
        <v>9.6114211633999996E-2</v>
      </c>
      <c r="N46" s="751">
        <v>9.5356264396999998E-2</v>
      </c>
      <c r="O46" s="751">
        <v>8.6453891850999998E-2</v>
      </c>
      <c r="P46" s="751">
        <v>8.0575290282000001E-2</v>
      </c>
      <c r="Q46" s="751">
        <v>9.5515937214999999E-2</v>
      </c>
      <c r="R46" s="751">
        <v>8.9112177899E-2</v>
      </c>
      <c r="S46" s="751">
        <v>9.6800807958999993E-2</v>
      </c>
      <c r="T46" s="751">
        <v>9.6476308326000002E-2</v>
      </c>
      <c r="U46" s="751">
        <v>9.3539389804000006E-2</v>
      </c>
      <c r="V46" s="751">
        <v>9.9088343708000001E-2</v>
      </c>
      <c r="W46" s="751">
        <v>8.9640986334E-2</v>
      </c>
      <c r="X46" s="751">
        <v>9.7993333964000007E-2</v>
      </c>
      <c r="Y46" s="751">
        <v>9.4096214307000006E-2</v>
      </c>
      <c r="Z46" s="751">
        <v>9.2131171681999996E-2</v>
      </c>
      <c r="AA46" s="751">
        <v>9.1061378201999998E-2</v>
      </c>
      <c r="AB46" s="751">
        <v>8.1427748011000001E-2</v>
      </c>
      <c r="AC46" s="751">
        <v>9.7226616380999997E-2</v>
      </c>
      <c r="AD46" s="751">
        <v>9.0527193857000005E-2</v>
      </c>
      <c r="AE46" s="751">
        <v>9.7530152090999994E-2</v>
      </c>
      <c r="AF46" s="751">
        <v>9.7621835998000006E-2</v>
      </c>
      <c r="AG46" s="751">
        <v>9.5524160639999994E-2</v>
      </c>
      <c r="AH46" s="751">
        <v>0.10097901082999999</v>
      </c>
      <c r="AI46" s="751">
        <v>9.1035672868999995E-2</v>
      </c>
      <c r="AJ46" s="751">
        <v>0.10030844942</v>
      </c>
      <c r="AK46" s="751">
        <v>9.4404988039999999E-2</v>
      </c>
      <c r="AL46" s="751">
        <v>9.3946982247999994E-2</v>
      </c>
      <c r="AM46" s="751">
        <v>8.6533826029000005E-2</v>
      </c>
      <c r="AN46" s="751">
        <v>8.8607207059999998E-2</v>
      </c>
      <c r="AO46" s="751">
        <v>9.4853030828000007E-2</v>
      </c>
      <c r="AP46" s="751">
        <v>8.7800390648999999E-2</v>
      </c>
      <c r="AQ46" s="751">
        <v>0.10207304103000001</v>
      </c>
      <c r="AR46" s="751">
        <v>9.4102297538999999E-2</v>
      </c>
      <c r="AS46" s="751">
        <v>0.10028209897</v>
      </c>
      <c r="AT46" s="751">
        <v>9.8099664444000007E-2</v>
      </c>
      <c r="AU46" s="751">
        <v>9.2259726229E-2</v>
      </c>
      <c r="AV46" s="751">
        <v>0.10010252327999999</v>
      </c>
      <c r="AW46" s="751">
        <v>9.3259675757000005E-2</v>
      </c>
      <c r="AX46" s="751">
        <v>9.3393362415E-2</v>
      </c>
      <c r="AY46" s="931">
        <v>9.1398061478000003E-2</v>
      </c>
      <c r="AZ46" s="931">
        <v>8.4865088951999998E-2</v>
      </c>
      <c r="BA46" s="931">
        <v>9.3185741417000006E-2</v>
      </c>
      <c r="BB46" s="931">
        <v>9.5241513446000001E-2</v>
      </c>
      <c r="BC46" s="931">
        <v>9.4443809732999998E-2</v>
      </c>
      <c r="BD46" s="931">
        <v>9.7657823791000006E-2</v>
      </c>
      <c r="BE46" s="931">
        <v>9.9141922571000005E-2</v>
      </c>
      <c r="BF46" s="931">
        <v>9.8194237175999996E-2</v>
      </c>
      <c r="BG46" s="931">
        <v>9.3172239490000003E-2</v>
      </c>
      <c r="BH46" s="752">
        <v>9.5811800000000003E-2</v>
      </c>
      <c r="BI46" s="752">
        <v>9.1799699999999998E-2</v>
      </c>
      <c r="BJ46" s="752">
        <v>9.1921500000000003E-2</v>
      </c>
      <c r="BK46" s="752">
        <v>8.9549299999999998E-2</v>
      </c>
      <c r="BL46" s="752">
        <v>8.3426500000000001E-2</v>
      </c>
      <c r="BM46" s="752">
        <v>9.3172500000000005E-2</v>
      </c>
      <c r="BN46" s="752">
        <v>9.1227100000000005E-2</v>
      </c>
      <c r="BO46" s="752">
        <v>9.8168900000000003E-2</v>
      </c>
      <c r="BP46" s="752">
        <v>9.5497799999999994E-2</v>
      </c>
      <c r="BQ46" s="752">
        <v>9.7976999999999995E-2</v>
      </c>
      <c r="BR46" s="752">
        <v>9.7816500000000001E-2</v>
      </c>
      <c r="BS46" s="752">
        <v>9.1304200000000002E-2</v>
      </c>
      <c r="BT46" s="752">
        <v>9.7467799999999993E-2</v>
      </c>
      <c r="BU46" s="752">
        <v>9.3954200000000002E-2</v>
      </c>
      <c r="BV46" s="752">
        <v>9.4711500000000004E-2</v>
      </c>
    </row>
    <row r="47" spans="1:74" s="291" customFormat="1" ht="14.3" x14ac:dyDescent="0.25">
      <c r="A47" s="293"/>
      <c r="B47" s="1105" t="s">
        <v>1451</v>
      </c>
      <c r="C47" s="1105"/>
      <c r="D47" s="1105"/>
      <c r="E47" s="1105"/>
      <c r="F47" s="1105"/>
      <c r="G47" s="1105"/>
      <c r="H47" s="1105"/>
      <c r="I47" s="1105"/>
      <c r="J47" s="1105"/>
      <c r="K47" s="1105"/>
      <c r="L47" s="1105"/>
      <c r="M47" s="1105"/>
      <c r="N47" s="1105"/>
      <c r="O47" s="1105"/>
      <c r="P47" s="1105"/>
      <c r="Q47" s="1105"/>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1" customHeight="1" x14ac:dyDescent="0.2">
      <c r="A48" s="254"/>
      <c r="B48" s="1102" t="s">
        <v>1452</v>
      </c>
      <c r="C48" s="1104"/>
      <c r="D48" s="1104"/>
      <c r="E48" s="1104"/>
      <c r="F48" s="1104"/>
      <c r="G48" s="1104"/>
      <c r="H48" s="1104"/>
      <c r="I48" s="1104"/>
      <c r="J48" s="1104"/>
      <c r="K48" s="1104"/>
      <c r="L48" s="1104"/>
      <c r="M48" s="1104"/>
      <c r="N48" s="1104"/>
      <c r="O48" s="1104"/>
      <c r="P48" s="1104"/>
      <c r="Q48" s="1104"/>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1.95" customHeight="1" x14ac:dyDescent="0.2">
      <c r="A49" s="254"/>
      <c r="B49" s="1104" t="s">
        <v>1453</v>
      </c>
      <c r="C49" s="1104"/>
      <c r="D49" s="1104"/>
      <c r="E49" s="1104"/>
      <c r="F49" s="1104"/>
      <c r="G49" s="1104"/>
      <c r="H49" s="1104"/>
      <c r="I49" s="1104"/>
      <c r="J49" s="1104"/>
      <c r="K49" s="1104"/>
      <c r="L49" s="1104"/>
      <c r="M49" s="1104"/>
      <c r="N49" s="1104"/>
      <c r="O49" s="1104"/>
      <c r="P49" s="1104"/>
      <c r="Q49" s="1104"/>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1.95" customHeight="1" x14ac:dyDescent="0.2">
      <c r="A50" s="254"/>
      <c r="B50" s="1104" t="s">
        <v>1454</v>
      </c>
      <c r="C50" s="1104"/>
      <c r="D50" s="1104"/>
      <c r="E50" s="1104"/>
      <c r="F50" s="1104"/>
      <c r="G50" s="1104"/>
      <c r="H50" s="1104"/>
      <c r="I50" s="1104"/>
      <c r="J50" s="1104"/>
      <c r="K50" s="1104"/>
      <c r="L50" s="1104"/>
      <c r="M50" s="1104"/>
      <c r="N50" s="1104"/>
      <c r="O50" s="1104"/>
      <c r="P50" s="1104"/>
      <c r="Q50" s="1104"/>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350000000000001" customHeight="1" x14ac:dyDescent="0.2">
      <c r="A51" s="254"/>
      <c r="B51" s="1102" t="s">
        <v>1455</v>
      </c>
      <c r="C51" s="1103"/>
      <c r="D51" s="1103"/>
      <c r="E51" s="1103"/>
      <c r="F51" s="1103"/>
      <c r="G51" s="1103"/>
      <c r="H51" s="1103"/>
      <c r="I51" s="1103"/>
      <c r="J51" s="1103"/>
      <c r="K51" s="1103"/>
      <c r="L51" s="1103"/>
      <c r="M51" s="1103"/>
      <c r="N51" s="1103"/>
      <c r="O51" s="1103"/>
      <c r="P51" s="1103"/>
      <c r="Q51" s="1103"/>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1.95" customHeight="1" x14ac:dyDescent="0.2">
      <c r="A52" s="254"/>
      <c r="B52" s="1104" t="s">
        <v>1456</v>
      </c>
      <c r="C52" s="1104"/>
      <c r="D52" s="1104"/>
      <c r="E52" s="1104"/>
      <c r="F52" s="1104"/>
      <c r="G52" s="1104"/>
      <c r="H52" s="1104"/>
      <c r="I52" s="1104"/>
      <c r="J52" s="1104"/>
      <c r="K52" s="1104"/>
      <c r="L52" s="1104"/>
      <c r="M52" s="1104"/>
      <c r="N52" s="1104"/>
      <c r="O52" s="1104"/>
      <c r="P52" s="1104"/>
      <c r="Q52" s="1104"/>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 customHeight="1" x14ac:dyDescent="0.2">
      <c r="A53" s="254"/>
      <c r="B53" s="1102" t="s">
        <v>1457</v>
      </c>
      <c r="C53" s="1103"/>
      <c r="D53" s="1103"/>
      <c r="E53" s="1103"/>
      <c r="F53" s="1103"/>
      <c r="G53" s="1103"/>
      <c r="H53" s="1103"/>
      <c r="I53" s="1103"/>
      <c r="J53" s="1103"/>
      <c r="K53" s="1103"/>
      <c r="L53" s="1103"/>
      <c r="M53" s="1103"/>
      <c r="N53" s="1103"/>
      <c r="O53" s="1103"/>
      <c r="P53" s="1103"/>
      <c r="Q53" s="1103"/>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85" x14ac:dyDescent="0.2">
      <c r="A54" s="254"/>
      <c r="B54" s="776" t="s">
        <v>813</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1.95" customHeight="1" x14ac:dyDescent="0.2">
      <c r="A55" s="254"/>
      <c r="B55" s="995" t="str">
        <f>Dates!$G$2</f>
        <v>EIA completed modeling and analysis for this report on Thursday, October 2, 2025.</v>
      </c>
      <c r="C55" s="996"/>
      <c r="D55" s="996"/>
      <c r="E55" s="996"/>
      <c r="F55" s="996"/>
      <c r="G55" s="996"/>
      <c r="H55" s="996"/>
      <c r="I55" s="996"/>
      <c r="J55" s="996"/>
      <c r="K55" s="996"/>
      <c r="L55" s="996"/>
      <c r="M55" s="996"/>
      <c r="N55" s="996"/>
      <c r="O55" s="996"/>
      <c r="P55" s="996"/>
      <c r="Q55" s="996"/>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1.95" customHeight="1" x14ac:dyDescent="0.2">
      <c r="A56" s="254"/>
      <c r="B56" s="986" t="s">
        <v>1418</v>
      </c>
      <c r="C56" s="987"/>
      <c r="D56" s="987"/>
      <c r="E56" s="987"/>
      <c r="F56" s="987"/>
      <c r="G56" s="987"/>
      <c r="H56" s="987"/>
      <c r="I56" s="987"/>
      <c r="J56" s="987"/>
      <c r="K56" s="987"/>
      <c r="L56" s="987"/>
      <c r="M56" s="987"/>
      <c r="N56" s="987"/>
      <c r="O56" s="987"/>
      <c r="P56" s="987"/>
      <c r="Q56" s="987"/>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1.95" customHeight="1" x14ac:dyDescent="0.2">
      <c r="A57" s="254"/>
      <c r="B57" s="975" t="s">
        <v>827</v>
      </c>
      <c r="C57" s="975"/>
      <c r="D57" s="975"/>
      <c r="E57" s="975"/>
      <c r="F57" s="975"/>
      <c r="G57" s="975"/>
      <c r="H57" s="975"/>
      <c r="I57" s="975"/>
      <c r="J57" s="975"/>
      <c r="K57" s="975"/>
      <c r="L57" s="975"/>
      <c r="M57" s="975"/>
      <c r="N57" s="975"/>
      <c r="O57" s="975"/>
      <c r="P57" s="975"/>
      <c r="Q57" s="975"/>
      <c r="R57" s="97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1.95" customHeight="1" x14ac:dyDescent="0.2">
      <c r="A58" s="254"/>
      <c r="B58" s="1067" t="s">
        <v>1450</v>
      </c>
      <c r="C58" s="982"/>
      <c r="D58" s="982"/>
      <c r="E58" s="982"/>
      <c r="F58" s="982"/>
      <c r="G58" s="982"/>
      <c r="H58" s="982"/>
      <c r="I58" s="982"/>
      <c r="J58" s="982"/>
      <c r="K58" s="982"/>
      <c r="L58" s="982"/>
      <c r="M58" s="982"/>
      <c r="N58" s="982"/>
      <c r="O58" s="982"/>
      <c r="P58" s="982"/>
      <c r="Q58" s="983"/>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1.95" customHeight="1" x14ac:dyDescent="0.2">
      <c r="A59" s="254"/>
      <c r="B59" s="981" t="s">
        <v>804</v>
      </c>
      <c r="C59" s="983"/>
      <c r="D59" s="983"/>
      <c r="E59" s="983"/>
      <c r="F59" s="983"/>
      <c r="G59" s="983"/>
      <c r="H59" s="983"/>
      <c r="I59" s="983"/>
      <c r="J59" s="983"/>
      <c r="K59" s="983"/>
      <c r="L59" s="983"/>
      <c r="M59" s="983"/>
      <c r="N59" s="983"/>
      <c r="O59" s="983"/>
      <c r="P59" s="983"/>
      <c r="Q59" s="1068"/>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1.95" customHeight="1" x14ac:dyDescent="0.2">
      <c r="A60" s="254"/>
      <c r="B60" s="1069" t="s">
        <v>829</v>
      </c>
      <c r="C60" s="983"/>
      <c r="D60" s="983"/>
      <c r="E60" s="983"/>
      <c r="F60" s="983"/>
      <c r="G60" s="983"/>
      <c r="H60" s="983"/>
      <c r="I60" s="983"/>
      <c r="J60" s="983"/>
      <c r="K60" s="983"/>
      <c r="L60" s="983"/>
      <c r="M60" s="983"/>
      <c r="N60" s="983"/>
      <c r="O60" s="983"/>
      <c r="P60" s="983"/>
      <c r="Q60" s="983"/>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2" sqref="B2"/>
    </sheetView>
  </sheetViews>
  <sheetFormatPr defaultColWidth="9.5" defaultRowHeight="10.7" x14ac:dyDescent="0.2"/>
  <cols>
    <col min="1" max="1" width="8.5" style="71" customWidth="1"/>
    <col min="2" max="2" width="42.5" style="71" customWidth="1"/>
    <col min="3" max="50" width="7.5" style="71" customWidth="1"/>
    <col min="51" max="55" width="7.5" style="843" customWidth="1"/>
    <col min="56" max="58" width="7.5" style="710" customWidth="1"/>
    <col min="59" max="61" width="7.5" style="843" customWidth="1"/>
    <col min="62" max="62" width="7.5" style="134" customWidth="1"/>
    <col min="63" max="74" width="7.5" style="71" customWidth="1"/>
    <col min="75" max="16384" width="9.5" style="71"/>
  </cols>
  <sheetData>
    <row r="1" spans="1:74" ht="13.4" customHeight="1" x14ac:dyDescent="0.25">
      <c r="A1" s="997" t="s">
        <v>479</v>
      </c>
      <c r="B1" s="1107" t="s">
        <v>1403</v>
      </c>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row>
    <row r="2" spans="1:74" s="24"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76"/>
      <c r="B5" s="72" t="s">
        <v>475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932"/>
      <c r="AZ5" s="932"/>
      <c r="BA5" s="932"/>
      <c r="BB5" s="932"/>
      <c r="BC5" s="932"/>
      <c r="BD5" s="967"/>
      <c r="BE5" s="967"/>
      <c r="BF5" s="967"/>
      <c r="BG5" s="967"/>
      <c r="BH5" s="861"/>
      <c r="BI5" s="861"/>
      <c r="BJ5" s="502"/>
      <c r="BK5" s="502"/>
      <c r="BL5" s="502"/>
      <c r="BM5" s="502"/>
      <c r="BN5" s="502"/>
      <c r="BO5" s="502"/>
      <c r="BP5" s="502"/>
      <c r="BQ5" s="502"/>
      <c r="BR5" s="502"/>
      <c r="BS5" s="502"/>
      <c r="BT5" s="502"/>
      <c r="BU5" s="502"/>
      <c r="BV5" s="502"/>
    </row>
    <row r="6" spans="1:74" ht="11.05" customHeight="1" x14ac:dyDescent="0.2">
      <c r="A6" s="76"/>
      <c r="B6" s="366" t="s">
        <v>277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933"/>
      <c r="AZ6" s="933"/>
      <c r="BA6" s="933"/>
      <c r="BB6" s="933"/>
      <c r="BC6" s="933"/>
      <c r="BD6" s="424"/>
      <c r="BE6" s="424"/>
      <c r="BF6" s="424"/>
      <c r="BG6" s="424"/>
      <c r="BH6" s="503"/>
      <c r="BI6" s="503"/>
      <c r="BJ6" s="503"/>
      <c r="BK6" s="503"/>
      <c r="BL6" s="503"/>
      <c r="BM6" s="503"/>
      <c r="BN6" s="503"/>
      <c r="BO6" s="503"/>
      <c r="BP6" s="503"/>
      <c r="BQ6" s="503"/>
      <c r="BR6" s="503"/>
      <c r="BS6" s="503"/>
      <c r="BT6" s="503"/>
      <c r="BU6" s="503"/>
      <c r="BV6" s="503"/>
    </row>
    <row r="7" spans="1:74" ht="11.05" customHeight="1" x14ac:dyDescent="0.2">
      <c r="A7" s="76" t="s">
        <v>278</v>
      </c>
      <c r="B7" s="515" t="s">
        <v>810</v>
      </c>
      <c r="C7" s="347">
        <v>21058.379000000001</v>
      </c>
      <c r="D7" s="347">
        <v>21058.379000000001</v>
      </c>
      <c r="E7" s="347">
        <v>21058.379000000001</v>
      </c>
      <c r="F7" s="347">
        <v>21389.005000000001</v>
      </c>
      <c r="G7" s="347">
        <v>21389.005000000001</v>
      </c>
      <c r="H7" s="347">
        <v>21389.005000000001</v>
      </c>
      <c r="I7" s="347">
        <v>21571.420999999998</v>
      </c>
      <c r="J7" s="347">
        <v>21571.420999999998</v>
      </c>
      <c r="K7" s="347">
        <v>21571.420999999998</v>
      </c>
      <c r="L7" s="347">
        <v>21960.387999999999</v>
      </c>
      <c r="M7" s="347">
        <v>21960.387999999999</v>
      </c>
      <c r="N7" s="347">
        <v>21960.387999999999</v>
      </c>
      <c r="O7" s="347">
        <v>21903.85</v>
      </c>
      <c r="P7" s="347">
        <v>21903.85</v>
      </c>
      <c r="Q7" s="347">
        <v>21903.85</v>
      </c>
      <c r="R7" s="347">
        <v>21919.222000000002</v>
      </c>
      <c r="S7" s="347">
        <v>21919.222000000002</v>
      </c>
      <c r="T7" s="347">
        <v>21919.222000000002</v>
      </c>
      <c r="U7" s="347">
        <v>22066.784</v>
      </c>
      <c r="V7" s="347">
        <v>22066.784</v>
      </c>
      <c r="W7" s="347">
        <v>22066.784</v>
      </c>
      <c r="X7" s="347">
        <v>22249.458999999999</v>
      </c>
      <c r="Y7" s="347">
        <v>22249.458999999999</v>
      </c>
      <c r="Z7" s="347">
        <v>22249.458999999999</v>
      </c>
      <c r="AA7" s="347">
        <v>22403.435000000001</v>
      </c>
      <c r="AB7" s="347">
        <v>22403.435000000001</v>
      </c>
      <c r="AC7" s="347">
        <v>22403.435000000001</v>
      </c>
      <c r="AD7" s="347">
        <v>22539.418000000001</v>
      </c>
      <c r="AE7" s="347">
        <v>22539.418000000001</v>
      </c>
      <c r="AF7" s="347">
        <v>22539.418000000001</v>
      </c>
      <c r="AG7" s="347">
        <v>22780.933000000001</v>
      </c>
      <c r="AH7" s="347">
        <v>22780.933000000001</v>
      </c>
      <c r="AI7" s="347">
        <v>22780.933000000001</v>
      </c>
      <c r="AJ7" s="347">
        <v>22960.6</v>
      </c>
      <c r="AK7" s="347">
        <v>22960.6</v>
      </c>
      <c r="AL7" s="347">
        <v>22960.6</v>
      </c>
      <c r="AM7" s="347">
        <v>23053.544999999998</v>
      </c>
      <c r="AN7" s="347">
        <v>23053.544999999998</v>
      </c>
      <c r="AO7" s="347">
        <v>23053.544999999998</v>
      </c>
      <c r="AP7" s="347">
        <v>23223.905999999999</v>
      </c>
      <c r="AQ7" s="347">
        <v>23223.905999999999</v>
      </c>
      <c r="AR7" s="347">
        <v>23223.905999999999</v>
      </c>
      <c r="AS7" s="347">
        <v>23400.294000000002</v>
      </c>
      <c r="AT7" s="347">
        <v>23400.294000000002</v>
      </c>
      <c r="AU7" s="347">
        <v>23400.294000000002</v>
      </c>
      <c r="AV7" s="347">
        <v>23542.348999999998</v>
      </c>
      <c r="AW7" s="347">
        <v>23542.348999999998</v>
      </c>
      <c r="AX7" s="347">
        <v>23542.348999999998</v>
      </c>
      <c r="AY7" s="876">
        <v>23512.717000000001</v>
      </c>
      <c r="AZ7" s="876">
        <v>23512.717000000001</v>
      </c>
      <c r="BA7" s="876">
        <v>23512.717000000001</v>
      </c>
      <c r="BB7" s="876">
        <v>23703.781999999999</v>
      </c>
      <c r="BC7" s="876">
        <v>23703.781999999999</v>
      </c>
      <c r="BD7" s="876">
        <v>23703.781999999999</v>
      </c>
      <c r="BE7" s="876">
        <v>23771.153737000001</v>
      </c>
      <c r="BF7" s="876">
        <v>23806.765726000001</v>
      </c>
      <c r="BG7" s="876">
        <v>23843.533386999999</v>
      </c>
      <c r="BH7" s="358">
        <v>23877.21</v>
      </c>
      <c r="BI7" s="358">
        <v>23919.47</v>
      </c>
      <c r="BJ7" s="358">
        <v>23966.080000000002</v>
      </c>
      <c r="BK7" s="358">
        <v>24018.95</v>
      </c>
      <c r="BL7" s="358">
        <v>24072.81</v>
      </c>
      <c r="BM7" s="358">
        <v>24129.58</v>
      </c>
      <c r="BN7" s="358">
        <v>24196.86</v>
      </c>
      <c r="BO7" s="358">
        <v>24253.759999999998</v>
      </c>
      <c r="BP7" s="358">
        <v>24307.87</v>
      </c>
      <c r="BQ7" s="358">
        <v>24359.89</v>
      </c>
      <c r="BR7" s="358">
        <v>24407.919999999998</v>
      </c>
      <c r="BS7" s="358">
        <v>24452.66</v>
      </c>
      <c r="BT7" s="358">
        <v>24491.86</v>
      </c>
      <c r="BU7" s="358">
        <v>24531.68</v>
      </c>
      <c r="BV7" s="358">
        <v>24569.89</v>
      </c>
    </row>
    <row r="8" spans="1:74" ht="11.05" customHeight="1" x14ac:dyDescent="0.2">
      <c r="A8" s="76"/>
      <c r="B8" s="366" t="s">
        <v>485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876"/>
      <c r="AZ8" s="876"/>
      <c r="BA8" s="876"/>
      <c r="BB8" s="876"/>
      <c r="BC8" s="876"/>
      <c r="BD8" s="876"/>
      <c r="BE8" s="876"/>
      <c r="BF8" s="876"/>
      <c r="BG8" s="876"/>
      <c r="BH8" s="358"/>
      <c r="BI8" s="358"/>
      <c r="BJ8" s="358"/>
      <c r="BK8" s="358"/>
      <c r="BL8" s="358"/>
      <c r="BM8" s="358"/>
      <c r="BN8" s="358"/>
      <c r="BO8" s="358"/>
      <c r="BP8" s="358"/>
      <c r="BQ8" s="358"/>
      <c r="BR8" s="358"/>
      <c r="BS8" s="358"/>
      <c r="BT8" s="358"/>
      <c r="BU8" s="358"/>
      <c r="BV8" s="358"/>
    </row>
    <row r="9" spans="1:74" ht="11.05" customHeight="1" x14ac:dyDescent="0.2">
      <c r="A9" s="76" t="s">
        <v>486</v>
      </c>
      <c r="B9" s="515" t="s">
        <v>810</v>
      </c>
      <c r="C9" s="347">
        <v>14221.4</v>
      </c>
      <c r="D9" s="347">
        <v>14078.8</v>
      </c>
      <c r="E9" s="347">
        <v>14685.5</v>
      </c>
      <c r="F9" s="347">
        <v>14791.6</v>
      </c>
      <c r="G9" s="347">
        <v>14748.9</v>
      </c>
      <c r="H9" s="347">
        <v>14886.8</v>
      </c>
      <c r="I9" s="347">
        <v>14851.6</v>
      </c>
      <c r="J9" s="347">
        <v>14943.5</v>
      </c>
      <c r="K9" s="347">
        <v>14977.9</v>
      </c>
      <c r="L9" s="347">
        <v>15079.2</v>
      </c>
      <c r="M9" s="347">
        <v>15113.7</v>
      </c>
      <c r="N9" s="347">
        <v>15067.9</v>
      </c>
      <c r="O9" s="347">
        <v>15093</v>
      </c>
      <c r="P9" s="347">
        <v>15101.9</v>
      </c>
      <c r="Q9" s="347">
        <v>15175.2</v>
      </c>
      <c r="R9" s="347">
        <v>15234.1</v>
      </c>
      <c r="S9" s="347">
        <v>15207.7</v>
      </c>
      <c r="T9" s="347">
        <v>15217.8</v>
      </c>
      <c r="U9" s="347">
        <v>15210.5</v>
      </c>
      <c r="V9" s="347">
        <v>15297.4</v>
      </c>
      <c r="W9" s="347">
        <v>15324.8</v>
      </c>
      <c r="X9" s="347">
        <v>15350.3</v>
      </c>
      <c r="Y9" s="347">
        <v>15305.5</v>
      </c>
      <c r="Z9" s="347">
        <v>15316.2</v>
      </c>
      <c r="AA9" s="347">
        <v>15524.8</v>
      </c>
      <c r="AB9" s="347">
        <v>15521.4</v>
      </c>
      <c r="AC9" s="347">
        <v>15484.4</v>
      </c>
      <c r="AD9" s="347">
        <v>15536.7</v>
      </c>
      <c r="AE9" s="347">
        <v>15546.1</v>
      </c>
      <c r="AF9" s="347">
        <v>15562.7</v>
      </c>
      <c r="AG9" s="347">
        <v>15631.6</v>
      </c>
      <c r="AH9" s="347">
        <v>15634.7</v>
      </c>
      <c r="AI9" s="347">
        <v>15673.7</v>
      </c>
      <c r="AJ9" s="347">
        <v>15706.1</v>
      </c>
      <c r="AK9" s="347">
        <v>15774</v>
      </c>
      <c r="AL9" s="347">
        <v>15864</v>
      </c>
      <c r="AM9" s="347">
        <v>15812.6</v>
      </c>
      <c r="AN9" s="347">
        <v>15848.8</v>
      </c>
      <c r="AO9" s="347">
        <v>15909.2</v>
      </c>
      <c r="AP9" s="347">
        <v>15908.3</v>
      </c>
      <c r="AQ9" s="347">
        <v>15985.9</v>
      </c>
      <c r="AR9" s="347">
        <v>16007.7</v>
      </c>
      <c r="AS9" s="347">
        <v>16077.1</v>
      </c>
      <c r="AT9" s="347">
        <v>16088.6</v>
      </c>
      <c r="AU9" s="347">
        <v>16173.4</v>
      </c>
      <c r="AV9" s="347">
        <v>16194.7</v>
      </c>
      <c r="AW9" s="347">
        <v>16267.2</v>
      </c>
      <c r="AX9" s="347">
        <v>16357.7</v>
      </c>
      <c r="AY9" s="876">
        <v>16265.8</v>
      </c>
      <c r="AZ9" s="876">
        <v>16249.6</v>
      </c>
      <c r="BA9" s="876">
        <v>16360.1</v>
      </c>
      <c r="BB9" s="876">
        <v>16369.8</v>
      </c>
      <c r="BC9" s="876">
        <v>16341.6</v>
      </c>
      <c r="BD9" s="876">
        <v>16354.7</v>
      </c>
      <c r="BE9" s="876">
        <v>16408.400000000001</v>
      </c>
      <c r="BF9" s="876">
        <v>16413.201968000001</v>
      </c>
      <c r="BG9" s="876">
        <v>16427.073250000001</v>
      </c>
      <c r="BH9" s="358">
        <v>16427.27</v>
      </c>
      <c r="BI9" s="358">
        <v>16444.349999999999</v>
      </c>
      <c r="BJ9" s="358">
        <v>16467.21</v>
      </c>
      <c r="BK9" s="358">
        <v>16502.32</v>
      </c>
      <c r="BL9" s="358">
        <v>16531.849999999999</v>
      </c>
      <c r="BM9" s="358">
        <v>16562.28</v>
      </c>
      <c r="BN9" s="358">
        <v>16596.810000000001</v>
      </c>
      <c r="BO9" s="358">
        <v>16626.64</v>
      </c>
      <c r="BP9" s="358">
        <v>16654.96</v>
      </c>
      <c r="BQ9" s="358">
        <v>16680.05</v>
      </c>
      <c r="BR9" s="358">
        <v>16706.669999999998</v>
      </c>
      <c r="BS9" s="358">
        <v>16733.099999999999</v>
      </c>
      <c r="BT9" s="358">
        <v>16758.64</v>
      </c>
      <c r="BU9" s="358">
        <v>16785.169999999998</v>
      </c>
      <c r="BV9" s="358">
        <v>16812.02</v>
      </c>
    </row>
    <row r="10" spans="1:74" ht="11.05" customHeight="1" x14ac:dyDescent="0.2">
      <c r="A10" s="76"/>
      <c r="B10" s="513" t="s">
        <v>577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934"/>
      <c r="AZ10" s="934"/>
      <c r="BA10" s="934"/>
      <c r="BB10" s="934"/>
      <c r="BC10" s="934"/>
      <c r="BD10" s="934"/>
      <c r="BE10" s="934"/>
      <c r="BF10" s="934"/>
      <c r="BG10" s="934"/>
      <c r="BH10" s="504"/>
      <c r="BI10" s="504"/>
      <c r="BJ10" s="504"/>
      <c r="BK10" s="504"/>
      <c r="BL10" s="504"/>
      <c r="BM10" s="504"/>
      <c r="BN10" s="504"/>
      <c r="BO10" s="504"/>
      <c r="BP10" s="504"/>
      <c r="BQ10" s="504"/>
      <c r="BR10" s="504"/>
      <c r="BS10" s="504"/>
      <c r="BT10" s="504"/>
      <c r="BU10" s="504"/>
      <c r="BV10" s="504"/>
    </row>
    <row r="11" spans="1:74" ht="11.05" customHeight="1" x14ac:dyDescent="0.2">
      <c r="A11" s="76" t="s">
        <v>288</v>
      </c>
      <c r="B11" s="515" t="s">
        <v>810</v>
      </c>
      <c r="C11" s="347">
        <v>3867.1469999999999</v>
      </c>
      <c r="D11" s="347">
        <v>3867.1469999999999</v>
      </c>
      <c r="E11" s="347">
        <v>3867.1469999999999</v>
      </c>
      <c r="F11" s="347">
        <v>3919.5169999999998</v>
      </c>
      <c r="G11" s="347">
        <v>3919.5169999999998</v>
      </c>
      <c r="H11" s="347">
        <v>3919.5169999999998</v>
      </c>
      <c r="I11" s="347">
        <v>3898.4989999999998</v>
      </c>
      <c r="J11" s="347">
        <v>3898.4989999999998</v>
      </c>
      <c r="K11" s="347">
        <v>3898.4989999999998</v>
      </c>
      <c r="L11" s="347">
        <v>3926.3809999999999</v>
      </c>
      <c r="M11" s="347">
        <v>3926.3809999999999</v>
      </c>
      <c r="N11" s="347">
        <v>3926.3809999999999</v>
      </c>
      <c r="O11" s="347">
        <v>4006.8339999999998</v>
      </c>
      <c r="P11" s="347">
        <v>4006.8339999999998</v>
      </c>
      <c r="Q11" s="347">
        <v>4006.8339999999998</v>
      </c>
      <c r="R11" s="347">
        <v>4026.4250000000002</v>
      </c>
      <c r="S11" s="347">
        <v>4026.4250000000002</v>
      </c>
      <c r="T11" s="347">
        <v>4026.4250000000002</v>
      </c>
      <c r="U11" s="347">
        <v>4008.2460000000001</v>
      </c>
      <c r="V11" s="347">
        <v>4008.2460000000001</v>
      </c>
      <c r="W11" s="347">
        <v>4008.2460000000001</v>
      </c>
      <c r="X11" s="347">
        <v>3988.672</v>
      </c>
      <c r="Y11" s="347">
        <v>3988.672</v>
      </c>
      <c r="Z11" s="347">
        <v>3988.672</v>
      </c>
      <c r="AA11" s="347">
        <v>4018.826</v>
      </c>
      <c r="AB11" s="347">
        <v>4018.826</v>
      </c>
      <c r="AC11" s="347">
        <v>4018.826</v>
      </c>
      <c r="AD11" s="347">
        <v>4102.9570000000003</v>
      </c>
      <c r="AE11" s="347">
        <v>4102.9570000000003</v>
      </c>
      <c r="AF11" s="347">
        <v>4102.9570000000003</v>
      </c>
      <c r="AG11" s="347">
        <v>4128.9049999999997</v>
      </c>
      <c r="AH11" s="347">
        <v>4128.9049999999997</v>
      </c>
      <c r="AI11" s="347">
        <v>4128.9049999999997</v>
      </c>
      <c r="AJ11" s="347">
        <v>4164.9409999999998</v>
      </c>
      <c r="AK11" s="347">
        <v>4164.9409999999998</v>
      </c>
      <c r="AL11" s="347">
        <v>4164.9409999999998</v>
      </c>
      <c r="AM11" s="347">
        <v>4231.4170000000004</v>
      </c>
      <c r="AN11" s="347">
        <v>4231.4170000000004</v>
      </c>
      <c r="AO11" s="347">
        <v>4231.4170000000004</v>
      </c>
      <c r="AP11" s="347">
        <v>4255.7489999999998</v>
      </c>
      <c r="AQ11" s="347">
        <v>4255.7489999999998</v>
      </c>
      <c r="AR11" s="347">
        <v>4255.7489999999998</v>
      </c>
      <c r="AS11" s="347">
        <v>4277.732</v>
      </c>
      <c r="AT11" s="347">
        <v>4277.732</v>
      </c>
      <c r="AU11" s="347">
        <v>4277.732</v>
      </c>
      <c r="AV11" s="347">
        <v>4265.88</v>
      </c>
      <c r="AW11" s="347">
        <v>4265.88</v>
      </c>
      <c r="AX11" s="347">
        <v>4265.88</v>
      </c>
      <c r="AY11" s="876">
        <v>4344.5450000000001</v>
      </c>
      <c r="AZ11" s="876">
        <v>4344.5450000000001</v>
      </c>
      <c r="BA11" s="876">
        <v>4344.5450000000001</v>
      </c>
      <c r="BB11" s="876">
        <v>4379.7889999999998</v>
      </c>
      <c r="BC11" s="876">
        <v>4379.7889999999998</v>
      </c>
      <c r="BD11" s="876">
        <v>4379.7889999999998</v>
      </c>
      <c r="BE11" s="876">
        <v>4385.0691703000002</v>
      </c>
      <c r="BF11" s="876">
        <v>4380.2092167999999</v>
      </c>
      <c r="BG11" s="876">
        <v>4370.8492399999996</v>
      </c>
      <c r="BH11" s="358">
        <v>4343.5469999999996</v>
      </c>
      <c r="BI11" s="358">
        <v>4335.2690000000002</v>
      </c>
      <c r="BJ11" s="358">
        <v>4332.5720000000001</v>
      </c>
      <c r="BK11" s="358">
        <v>4340.3620000000001</v>
      </c>
      <c r="BL11" s="358">
        <v>4345.1509999999998</v>
      </c>
      <c r="BM11" s="358">
        <v>4351.8429999999998</v>
      </c>
      <c r="BN11" s="358">
        <v>4362.9870000000001</v>
      </c>
      <c r="BO11" s="358">
        <v>4371.5749999999998</v>
      </c>
      <c r="BP11" s="358">
        <v>4380.1549999999997</v>
      </c>
      <c r="BQ11" s="358">
        <v>4388.8739999999998</v>
      </c>
      <c r="BR11" s="358">
        <v>4397.3270000000002</v>
      </c>
      <c r="BS11" s="358">
        <v>4405.6610000000001</v>
      </c>
      <c r="BT11" s="358">
        <v>4414.0320000000002</v>
      </c>
      <c r="BU11" s="358">
        <v>4422.0129999999999</v>
      </c>
      <c r="BV11" s="358">
        <v>4429.76</v>
      </c>
    </row>
    <row r="12" spans="1:74" ht="11.05" customHeight="1" x14ac:dyDescent="0.2">
      <c r="A12" s="76"/>
      <c r="B12" s="514" t="s">
        <v>289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875"/>
      <c r="AZ12" s="875"/>
      <c r="BA12" s="875"/>
      <c r="BB12" s="875"/>
      <c r="BC12" s="875"/>
      <c r="BD12" s="875"/>
      <c r="BE12" s="875"/>
      <c r="BF12" s="875"/>
      <c r="BG12" s="875"/>
      <c r="BH12" s="357"/>
      <c r="BI12" s="357"/>
      <c r="BJ12" s="357"/>
      <c r="BK12" s="357"/>
      <c r="BL12" s="357"/>
      <c r="BM12" s="357"/>
      <c r="BN12" s="357"/>
      <c r="BO12" s="357"/>
      <c r="BP12" s="357"/>
      <c r="BQ12" s="357"/>
      <c r="BR12" s="357"/>
      <c r="BS12" s="357"/>
      <c r="BT12" s="357"/>
      <c r="BU12" s="357"/>
      <c r="BV12" s="357"/>
    </row>
    <row r="13" spans="1:74" ht="11.05" customHeight="1" x14ac:dyDescent="0.2">
      <c r="A13" s="76" t="s">
        <v>290</v>
      </c>
      <c r="B13" s="515" t="s">
        <v>810</v>
      </c>
      <c r="C13" s="499">
        <v>-41.219000000000001</v>
      </c>
      <c r="D13" s="499">
        <v>-41.219000000000001</v>
      </c>
      <c r="E13" s="499">
        <v>-41.219000000000001</v>
      </c>
      <c r="F13" s="499">
        <v>-164.61099999999999</v>
      </c>
      <c r="G13" s="499">
        <v>-164.61099999999999</v>
      </c>
      <c r="H13" s="499">
        <v>-164.61099999999999</v>
      </c>
      <c r="I13" s="499">
        <v>1.8069999999999999</v>
      </c>
      <c r="J13" s="499">
        <v>1.8069999999999999</v>
      </c>
      <c r="K13" s="499">
        <v>1.8069999999999999</v>
      </c>
      <c r="L13" s="499">
        <v>252.79400000000001</v>
      </c>
      <c r="M13" s="499">
        <v>252.79400000000001</v>
      </c>
      <c r="N13" s="499">
        <v>252.79400000000001</v>
      </c>
      <c r="O13" s="499">
        <v>244.93700000000001</v>
      </c>
      <c r="P13" s="499">
        <v>244.93700000000001</v>
      </c>
      <c r="Q13" s="499">
        <v>244.93700000000001</v>
      </c>
      <c r="R13" s="499">
        <v>116.971</v>
      </c>
      <c r="S13" s="499">
        <v>116.971</v>
      </c>
      <c r="T13" s="499">
        <v>116.971</v>
      </c>
      <c r="U13" s="499">
        <v>73.820999999999998</v>
      </c>
      <c r="V13" s="499">
        <v>73.820999999999998</v>
      </c>
      <c r="W13" s="499">
        <v>73.820999999999998</v>
      </c>
      <c r="X13" s="499">
        <v>162.858</v>
      </c>
      <c r="Y13" s="499">
        <v>162.858</v>
      </c>
      <c r="Z13" s="499">
        <v>162.858</v>
      </c>
      <c r="AA13" s="499">
        <v>20.893999999999998</v>
      </c>
      <c r="AB13" s="499">
        <v>20.893999999999998</v>
      </c>
      <c r="AC13" s="499">
        <v>20.893999999999998</v>
      </c>
      <c r="AD13" s="499">
        <v>0.01</v>
      </c>
      <c r="AE13" s="499">
        <v>0.01</v>
      </c>
      <c r="AF13" s="499">
        <v>0.01</v>
      </c>
      <c r="AG13" s="499">
        <v>89.188999999999993</v>
      </c>
      <c r="AH13" s="499">
        <v>89.188999999999993</v>
      </c>
      <c r="AI13" s="499">
        <v>89.188999999999993</v>
      </c>
      <c r="AJ13" s="499">
        <v>56.688000000000002</v>
      </c>
      <c r="AK13" s="499">
        <v>56.688000000000002</v>
      </c>
      <c r="AL13" s="499">
        <v>56.688000000000002</v>
      </c>
      <c r="AM13" s="499">
        <v>21.404</v>
      </c>
      <c r="AN13" s="499">
        <v>21.404</v>
      </c>
      <c r="AO13" s="499">
        <v>21.404</v>
      </c>
      <c r="AP13" s="499">
        <v>96.792000000000002</v>
      </c>
      <c r="AQ13" s="499">
        <v>96.792000000000002</v>
      </c>
      <c r="AR13" s="499">
        <v>96.792000000000002</v>
      </c>
      <c r="AS13" s="499">
        <v>75.97</v>
      </c>
      <c r="AT13" s="499">
        <v>75.97</v>
      </c>
      <c r="AU13" s="499">
        <v>75.97</v>
      </c>
      <c r="AV13" s="499">
        <v>13.634</v>
      </c>
      <c r="AW13" s="499">
        <v>13.634</v>
      </c>
      <c r="AX13" s="499">
        <v>13.634</v>
      </c>
      <c r="AY13" s="871">
        <v>206.965</v>
      </c>
      <c r="AZ13" s="871">
        <v>206.965</v>
      </c>
      <c r="BA13" s="871">
        <v>206.965</v>
      </c>
      <c r="BB13" s="871">
        <v>-39.884999999999998</v>
      </c>
      <c r="BC13" s="871">
        <v>-39.884999999999998</v>
      </c>
      <c r="BD13" s="871">
        <v>-39.884999999999998</v>
      </c>
      <c r="BE13" s="871">
        <v>10.308531111000001</v>
      </c>
      <c r="BF13" s="871">
        <v>33.478891111000003</v>
      </c>
      <c r="BG13" s="871">
        <v>55.493407777999998</v>
      </c>
      <c r="BH13" s="353">
        <v>84.094181852000006</v>
      </c>
      <c r="BI13" s="353">
        <v>97.990436295999999</v>
      </c>
      <c r="BJ13" s="353">
        <v>104.92427185</v>
      </c>
      <c r="BK13" s="353">
        <v>90.844823332999994</v>
      </c>
      <c r="BL13" s="353">
        <v>94.391970000000001</v>
      </c>
      <c r="BM13" s="353">
        <v>101.51484667</v>
      </c>
      <c r="BN13" s="353">
        <v>117.35408889</v>
      </c>
      <c r="BO13" s="353">
        <v>127.77294889</v>
      </c>
      <c r="BP13" s="353">
        <v>137.91206222</v>
      </c>
      <c r="BQ13" s="353">
        <v>149.02061111</v>
      </c>
      <c r="BR13" s="353">
        <v>157.66334444</v>
      </c>
      <c r="BS13" s="353">
        <v>165.08944443999999</v>
      </c>
      <c r="BT13" s="353">
        <v>171.05811111</v>
      </c>
      <c r="BU13" s="353">
        <v>176.23154443999999</v>
      </c>
      <c r="BV13" s="353">
        <v>180.36894444000001</v>
      </c>
    </row>
    <row r="14" spans="1:74" ht="11.05" customHeight="1" x14ac:dyDescent="0.2">
      <c r="A14" s="76"/>
      <c r="B14" s="514" t="s">
        <v>510</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870"/>
      <c r="AZ14" s="870"/>
      <c r="BA14" s="870"/>
      <c r="BB14" s="870"/>
      <c r="BC14" s="870"/>
      <c r="BD14" s="870"/>
      <c r="BE14" s="870"/>
      <c r="BF14" s="870"/>
      <c r="BG14" s="870"/>
      <c r="BH14" s="352"/>
      <c r="BI14" s="352"/>
      <c r="BJ14" s="352"/>
      <c r="BK14" s="352"/>
      <c r="BL14" s="352"/>
      <c r="BM14" s="352"/>
      <c r="BN14" s="352"/>
      <c r="BO14" s="352"/>
      <c r="BP14" s="352"/>
      <c r="BQ14" s="352"/>
      <c r="BR14" s="352"/>
      <c r="BS14" s="352"/>
      <c r="BT14" s="352"/>
      <c r="BU14" s="352"/>
      <c r="BV14" s="352"/>
    </row>
    <row r="15" spans="1:74" ht="11.05" customHeight="1" x14ac:dyDescent="0.2">
      <c r="A15" s="76" t="s">
        <v>512</v>
      </c>
      <c r="B15" s="515" t="s">
        <v>810</v>
      </c>
      <c r="C15" s="347">
        <v>3749.4360000000001</v>
      </c>
      <c r="D15" s="347">
        <v>3749.4360000000001</v>
      </c>
      <c r="E15" s="347">
        <v>3749.4360000000001</v>
      </c>
      <c r="F15" s="347">
        <v>3709.192</v>
      </c>
      <c r="G15" s="347">
        <v>3709.192</v>
      </c>
      <c r="H15" s="347">
        <v>3709.192</v>
      </c>
      <c r="I15" s="347">
        <v>3694.8530000000001</v>
      </c>
      <c r="J15" s="347">
        <v>3694.8530000000001</v>
      </c>
      <c r="K15" s="347">
        <v>3694.8530000000001</v>
      </c>
      <c r="L15" s="347">
        <v>3692.239</v>
      </c>
      <c r="M15" s="347">
        <v>3692.239</v>
      </c>
      <c r="N15" s="347">
        <v>3692.239</v>
      </c>
      <c r="O15" s="347">
        <v>3660.866</v>
      </c>
      <c r="P15" s="347">
        <v>3660.866</v>
      </c>
      <c r="Q15" s="347">
        <v>3660.866</v>
      </c>
      <c r="R15" s="347">
        <v>3647.1570000000002</v>
      </c>
      <c r="S15" s="347">
        <v>3647.1570000000002</v>
      </c>
      <c r="T15" s="347">
        <v>3647.1570000000002</v>
      </c>
      <c r="U15" s="347">
        <v>3661.3449999999998</v>
      </c>
      <c r="V15" s="347">
        <v>3661.3449999999998</v>
      </c>
      <c r="W15" s="347">
        <v>3661.3449999999998</v>
      </c>
      <c r="X15" s="347">
        <v>3710.1</v>
      </c>
      <c r="Y15" s="347">
        <v>3710.1</v>
      </c>
      <c r="Z15" s="347">
        <v>3710.1</v>
      </c>
      <c r="AA15" s="347">
        <v>3756.4</v>
      </c>
      <c r="AB15" s="347">
        <v>3756.4</v>
      </c>
      <c r="AC15" s="347">
        <v>3756.4</v>
      </c>
      <c r="AD15" s="347">
        <v>3783.6529999999998</v>
      </c>
      <c r="AE15" s="347">
        <v>3783.6529999999998</v>
      </c>
      <c r="AF15" s="347">
        <v>3783.6529999999998</v>
      </c>
      <c r="AG15" s="347">
        <v>3836.3040000000001</v>
      </c>
      <c r="AH15" s="347">
        <v>3836.3040000000001</v>
      </c>
      <c r="AI15" s="347">
        <v>3836.3040000000001</v>
      </c>
      <c r="AJ15" s="347">
        <v>3870.72</v>
      </c>
      <c r="AK15" s="347">
        <v>3870.72</v>
      </c>
      <c r="AL15" s="347">
        <v>3870.72</v>
      </c>
      <c r="AM15" s="347">
        <v>3887.7179999999998</v>
      </c>
      <c r="AN15" s="347">
        <v>3887.7179999999998</v>
      </c>
      <c r="AO15" s="347">
        <v>3887.7179999999998</v>
      </c>
      <c r="AP15" s="347">
        <v>3917.049</v>
      </c>
      <c r="AQ15" s="347">
        <v>3917.049</v>
      </c>
      <c r="AR15" s="347">
        <v>3917.049</v>
      </c>
      <c r="AS15" s="347">
        <v>3966.2469999999998</v>
      </c>
      <c r="AT15" s="347">
        <v>3966.2469999999998</v>
      </c>
      <c r="AU15" s="347">
        <v>3966.2469999999998</v>
      </c>
      <c r="AV15" s="347">
        <v>3996.2739999999999</v>
      </c>
      <c r="AW15" s="347">
        <v>3996.2739999999999</v>
      </c>
      <c r="AX15" s="347">
        <v>3996.2739999999999</v>
      </c>
      <c r="AY15" s="876">
        <v>3990.6370000000002</v>
      </c>
      <c r="AZ15" s="876">
        <v>3990.6370000000002</v>
      </c>
      <c r="BA15" s="876">
        <v>3990.6370000000002</v>
      </c>
      <c r="BB15" s="876">
        <v>3988.7240000000002</v>
      </c>
      <c r="BC15" s="876">
        <v>3988.7240000000002</v>
      </c>
      <c r="BD15" s="876">
        <v>3988.7240000000002</v>
      </c>
      <c r="BE15" s="876">
        <v>3986.5694849000001</v>
      </c>
      <c r="BF15" s="876">
        <v>3988.8791624999999</v>
      </c>
      <c r="BG15" s="876">
        <v>3993.2210014000002</v>
      </c>
      <c r="BH15" s="358">
        <v>4003.623</v>
      </c>
      <c r="BI15" s="358">
        <v>4009.0079999999998</v>
      </c>
      <c r="BJ15" s="358">
        <v>4013.404</v>
      </c>
      <c r="BK15" s="358">
        <v>4015.8780000000002</v>
      </c>
      <c r="BL15" s="358">
        <v>4018.9960000000001</v>
      </c>
      <c r="BM15" s="358">
        <v>4021.8249999999998</v>
      </c>
      <c r="BN15" s="358">
        <v>4024.2089999999998</v>
      </c>
      <c r="BO15" s="358">
        <v>4026.576</v>
      </c>
      <c r="BP15" s="358">
        <v>4028.7710000000002</v>
      </c>
      <c r="BQ15" s="358">
        <v>4030.9670000000001</v>
      </c>
      <c r="BR15" s="358">
        <v>4032.6880000000001</v>
      </c>
      <c r="BS15" s="358">
        <v>4034.1080000000002</v>
      </c>
      <c r="BT15" s="358">
        <v>4034.9630000000002</v>
      </c>
      <c r="BU15" s="358">
        <v>4035.9760000000001</v>
      </c>
      <c r="BV15" s="358">
        <v>4036.8829999999998</v>
      </c>
    </row>
    <row r="16" spans="1:74" ht="11.05" customHeight="1" x14ac:dyDescent="0.2">
      <c r="A16" s="76"/>
      <c r="B16" s="514" t="s">
        <v>511</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0"/>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ht="11.05" customHeight="1" x14ac:dyDescent="0.2">
      <c r="A17" s="76" t="s">
        <v>513</v>
      </c>
      <c r="B17" s="515" t="s">
        <v>810</v>
      </c>
      <c r="C17" s="347">
        <v>2235.4180000000001</v>
      </c>
      <c r="D17" s="347">
        <v>2235.4180000000001</v>
      </c>
      <c r="E17" s="347">
        <v>2235.4180000000001</v>
      </c>
      <c r="F17" s="347">
        <v>2253.2069999999999</v>
      </c>
      <c r="G17" s="347">
        <v>2253.2069999999999</v>
      </c>
      <c r="H17" s="347">
        <v>2253.2069999999999</v>
      </c>
      <c r="I17" s="347">
        <v>2258.2620000000002</v>
      </c>
      <c r="J17" s="347">
        <v>2258.2620000000002</v>
      </c>
      <c r="K17" s="347">
        <v>2258.2620000000002</v>
      </c>
      <c r="L17" s="347">
        <v>2390.2570000000001</v>
      </c>
      <c r="M17" s="347">
        <v>2390.2570000000001</v>
      </c>
      <c r="N17" s="347">
        <v>2390.2570000000001</v>
      </c>
      <c r="O17" s="347">
        <v>2362.172</v>
      </c>
      <c r="P17" s="347">
        <v>2362.172</v>
      </c>
      <c r="Q17" s="347">
        <v>2362.172</v>
      </c>
      <c r="R17" s="347">
        <v>2433.7130000000002</v>
      </c>
      <c r="S17" s="347">
        <v>2433.7130000000002</v>
      </c>
      <c r="T17" s="347">
        <v>2433.7130000000002</v>
      </c>
      <c r="U17" s="347">
        <v>2517.4580000000001</v>
      </c>
      <c r="V17" s="347">
        <v>2517.4580000000001</v>
      </c>
      <c r="W17" s="347">
        <v>2517.4580000000001</v>
      </c>
      <c r="X17" s="347">
        <v>2510.25</v>
      </c>
      <c r="Y17" s="347">
        <v>2510.25</v>
      </c>
      <c r="Z17" s="347">
        <v>2510.25</v>
      </c>
      <c r="AA17" s="347">
        <v>2522.4560000000001</v>
      </c>
      <c r="AB17" s="347">
        <v>2522.4560000000001</v>
      </c>
      <c r="AC17" s="347">
        <v>2522.4560000000001</v>
      </c>
      <c r="AD17" s="347">
        <v>2491.6350000000002</v>
      </c>
      <c r="AE17" s="347">
        <v>2491.6350000000002</v>
      </c>
      <c r="AF17" s="347">
        <v>2491.6350000000002</v>
      </c>
      <c r="AG17" s="347">
        <v>2521.4670000000001</v>
      </c>
      <c r="AH17" s="347">
        <v>2521.4670000000001</v>
      </c>
      <c r="AI17" s="347">
        <v>2521.4670000000001</v>
      </c>
      <c r="AJ17" s="347">
        <v>2559.5909999999999</v>
      </c>
      <c r="AK17" s="347">
        <v>2559.5909999999999</v>
      </c>
      <c r="AL17" s="347">
        <v>2559.5909999999999</v>
      </c>
      <c r="AM17" s="347">
        <v>2571.7629999999999</v>
      </c>
      <c r="AN17" s="347">
        <v>2571.7629999999999</v>
      </c>
      <c r="AO17" s="347">
        <v>2571.7629999999999</v>
      </c>
      <c r="AP17" s="347">
        <v>2578.386</v>
      </c>
      <c r="AQ17" s="347">
        <v>2578.386</v>
      </c>
      <c r="AR17" s="347">
        <v>2578.386</v>
      </c>
      <c r="AS17" s="347">
        <v>2638.1990000000001</v>
      </c>
      <c r="AT17" s="347">
        <v>2638.1990000000001</v>
      </c>
      <c r="AU17" s="347">
        <v>2638.1990000000001</v>
      </c>
      <c r="AV17" s="347">
        <v>2637.1709999999998</v>
      </c>
      <c r="AW17" s="347">
        <v>2637.1709999999998</v>
      </c>
      <c r="AX17" s="347">
        <v>2637.1709999999998</v>
      </c>
      <c r="AY17" s="876">
        <v>2639.8789999999999</v>
      </c>
      <c r="AZ17" s="876">
        <v>2639.8789999999999</v>
      </c>
      <c r="BA17" s="876">
        <v>2639.8789999999999</v>
      </c>
      <c r="BB17" s="876">
        <v>2631.134</v>
      </c>
      <c r="BC17" s="876">
        <v>2631.134</v>
      </c>
      <c r="BD17" s="876">
        <v>2631.134</v>
      </c>
      <c r="BE17" s="876">
        <v>2635.6555902</v>
      </c>
      <c r="BF17" s="876">
        <v>2639.0367814000001</v>
      </c>
      <c r="BG17" s="876">
        <v>2643.0902104000002</v>
      </c>
      <c r="BH17" s="358">
        <v>2646.6170000000002</v>
      </c>
      <c r="BI17" s="358">
        <v>2652.9140000000002</v>
      </c>
      <c r="BJ17" s="358">
        <v>2660.7820000000002</v>
      </c>
      <c r="BK17" s="358">
        <v>2670.9650000000001</v>
      </c>
      <c r="BL17" s="358">
        <v>2681.4180000000001</v>
      </c>
      <c r="BM17" s="358">
        <v>2692.884</v>
      </c>
      <c r="BN17" s="358">
        <v>2705.1880000000001</v>
      </c>
      <c r="BO17" s="358">
        <v>2718.8119999999999</v>
      </c>
      <c r="BP17" s="358">
        <v>2733.5819999999999</v>
      </c>
      <c r="BQ17" s="358">
        <v>2752.7669999999998</v>
      </c>
      <c r="BR17" s="358">
        <v>2767.3739999999998</v>
      </c>
      <c r="BS17" s="358">
        <v>2780.6729999999998</v>
      </c>
      <c r="BT17" s="358">
        <v>2790.98</v>
      </c>
      <c r="BU17" s="358">
        <v>2802.9279999999999</v>
      </c>
      <c r="BV17" s="358">
        <v>2814.8330000000001</v>
      </c>
    </row>
    <row r="18" spans="1:74" ht="11.05" customHeight="1" x14ac:dyDescent="0.2">
      <c r="A18" s="76"/>
      <c r="B18" s="514" t="s">
        <v>515</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870"/>
      <c r="AZ18" s="870"/>
      <c r="BA18" s="870"/>
      <c r="BB18" s="870"/>
      <c r="BC18" s="870"/>
      <c r="BD18" s="870"/>
      <c r="BE18" s="870"/>
      <c r="BF18" s="870"/>
      <c r="BG18" s="870"/>
      <c r="BH18" s="352"/>
      <c r="BI18" s="352"/>
      <c r="BJ18" s="352"/>
      <c r="BK18" s="352"/>
      <c r="BL18" s="352"/>
      <c r="BM18" s="352"/>
      <c r="BN18" s="352"/>
      <c r="BO18" s="352"/>
      <c r="BP18" s="352"/>
      <c r="BQ18" s="352"/>
      <c r="BR18" s="352"/>
      <c r="BS18" s="352"/>
      <c r="BT18" s="352"/>
      <c r="BU18" s="352"/>
      <c r="BV18" s="352"/>
    </row>
    <row r="19" spans="1:74" ht="11.05" customHeight="1" x14ac:dyDescent="0.2">
      <c r="A19" s="265" t="s">
        <v>514</v>
      </c>
      <c r="B19" s="515" t="s">
        <v>810</v>
      </c>
      <c r="C19" s="347">
        <v>3102.1840000000002</v>
      </c>
      <c r="D19" s="347">
        <v>3102.1840000000002</v>
      </c>
      <c r="E19" s="347">
        <v>3102.1840000000002</v>
      </c>
      <c r="F19" s="347">
        <v>3164.663</v>
      </c>
      <c r="G19" s="347">
        <v>3164.663</v>
      </c>
      <c r="H19" s="347">
        <v>3164.663</v>
      </c>
      <c r="I19" s="347">
        <v>3230.2289999999998</v>
      </c>
      <c r="J19" s="347">
        <v>3230.2289999999998</v>
      </c>
      <c r="K19" s="347">
        <v>3230.2289999999998</v>
      </c>
      <c r="L19" s="347">
        <v>3386.2759999999998</v>
      </c>
      <c r="M19" s="347">
        <v>3386.2759999999998</v>
      </c>
      <c r="N19" s="347">
        <v>3386.2759999999998</v>
      </c>
      <c r="O19" s="347">
        <v>3494.2550000000001</v>
      </c>
      <c r="P19" s="347">
        <v>3494.2550000000001</v>
      </c>
      <c r="Q19" s="347">
        <v>3494.2550000000001</v>
      </c>
      <c r="R19" s="347">
        <v>3544.951</v>
      </c>
      <c r="S19" s="347">
        <v>3544.951</v>
      </c>
      <c r="T19" s="347">
        <v>3544.951</v>
      </c>
      <c r="U19" s="347">
        <v>3495.7020000000002</v>
      </c>
      <c r="V19" s="347">
        <v>3495.7020000000002</v>
      </c>
      <c r="W19" s="347">
        <v>3495.7020000000002</v>
      </c>
      <c r="X19" s="347">
        <v>3455.5129999999999</v>
      </c>
      <c r="Y19" s="347">
        <v>3455.5129999999999</v>
      </c>
      <c r="Z19" s="347">
        <v>3455.5129999999999</v>
      </c>
      <c r="AA19" s="347">
        <v>3448.4960000000001</v>
      </c>
      <c r="AB19" s="347">
        <v>3448.4960000000001</v>
      </c>
      <c r="AC19" s="347">
        <v>3448.4960000000001</v>
      </c>
      <c r="AD19" s="347">
        <v>3421.259</v>
      </c>
      <c r="AE19" s="347">
        <v>3421.259</v>
      </c>
      <c r="AF19" s="347">
        <v>3421.259</v>
      </c>
      <c r="AG19" s="347">
        <v>3460.3910000000001</v>
      </c>
      <c r="AH19" s="347">
        <v>3460.3910000000001</v>
      </c>
      <c r="AI19" s="347">
        <v>3460.3910000000001</v>
      </c>
      <c r="AJ19" s="347">
        <v>3496.29</v>
      </c>
      <c r="AK19" s="347">
        <v>3496.29</v>
      </c>
      <c r="AL19" s="347">
        <v>3496.29</v>
      </c>
      <c r="AM19" s="347">
        <v>3548.7489999999998</v>
      </c>
      <c r="AN19" s="347">
        <v>3548.7489999999998</v>
      </c>
      <c r="AO19" s="347">
        <v>3548.7489999999998</v>
      </c>
      <c r="AP19" s="347">
        <v>3614.047</v>
      </c>
      <c r="AQ19" s="347">
        <v>3614.047</v>
      </c>
      <c r="AR19" s="347">
        <v>3614.047</v>
      </c>
      <c r="AS19" s="347">
        <v>3707.4290000000001</v>
      </c>
      <c r="AT19" s="347">
        <v>3707.4290000000001</v>
      </c>
      <c r="AU19" s="347">
        <v>3707.4290000000001</v>
      </c>
      <c r="AV19" s="347">
        <v>3689.8290000000002</v>
      </c>
      <c r="AW19" s="347">
        <v>3689.8290000000002</v>
      </c>
      <c r="AX19" s="347">
        <v>3689.8290000000002</v>
      </c>
      <c r="AY19" s="876">
        <v>3998.8760000000002</v>
      </c>
      <c r="AZ19" s="876">
        <v>3998.8760000000002</v>
      </c>
      <c r="BA19" s="876">
        <v>3998.8760000000002</v>
      </c>
      <c r="BB19" s="876">
        <v>3660.09</v>
      </c>
      <c r="BC19" s="876">
        <v>3660.09</v>
      </c>
      <c r="BD19" s="876">
        <v>3660.09</v>
      </c>
      <c r="BE19" s="876">
        <v>3684.8855738000002</v>
      </c>
      <c r="BF19" s="876">
        <v>3682.4434575</v>
      </c>
      <c r="BG19" s="876">
        <v>3671.0973994000001</v>
      </c>
      <c r="BH19" s="358">
        <v>3635.5709999999999</v>
      </c>
      <c r="BI19" s="358">
        <v>3617.8739999999998</v>
      </c>
      <c r="BJ19" s="358">
        <v>3602.7310000000002</v>
      </c>
      <c r="BK19" s="358">
        <v>3588.1480000000001</v>
      </c>
      <c r="BL19" s="358">
        <v>3579.605</v>
      </c>
      <c r="BM19" s="358">
        <v>3575.1080000000002</v>
      </c>
      <c r="BN19" s="358">
        <v>3576.5529999999999</v>
      </c>
      <c r="BO19" s="358">
        <v>3578.7280000000001</v>
      </c>
      <c r="BP19" s="358">
        <v>3583.5279999999998</v>
      </c>
      <c r="BQ19" s="358">
        <v>3593.212</v>
      </c>
      <c r="BR19" s="358">
        <v>3601.5680000000002</v>
      </c>
      <c r="BS19" s="358">
        <v>3610.8560000000002</v>
      </c>
      <c r="BT19" s="358">
        <v>3620.701</v>
      </c>
      <c r="BU19" s="358">
        <v>3632.1309999999999</v>
      </c>
      <c r="BV19" s="358">
        <v>3644.7719999999999</v>
      </c>
    </row>
    <row r="20" spans="1:74" ht="11.05" customHeight="1" x14ac:dyDescent="0.2">
      <c r="A20" s="76"/>
      <c r="B20" s="366" t="s">
        <v>281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934"/>
      <c r="AZ20" s="934"/>
      <c r="BA20" s="934"/>
      <c r="BB20" s="934"/>
      <c r="BC20" s="934"/>
      <c r="BD20" s="934"/>
      <c r="BE20" s="934"/>
      <c r="BF20" s="934"/>
      <c r="BG20" s="934"/>
      <c r="BH20" s="504"/>
      <c r="BI20" s="504"/>
      <c r="BJ20" s="504"/>
      <c r="BK20" s="504"/>
      <c r="BL20" s="504"/>
      <c r="BM20" s="504"/>
      <c r="BN20" s="504"/>
      <c r="BO20" s="504"/>
      <c r="BP20" s="504"/>
      <c r="BQ20" s="504"/>
      <c r="BR20" s="504"/>
      <c r="BS20" s="504"/>
      <c r="BT20" s="504"/>
      <c r="BU20" s="504"/>
      <c r="BV20" s="504"/>
    </row>
    <row r="21" spans="1:74" ht="11.05" customHeight="1" x14ac:dyDescent="0.2">
      <c r="A21" s="76" t="s">
        <v>282</v>
      </c>
      <c r="B21" s="515" t="s">
        <v>810</v>
      </c>
      <c r="C21" s="347">
        <v>18146.5</v>
      </c>
      <c r="D21" s="347">
        <v>16633.900000000001</v>
      </c>
      <c r="E21" s="347">
        <v>20445.8</v>
      </c>
      <c r="F21" s="347">
        <v>17335.400000000001</v>
      </c>
      <c r="G21" s="347">
        <v>16836.3</v>
      </c>
      <c r="H21" s="347">
        <v>16757.8</v>
      </c>
      <c r="I21" s="347">
        <v>16867.8</v>
      </c>
      <c r="J21" s="347">
        <v>16832.400000000001</v>
      </c>
      <c r="K21" s="347">
        <v>16641.8</v>
      </c>
      <c r="L21" s="347">
        <v>16648.099999999999</v>
      </c>
      <c r="M21" s="347">
        <v>16598.3</v>
      </c>
      <c r="N21" s="347">
        <v>16525.400000000001</v>
      </c>
      <c r="O21" s="347">
        <v>16143.2</v>
      </c>
      <c r="P21" s="347">
        <v>16143</v>
      </c>
      <c r="Q21" s="347">
        <v>16065.5</v>
      </c>
      <c r="R21" s="347">
        <v>16063.7</v>
      </c>
      <c r="S21" s="347">
        <v>16049.1</v>
      </c>
      <c r="T21" s="347">
        <v>16015.9</v>
      </c>
      <c r="U21" s="347">
        <v>16219.1</v>
      </c>
      <c r="V21" s="347">
        <v>16314.4</v>
      </c>
      <c r="W21" s="347">
        <v>16372.3</v>
      </c>
      <c r="X21" s="347">
        <v>16424.3</v>
      </c>
      <c r="Y21" s="347">
        <v>16436.5</v>
      </c>
      <c r="Z21" s="347">
        <v>16497.5</v>
      </c>
      <c r="AA21" s="347">
        <v>16808.5</v>
      </c>
      <c r="AB21" s="347">
        <v>16879.099999999999</v>
      </c>
      <c r="AC21" s="347">
        <v>16968</v>
      </c>
      <c r="AD21" s="347">
        <v>16983.3</v>
      </c>
      <c r="AE21" s="347">
        <v>17041.900000000001</v>
      </c>
      <c r="AF21" s="347">
        <v>17050.3</v>
      </c>
      <c r="AG21" s="347">
        <v>17061.599999999999</v>
      </c>
      <c r="AH21" s="347">
        <v>17085.8</v>
      </c>
      <c r="AI21" s="347">
        <v>17101.099999999999</v>
      </c>
      <c r="AJ21" s="347">
        <v>17152.8</v>
      </c>
      <c r="AK21" s="347">
        <v>17229.400000000001</v>
      </c>
      <c r="AL21" s="347">
        <v>17267.400000000001</v>
      </c>
      <c r="AM21" s="347">
        <v>17426.2</v>
      </c>
      <c r="AN21" s="347">
        <v>17442.400000000001</v>
      </c>
      <c r="AO21" s="347">
        <v>17486.900000000001</v>
      </c>
      <c r="AP21" s="347">
        <v>17464.900000000001</v>
      </c>
      <c r="AQ21" s="347">
        <v>17511.099999999999</v>
      </c>
      <c r="AR21" s="347">
        <v>17515.599999999999</v>
      </c>
      <c r="AS21" s="347">
        <v>17505</v>
      </c>
      <c r="AT21" s="347">
        <v>17494.599999999999</v>
      </c>
      <c r="AU21" s="347">
        <v>17519.599999999999</v>
      </c>
      <c r="AV21" s="347">
        <v>17586.3</v>
      </c>
      <c r="AW21" s="347">
        <v>17618</v>
      </c>
      <c r="AX21" s="347">
        <v>17638.599999999999</v>
      </c>
      <c r="AY21" s="876">
        <v>17647.900000000001</v>
      </c>
      <c r="AZ21" s="876">
        <v>17702.900000000001</v>
      </c>
      <c r="BA21" s="876">
        <v>17814.8</v>
      </c>
      <c r="BB21" s="876">
        <v>17931.3</v>
      </c>
      <c r="BC21" s="876">
        <v>17811.5</v>
      </c>
      <c r="BD21" s="876">
        <v>17811.8</v>
      </c>
      <c r="BE21" s="876">
        <v>17850.8</v>
      </c>
      <c r="BF21" s="876">
        <v>17840.707076999999</v>
      </c>
      <c r="BG21" s="876">
        <v>17840.092240000002</v>
      </c>
      <c r="BH21" s="358">
        <v>17790.490000000002</v>
      </c>
      <c r="BI21" s="358">
        <v>17830.52</v>
      </c>
      <c r="BJ21" s="358">
        <v>17909.77</v>
      </c>
      <c r="BK21" s="358">
        <v>18109.66</v>
      </c>
      <c r="BL21" s="358">
        <v>18206.29</v>
      </c>
      <c r="BM21" s="358">
        <v>18281.080000000002</v>
      </c>
      <c r="BN21" s="358">
        <v>18311.16</v>
      </c>
      <c r="BO21" s="358">
        <v>18359.419999999998</v>
      </c>
      <c r="BP21" s="358">
        <v>18402.990000000002</v>
      </c>
      <c r="BQ21" s="358">
        <v>18431.77</v>
      </c>
      <c r="BR21" s="358">
        <v>18473.54</v>
      </c>
      <c r="BS21" s="358">
        <v>18518.22</v>
      </c>
      <c r="BT21" s="358">
        <v>18568.37</v>
      </c>
      <c r="BU21" s="358">
        <v>18616.89</v>
      </c>
      <c r="BV21" s="358">
        <v>18666.37</v>
      </c>
    </row>
    <row r="22" spans="1:74" ht="11.05" customHeight="1" x14ac:dyDescent="0.2">
      <c r="A22" s="76"/>
      <c r="B22" s="509" t="s">
        <v>294</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875"/>
      <c r="AZ22" s="875"/>
      <c r="BA22" s="875"/>
      <c r="BB22" s="875"/>
      <c r="BC22" s="875"/>
      <c r="BD22" s="875"/>
      <c r="BE22" s="875"/>
      <c r="BF22" s="875"/>
      <c r="BG22" s="875"/>
      <c r="BH22" s="357"/>
      <c r="BI22" s="357"/>
      <c r="BJ22" s="357"/>
      <c r="BK22" s="357"/>
      <c r="BL22" s="357"/>
      <c r="BM22" s="357"/>
      <c r="BN22" s="357"/>
      <c r="BO22" s="357"/>
      <c r="BP22" s="357"/>
      <c r="BQ22" s="357"/>
      <c r="BR22" s="357"/>
      <c r="BS22" s="357"/>
      <c r="BT22" s="357"/>
      <c r="BU22" s="357"/>
      <c r="BV22" s="357"/>
    </row>
    <row r="23" spans="1:74" ht="11.05" customHeight="1" x14ac:dyDescent="0.2">
      <c r="A23" s="76" t="s">
        <v>295</v>
      </c>
      <c r="B23" s="510" t="s">
        <v>1062</v>
      </c>
      <c r="C23" s="343">
        <v>142.91300000000001</v>
      </c>
      <c r="D23" s="343">
        <v>143.422</v>
      </c>
      <c r="E23" s="343">
        <v>144.24600000000001</v>
      </c>
      <c r="F23" s="343">
        <v>144.61099999999999</v>
      </c>
      <c r="G23" s="343">
        <v>145.03200000000001</v>
      </c>
      <c r="H23" s="343">
        <v>145.828</v>
      </c>
      <c r="I23" s="343">
        <v>146.75899999999999</v>
      </c>
      <c r="J23" s="343">
        <v>147.24600000000001</v>
      </c>
      <c r="K23" s="343">
        <v>147.71199999999999</v>
      </c>
      <c r="L23" s="343">
        <v>148.56899999999999</v>
      </c>
      <c r="M23" s="343">
        <v>149.20599999999999</v>
      </c>
      <c r="N23" s="343">
        <v>149.78100000000001</v>
      </c>
      <c r="O23" s="343">
        <v>150.006</v>
      </c>
      <c r="P23" s="343">
        <v>150.875</v>
      </c>
      <c r="Q23" s="343">
        <v>151.346</v>
      </c>
      <c r="R23" s="343">
        <v>151.65100000000001</v>
      </c>
      <c r="S23" s="343">
        <v>151.892</v>
      </c>
      <c r="T23" s="343">
        <v>152.35300000000001</v>
      </c>
      <c r="U23" s="343">
        <v>153.04900000000001</v>
      </c>
      <c r="V23" s="343">
        <v>153.286</v>
      </c>
      <c r="W23" s="343">
        <v>153.51300000000001</v>
      </c>
      <c r="X23" s="343">
        <v>153.91300000000001</v>
      </c>
      <c r="Y23" s="343">
        <v>154.21</v>
      </c>
      <c r="Z23" s="343">
        <v>154.33600000000001</v>
      </c>
      <c r="AA23" s="343">
        <v>154.78</v>
      </c>
      <c r="AB23" s="343">
        <v>155.08600000000001</v>
      </c>
      <c r="AC23" s="343">
        <v>155.17099999999999</v>
      </c>
      <c r="AD23" s="343">
        <v>155.387</v>
      </c>
      <c r="AE23" s="343">
        <v>155.614</v>
      </c>
      <c r="AF23" s="343">
        <v>155.87100000000001</v>
      </c>
      <c r="AG23" s="343">
        <v>156.01900000000001</v>
      </c>
      <c r="AH23" s="343">
        <v>156.17599999999999</v>
      </c>
      <c r="AI23" s="343">
        <v>156.334</v>
      </c>
      <c r="AJ23" s="343">
        <v>156.52000000000001</v>
      </c>
      <c r="AK23" s="343">
        <v>156.661</v>
      </c>
      <c r="AL23" s="343">
        <v>156.93</v>
      </c>
      <c r="AM23" s="343">
        <v>157.04900000000001</v>
      </c>
      <c r="AN23" s="343">
        <v>157.27099999999999</v>
      </c>
      <c r="AO23" s="343">
        <v>157.517</v>
      </c>
      <c r="AP23" s="343">
        <v>157.63499999999999</v>
      </c>
      <c r="AQ23" s="343">
        <v>157.828</v>
      </c>
      <c r="AR23" s="343">
        <v>157.91499999999999</v>
      </c>
      <c r="AS23" s="343">
        <v>158.00299999999999</v>
      </c>
      <c r="AT23" s="343">
        <v>158.07400000000001</v>
      </c>
      <c r="AU23" s="343">
        <v>158.31399999999999</v>
      </c>
      <c r="AV23" s="343">
        <v>158.358</v>
      </c>
      <c r="AW23" s="343">
        <v>158.619</v>
      </c>
      <c r="AX23" s="343">
        <v>158.94200000000001</v>
      </c>
      <c r="AY23" s="872">
        <v>159.053</v>
      </c>
      <c r="AZ23" s="872">
        <v>159.155</v>
      </c>
      <c r="BA23" s="872">
        <v>159.27500000000001</v>
      </c>
      <c r="BB23" s="872">
        <v>159.43299999999999</v>
      </c>
      <c r="BC23" s="872">
        <v>159.452</v>
      </c>
      <c r="BD23" s="872">
        <v>159.43899999999999</v>
      </c>
      <c r="BE23" s="872">
        <v>159.518</v>
      </c>
      <c r="BF23" s="872">
        <v>159.54</v>
      </c>
      <c r="BG23" s="872">
        <v>159.59071728000001</v>
      </c>
      <c r="BH23" s="354">
        <v>159.56110000000001</v>
      </c>
      <c r="BI23" s="354">
        <v>159.6097</v>
      </c>
      <c r="BJ23" s="354">
        <v>159.68770000000001</v>
      </c>
      <c r="BK23" s="354">
        <v>159.82470000000001</v>
      </c>
      <c r="BL23" s="354">
        <v>159.93950000000001</v>
      </c>
      <c r="BM23" s="354">
        <v>160.0615</v>
      </c>
      <c r="BN23" s="354">
        <v>160.20179999999999</v>
      </c>
      <c r="BO23" s="354">
        <v>160.33009999999999</v>
      </c>
      <c r="BP23" s="354">
        <v>160.45750000000001</v>
      </c>
      <c r="BQ23" s="354">
        <v>160.58619999999999</v>
      </c>
      <c r="BR23" s="354">
        <v>160.7097</v>
      </c>
      <c r="BS23" s="354">
        <v>160.8305</v>
      </c>
      <c r="BT23" s="354">
        <v>160.95150000000001</v>
      </c>
      <c r="BU23" s="354">
        <v>161.06440000000001</v>
      </c>
      <c r="BV23" s="354">
        <v>161.17230000000001</v>
      </c>
    </row>
    <row r="24" spans="1:74" s="78" customFormat="1" ht="11.05" customHeight="1" x14ac:dyDescent="0.2">
      <c r="A24" s="76"/>
      <c r="B24" s="509" t="s">
        <v>487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872"/>
      <c r="AZ24" s="872"/>
      <c r="BA24" s="872"/>
      <c r="BB24" s="872"/>
      <c r="BC24" s="872"/>
      <c r="BD24" s="872"/>
      <c r="BE24" s="872"/>
      <c r="BF24" s="872"/>
      <c r="BG24" s="872"/>
      <c r="BH24" s="354"/>
      <c r="BI24" s="354"/>
      <c r="BJ24" s="354"/>
      <c r="BK24" s="354"/>
      <c r="BL24" s="354"/>
      <c r="BM24" s="354"/>
      <c r="BN24" s="354"/>
      <c r="BO24" s="354"/>
      <c r="BP24" s="354"/>
      <c r="BQ24" s="354"/>
      <c r="BR24" s="354"/>
      <c r="BS24" s="354"/>
      <c r="BT24" s="354"/>
      <c r="BU24" s="354"/>
      <c r="BV24" s="354"/>
    </row>
    <row r="25" spans="1:74" s="78" customFormat="1" ht="11.05" customHeight="1" x14ac:dyDescent="0.2">
      <c r="A25" s="76" t="s">
        <v>488</v>
      </c>
      <c r="B25" s="510" t="s">
        <v>1063</v>
      </c>
      <c r="C25" s="343">
        <v>6.4</v>
      </c>
      <c r="D25" s="343">
        <v>6.2</v>
      </c>
      <c r="E25" s="343">
        <v>6.1</v>
      </c>
      <c r="F25" s="343">
        <v>6.1</v>
      </c>
      <c r="G25" s="343">
        <v>5.8</v>
      </c>
      <c r="H25" s="343">
        <v>5.9</v>
      </c>
      <c r="I25" s="343">
        <v>5.4</v>
      </c>
      <c r="J25" s="343">
        <v>5.0999999999999996</v>
      </c>
      <c r="K25" s="343">
        <v>4.7</v>
      </c>
      <c r="L25" s="343">
        <v>4.5</v>
      </c>
      <c r="M25" s="343">
        <v>4.2</v>
      </c>
      <c r="N25" s="343">
        <v>3.9</v>
      </c>
      <c r="O25" s="343">
        <v>4</v>
      </c>
      <c r="P25" s="343">
        <v>3.8</v>
      </c>
      <c r="Q25" s="343">
        <v>3.7</v>
      </c>
      <c r="R25" s="343">
        <v>3.7</v>
      </c>
      <c r="S25" s="343">
        <v>3.6</v>
      </c>
      <c r="T25" s="343">
        <v>3.6</v>
      </c>
      <c r="U25" s="343">
        <v>3.5</v>
      </c>
      <c r="V25" s="343">
        <v>3.6</v>
      </c>
      <c r="W25" s="343">
        <v>3.5</v>
      </c>
      <c r="X25" s="343">
        <v>3.6</v>
      </c>
      <c r="Y25" s="343">
        <v>3.6</v>
      </c>
      <c r="Z25" s="343">
        <v>3.5</v>
      </c>
      <c r="AA25" s="343">
        <v>3.5</v>
      </c>
      <c r="AB25" s="343">
        <v>3.6</v>
      </c>
      <c r="AC25" s="343">
        <v>3.5</v>
      </c>
      <c r="AD25" s="343">
        <v>3.4</v>
      </c>
      <c r="AE25" s="343">
        <v>3.6</v>
      </c>
      <c r="AF25" s="343">
        <v>3.6</v>
      </c>
      <c r="AG25" s="343">
        <v>3.5</v>
      </c>
      <c r="AH25" s="343">
        <v>3.7</v>
      </c>
      <c r="AI25" s="343">
        <v>3.8</v>
      </c>
      <c r="AJ25" s="343">
        <v>3.9</v>
      </c>
      <c r="AK25" s="343">
        <v>3.7</v>
      </c>
      <c r="AL25" s="343">
        <v>3.8</v>
      </c>
      <c r="AM25" s="343">
        <v>3.7</v>
      </c>
      <c r="AN25" s="343">
        <v>3.9</v>
      </c>
      <c r="AO25" s="343">
        <v>3.9</v>
      </c>
      <c r="AP25" s="343">
        <v>3.9</v>
      </c>
      <c r="AQ25" s="343">
        <v>4</v>
      </c>
      <c r="AR25" s="343">
        <v>4.0999999999999996</v>
      </c>
      <c r="AS25" s="343">
        <v>4.2</v>
      </c>
      <c r="AT25" s="343">
        <v>4.2</v>
      </c>
      <c r="AU25" s="343">
        <v>4.0999999999999996</v>
      </c>
      <c r="AV25" s="343">
        <v>4.0999999999999996</v>
      </c>
      <c r="AW25" s="343">
        <v>4.2</v>
      </c>
      <c r="AX25" s="343">
        <v>4.0999999999999996</v>
      </c>
      <c r="AY25" s="872">
        <v>4</v>
      </c>
      <c r="AZ25" s="872">
        <v>4.0999999999999996</v>
      </c>
      <c r="BA25" s="872">
        <v>4.2</v>
      </c>
      <c r="BB25" s="872">
        <v>4.2</v>
      </c>
      <c r="BC25" s="872">
        <v>4.2</v>
      </c>
      <c r="BD25" s="872">
        <v>4.0999999999999996</v>
      </c>
      <c r="BE25" s="872">
        <v>4.2</v>
      </c>
      <c r="BF25" s="872">
        <v>4.3</v>
      </c>
      <c r="BG25" s="872">
        <v>4.2987743408999997</v>
      </c>
      <c r="BH25" s="354">
        <v>4.3388400000000003</v>
      </c>
      <c r="BI25" s="354">
        <v>4.3667480000000003</v>
      </c>
      <c r="BJ25" s="354">
        <v>4.3894630000000001</v>
      </c>
      <c r="BK25" s="354">
        <v>4.4082540000000003</v>
      </c>
      <c r="BL25" s="354">
        <v>4.4196289999999996</v>
      </c>
      <c r="BM25" s="354">
        <v>4.4248580000000004</v>
      </c>
      <c r="BN25" s="354">
        <v>4.4208090000000002</v>
      </c>
      <c r="BO25" s="354">
        <v>4.4160950000000003</v>
      </c>
      <c r="BP25" s="354">
        <v>4.4075839999999999</v>
      </c>
      <c r="BQ25" s="354">
        <v>4.3914879999999998</v>
      </c>
      <c r="BR25" s="354">
        <v>4.3782230000000002</v>
      </c>
      <c r="BS25" s="354">
        <v>4.364001</v>
      </c>
      <c r="BT25" s="354">
        <v>4.3478089999999998</v>
      </c>
      <c r="BU25" s="354">
        <v>4.3324319999999998</v>
      </c>
      <c r="BV25" s="354">
        <v>4.3168579999999999</v>
      </c>
    </row>
    <row r="26" spans="1:74" ht="11.05" customHeight="1" x14ac:dyDescent="0.2">
      <c r="A26" s="76"/>
      <c r="B26" s="509" t="s">
        <v>489</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935"/>
      <c r="AZ26" s="935"/>
      <c r="BA26" s="935"/>
      <c r="BB26" s="935"/>
      <c r="BC26" s="935"/>
      <c r="BD26" s="935"/>
      <c r="BE26" s="935"/>
      <c r="BF26" s="935"/>
      <c r="BG26" s="935"/>
      <c r="BH26" s="505"/>
      <c r="BI26" s="505"/>
      <c r="BJ26" s="505"/>
      <c r="BK26" s="505"/>
      <c r="BL26" s="505"/>
      <c r="BM26" s="505"/>
      <c r="BN26" s="505"/>
      <c r="BO26" s="505"/>
      <c r="BP26" s="505"/>
      <c r="BQ26" s="505"/>
      <c r="BR26" s="505"/>
      <c r="BS26" s="505"/>
      <c r="BT26" s="505"/>
      <c r="BU26" s="505"/>
      <c r="BV26" s="505"/>
    </row>
    <row r="27" spans="1:74" ht="11.05" customHeight="1" x14ac:dyDescent="0.2">
      <c r="A27" s="76" t="s">
        <v>490</v>
      </c>
      <c r="B27" s="510" t="s">
        <v>1064</v>
      </c>
      <c r="C27" s="341">
        <v>1.63</v>
      </c>
      <c r="D27" s="341">
        <v>1.4039999999999999</v>
      </c>
      <c r="E27" s="341">
        <v>1.696</v>
      </c>
      <c r="F27" s="341">
        <v>1.4950000000000001</v>
      </c>
      <c r="G27" s="341">
        <v>1.589</v>
      </c>
      <c r="H27" s="341">
        <v>1.65</v>
      </c>
      <c r="I27" s="341">
        <v>1.597</v>
      </c>
      <c r="J27" s="341">
        <v>1.5940000000000001</v>
      </c>
      <c r="K27" s="341">
        <v>1.577</v>
      </c>
      <c r="L27" s="341">
        <v>1.579</v>
      </c>
      <c r="M27" s="341">
        <v>1.7050000000000001</v>
      </c>
      <c r="N27" s="341">
        <v>1.722</v>
      </c>
      <c r="O27" s="341">
        <v>1.702</v>
      </c>
      <c r="P27" s="341">
        <v>1.7350000000000001</v>
      </c>
      <c r="Q27" s="341">
        <v>1.712</v>
      </c>
      <c r="R27" s="341">
        <v>1.82</v>
      </c>
      <c r="S27" s="341">
        <v>1.5309999999999999</v>
      </c>
      <c r="T27" s="341">
        <v>1.5509999999999999</v>
      </c>
      <c r="U27" s="341">
        <v>1.381</v>
      </c>
      <c r="V27" s="341">
        <v>1.5309999999999999</v>
      </c>
      <c r="W27" s="341">
        <v>1.488</v>
      </c>
      <c r="X27" s="341">
        <v>1.4350000000000001</v>
      </c>
      <c r="Y27" s="341">
        <v>1.4239999999999999</v>
      </c>
      <c r="Z27" s="341">
        <v>1.3080000000000001</v>
      </c>
      <c r="AA27" s="341">
        <v>1.361</v>
      </c>
      <c r="AB27" s="341">
        <v>1.399</v>
      </c>
      <c r="AC27" s="341">
        <v>1.377</v>
      </c>
      <c r="AD27" s="341">
        <v>1.3540000000000001</v>
      </c>
      <c r="AE27" s="341">
        <v>1.5840000000000001</v>
      </c>
      <c r="AF27" s="341">
        <v>1.421</v>
      </c>
      <c r="AG27" s="341">
        <v>1.46</v>
      </c>
      <c r="AH27" s="341">
        <v>1.3169999999999999</v>
      </c>
      <c r="AI27" s="341">
        <v>1.371</v>
      </c>
      <c r="AJ27" s="341">
        <v>1.3680000000000001</v>
      </c>
      <c r="AK27" s="341">
        <v>1.514</v>
      </c>
      <c r="AL27" s="341">
        <v>1.5209999999999999</v>
      </c>
      <c r="AM27" s="341">
        <v>1.381</v>
      </c>
      <c r="AN27" s="341">
        <v>1.552</v>
      </c>
      <c r="AO27" s="341">
        <v>1.3120000000000001</v>
      </c>
      <c r="AP27" s="341">
        <v>1.385</v>
      </c>
      <c r="AQ27" s="341">
        <v>1.3160000000000001</v>
      </c>
      <c r="AR27" s="341">
        <v>1.327</v>
      </c>
      <c r="AS27" s="341">
        <v>1.2649999999999999</v>
      </c>
      <c r="AT27" s="341">
        <v>1.391</v>
      </c>
      <c r="AU27" s="341">
        <v>1.357</v>
      </c>
      <c r="AV27" s="341">
        <v>1.3520000000000001</v>
      </c>
      <c r="AW27" s="341">
        <v>1.2949999999999999</v>
      </c>
      <c r="AX27" s="341">
        <v>1.514</v>
      </c>
      <c r="AY27" s="870">
        <v>1.3580000000000001</v>
      </c>
      <c r="AZ27" s="870">
        <v>1.49</v>
      </c>
      <c r="BA27" s="870">
        <v>1.355</v>
      </c>
      <c r="BB27" s="870">
        <v>1.3979999999999999</v>
      </c>
      <c r="BC27" s="870">
        <v>1.282</v>
      </c>
      <c r="BD27" s="870">
        <v>1.3819999999999999</v>
      </c>
      <c r="BE27" s="870">
        <v>1.429</v>
      </c>
      <c r="BF27" s="870">
        <v>1.3069999999999999</v>
      </c>
      <c r="BG27" s="870">
        <v>1.3717074443999999</v>
      </c>
      <c r="BH27" s="352">
        <v>1.348481</v>
      </c>
      <c r="BI27" s="352">
        <v>1.3389310000000001</v>
      </c>
      <c r="BJ27" s="352">
        <v>1.3316490000000001</v>
      </c>
      <c r="BK27" s="352">
        <v>1.3282689999999999</v>
      </c>
      <c r="BL27" s="352">
        <v>1.3242959999999999</v>
      </c>
      <c r="BM27" s="352">
        <v>1.321364</v>
      </c>
      <c r="BN27" s="352">
        <v>1.318262</v>
      </c>
      <c r="BO27" s="352">
        <v>1.318322</v>
      </c>
      <c r="BP27" s="352">
        <v>1.3203320000000001</v>
      </c>
      <c r="BQ27" s="352">
        <v>1.3281609999999999</v>
      </c>
      <c r="BR27" s="352">
        <v>1.3311710000000001</v>
      </c>
      <c r="BS27" s="352">
        <v>1.333229</v>
      </c>
      <c r="BT27" s="352">
        <v>1.332438</v>
      </c>
      <c r="BU27" s="352">
        <v>1.3340179999999999</v>
      </c>
      <c r="BV27" s="352">
        <v>1.336071</v>
      </c>
    </row>
    <row r="28" spans="1:74" s="78" customFormat="1" ht="11.05"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872"/>
      <c r="AZ28" s="872"/>
      <c r="BA28" s="872"/>
      <c r="BB28" s="872"/>
      <c r="BC28" s="872"/>
      <c r="BD28" s="872"/>
      <c r="BE28" s="872"/>
      <c r="BF28" s="872"/>
      <c r="BG28" s="872"/>
      <c r="BH28" s="354"/>
      <c r="BI28" s="354"/>
      <c r="BJ28" s="354"/>
      <c r="BK28" s="354"/>
      <c r="BL28" s="354"/>
      <c r="BM28" s="354"/>
      <c r="BN28" s="354"/>
      <c r="BO28" s="354"/>
      <c r="BP28" s="354"/>
      <c r="BQ28" s="354"/>
      <c r="BR28" s="354"/>
      <c r="BS28" s="354"/>
      <c r="BT28" s="354"/>
      <c r="BU28" s="354"/>
      <c r="BV28" s="354"/>
    </row>
    <row r="29" spans="1:74" ht="11.05" customHeight="1" x14ac:dyDescent="0.2">
      <c r="A29" s="70"/>
      <c r="B29" s="129" t="s">
        <v>755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877"/>
      <c r="AZ29" s="877"/>
      <c r="BA29" s="877"/>
      <c r="BB29" s="877"/>
      <c r="BC29" s="877"/>
      <c r="BD29" s="877"/>
      <c r="BE29" s="877"/>
      <c r="BF29" s="877"/>
      <c r="BG29" s="877"/>
      <c r="BH29" s="359"/>
      <c r="BI29" s="359"/>
      <c r="BJ29" s="359"/>
      <c r="BK29" s="359"/>
      <c r="BL29" s="359"/>
      <c r="BM29" s="359"/>
      <c r="BN29" s="359"/>
      <c r="BO29" s="359"/>
      <c r="BP29" s="359"/>
      <c r="BQ29" s="359"/>
      <c r="BR29" s="359"/>
      <c r="BS29" s="359"/>
      <c r="BT29" s="359"/>
      <c r="BU29" s="359"/>
      <c r="BV29" s="359"/>
    </row>
    <row r="30" spans="1:74" ht="11.05" customHeight="1" x14ac:dyDescent="0.2">
      <c r="A30" s="265" t="s">
        <v>297</v>
      </c>
      <c r="B30" s="511" t="s">
        <v>296</v>
      </c>
      <c r="C30" s="343">
        <v>98.813500000000005</v>
      </c>
      <c r="D30" s="343">
        <v>95.507199999999997</v>
      </c>
      <c r="E30" s="343">
        <v>98.192899999999995</v>
      </c>
      <c r="F30" s="343">
        <v>98.331699999999998</v>
      </c>
      <c r="G30" s="343">
        <v>99.186700000000002</v>
      </c>
      <c r="H30" s="343">
        <v>99.648300000000006</v>
      </c>
      <c r="I30" s="343">
        <v>100.0668</v>
      </c>
      <c r="J30" s="343">
        <v>100.0412</v>
      </c>
      <c r="K30" s="343">
        <v>98.995500000000007</v>
      </c>
      <c r="L30" s="343">
        <v>100.35420000000001</v>
      </c>
      <c r="M30" s="343">
        <v>101.2684</v>
      </c>
      <c r="N30" s="343">
        <v>101.1948</v>
      </c>
      <c r="O30" s="343">
        <v>101.2146</v>
      </c>
      <c r="P30" s="343">
        <v>101.8458</v>
      </c>
      <c r="Q30" s="343">
        <v>102.67319999999999</v>
      </c>
      <c r="R30" s="343">
        <v>102.9024</v>
      </c>
      <c r="S30" s="343">
        <v>102.9659</v>
      </c>
      <c r="T30" s="343">
        <v>102.8224</v>
      </c>
      <c r="U30" s="343">
        <v>103.0505</v>
      </c>
      <c r="V30" s="343">
        <v>103.1703</v>
      </c>
      <c r="W30" s="343">
        <v>103.5326</v>
      </c>
      <c r="X30" s="343">
        <v>103.4442</v>
      </c>
      <c r="Y30" s="343">
        <v>103.1058</v>
      </c>
      <c r="Z30" s="343">
        <v>101.8266</v>
      </c>
      <c r="AA30" s="343">
        <v>102.74760000000001</v>
      </c>
      <c r="AB30" s="343">
        <v>102.80029999999999</v>
      </c>
      <c r="AC30" s="343">
        <v>102.8143</v>
      </c>
      <c r="AD30" s="343">
        <v>103.22410000000001</v>
      </c>
      <c r="AE30" s="343">
        <v>102.98090000000001</v>
      </c>
      <c r="AF30" s="343">
        <v>102.3809</v>
      </c>
      <c r="AG30" s="343">
        <v>103.0722</v>
      </c>
      <c r="AH30" s="343">
        <v>103.0951</v>
      </c>
      <c r="AI30" s="343">
        <v>103.3081</v>
      </c>
      <c r="AJ30" s="343">
        <v>102.57810000000001</v>
      </c>
      <c r="AK30" s="343">
        <v>102.88679999999999</v>
      </c>
      <c r="AL30" s="343">
        <v>102.6309</v>
      </c>
      <c r="AM30" s="343">
        <v>101.483</v>
      </c>
      <c r="AN30" s="343">
        <v>102.72669999999999</v>
      </c>
      <c r="AO30" s="343">
        <v>102.51860000000001</v>
      </c>
      <c r="AP30" s="343">
        <v>102.35680000000001</v>
      </c>
      <c r="AQ30" s="343">
        <v>102.97969999999999</v>
      </c>
      <c r="AR30" s="343">
        <v>103.2534</v>
      </c>
      <c r="AS30" s="343">
        <v>102.5192</v>
      </c>
      <c r="AT30" s="343">
        <v>103.0196</v>
      </c>
      <c r="AU30" s="343">
        <v>102.5954</v>
      </c>
      <c r="AV30" s="343">
        <v>102.21380000000001</v>
      </c>
      <c r="AW30" s="343">
        <v>101.9503</v>
      </c>
      <c r="AX30" s="343">
        <v>103.04470000000001</v>
      </c>
      <c r="AY30" s="872">
        <v>102.8805</v>
      </c>
      <c r="AZ30" s="872">
        <v>103.87050000000001</v>
      </c>
      <c r="BA30" s="872">
        <v>103.5408</v>
      </c>
      <c r="BB30" s="872">
        <v>103.6224</v>
      </c>
      <c r="BC30" s="872">
        <v>103.657</v>
      </c>
      <c r="BD30" s="872">
        <v>104.2115</v>
      </c>
      <c r="BE30" s="872">
        <v>103.8194</v>
      </c>
      <c r="BF30" s="872">
        <v>103.9203</v>
      </c>
      <c r="BG30" s="872">
        <v>103.90430741</v>
      </c>
      <c r="BH30" s="354">
        <v>103.7602</v>
      </c>
      <c r="BI30" s="354">
        <v>103.6944</v>
      </c>
      <c r="BJ30" s="354">
        <v>103.6409</v>
      </c>
      <c r="BK30" s="354">
        <v>103.55110000000001</v>
      </c>
      <c r="BL30" s="354">
        <v>103.5585</v>
      </c>
      <c r="BM30" s="354">
        <v>103.61450000000001</v>
      </c>
      <c r="BN30" s="354">
        <v>103.77460000000001</v>
      </c>
      <c r="BO30" s="354">
        <v>103.8862</v>
      </c>
      <c r="BP30" s="354">
        <v>104.0047</v>
      </c>
      <c r="BQ30" s="354">
        <v>104.1566</v>
      </c>
      <c r="BR30" s="354">
        <v>104.2694</v>
      </c>
      <c r="BS30" s="354">
        <v>104.3693</v>
      </c>
      <c r="BT30" s="354">
        <v>104.4554</v>
      </c>
      <c r="BU30" s="354">
        <v>104.5304</v>
      </c>
      <c r="BV30" s="354">
        <v>104.5934</v>
      </c>
    </row>
    <row r="31" spans="1:74" ht="11.05" customHeight="1" x14ac:dyDescent="0.2">
      <c r="A31" s="130" t="s">
        <v>283</v>
      </c>
      <c r="B31" s="515" t="s">
        <v>1065</v>
      </c>
      <c r="C31" s="343">
        <v>97.611800000000002</v>
      </c>
      <c r="D31" s="343">
        <v>93.566100000000006</v>
      </c>
      <c r="E31" s="343">
        <v>96.533900000000003</v>
      </c>
      <c r="F31" s="343">
        <v>96.602999999999994</v>
      </c>
      <c r="G31" s="343">
        <v>97.702799999999996</v>
      </c>
      <c r="H31" s="343">
        <v>97.798000000000002</v>
      </c>
      <c r="I31" s="343">
        <v>98.621499999999997</v>
      </c>
      <c r="J31" s="343">
        <v>98.265199999999993</v>
      </c>
      <c r="K31" s="343">
        <v>97.309600000000003</v>
      </c>
      <c r="L31" s="343">
        <v>98.706400000000002</v>
      </c>
      <c r="M31" s="343">
        <v>99.630300000000005</v>
      </c>
      <c r="N31" s="343">
        <v>99.7196</v>
      </c>
      <c r="O31" s="343">
        <v>99.090100000000007</v>
      </c>
      <c r="P31" s="343">
        <v>99.997399999999999</v>
      </c>
      <c r="Q31" s="343">
        <v>100.925</v>
      </c>
      <c r="R31" s="343">
        <v>100.9186</v>
      </c>
      <c r="S31" s="343">
        <v>100.7136</v>
      </c>
      <c r="T31" s="343">
        <v>100.3815</v>
      </c>
      <c r="U31" s="343">
        <v>100.5031</v>
      </c>
      <c r="V31" s="343">
        <v>100.744</v>
      </c>
      <c r="W31" s="343">
        <v>100.94329999999999</v>
      </c>
      <c r="X31" s="343">
        <v>101.0181</v>
      </c>
      <c r="Y31" s="343">
        <v>100.3051</v>
      </c>
      <c r="Z31" s="343">
        <v>98.441000000000003</v>
      </c>
      <c r="AA31" s="343">
        <v>100.2508</v>
      </c>
      <c r="AB31" s="343">
        <v>100.2323</v>
      </c>
      <c r="AC31" s="343">
        <v>99.640799999999999</v>
      </c>
      <c r="AD31" s="343">
        <v>100.3856</v>
      </c>
      <c r="AE31" s="343">
        <v>100.28870000000001</v>
      </c>
      <c r="AF31" s="343">
        <v>99.649900000000002</v>
      </c>
      <c r="AG31" s="343">
        <v>99.936700000000002</v>
      </c>
      <c r="AH31" s="343">
        <v>99.9923</v>
      </c>
      <c r="AI31" s="343">
        <v>100.1002</v>
      </c>
      <c r="AJ31" s="343">
        <v>99.316599999999994</v>
      </c>
      <c r="AK31" s="343">
        <v>99.869399999999999</v>
      </c>
      <c r="AL31" s="343">
        <v>99.825100000000006</v>
      </c>
      <c r="AM31" s="343">
        <v>98.448899999999995</v>
      </c>
      <c r="AN31" s="343">
        <v>99.8476</v>
      </c>
      <c r="AO31" s="343">
        <v>100.0599</v>
      </c>
      <c r="AP31" s="343">
        <v>99.369600000000005</v>
      </c>
      <c r="AQ31" s="343">
        <v>100.0424</v>
      </c>
      <c r="AR31" s="343">
        <v>99.993499999999997</v>
      </c>
      <c r="AS31" s="343">
        <v>99.358800000000002</v>
      </c>
      <c r="AT31" s="343">
        <v>99.927000000000007</v>
      </c>
      <c r="AU31" s="343">
        <v>99.610799999999998</v>
      </c>
      <c r="AV31" s="343">
        <v>98.995900000000006</v>
      </c>
      <c r="AW31" s="343">
        <v>99.184700000000007</v>
      </c>
      <c r="AX31" s="343">
        <v>99.6434</v>
      </c>
      <c r="AY31" s="872">
        <v>99.186400000000006</v>
      </c>
      <c r="AZ31" s="872">
        <v>100.2847</v>
      </c>
      <c r="BA31" s="872">
        <v>100.8415</v>
      </c>
      <c r="BB31" s="872">
        <v>100.4469</v>
      </c>
      <c r="BC31" s="872">
        <v>100.6417</v>
      </c>
      <c r="BD31" s="872">
        <v>100.8921</v>
      </c>
      <c r="BE31" s="872">
        <v>100.79989999999999</v>
      </c>
      <c r="BF31" s="872">
        <v>101.03879999999999</v>
      </c>
      <c r="BG31" s="872">
        <v>100.86965062</v>
      </c>
      <c r="BH31" s="354">
        <v>100.74169999999999</v>
      </c>
      <c r="BI31" s="354">
        <v>100.7009</v>
      </c>
      <c r="BJ31" s="354">
        <v>100.6739</v>
      </c>
      <c r="BK31" s="354">
        <v>100.5742</v>
      </c>
      <c r="BL31" s="354">
        <v>100.63930000000001</v>
      </c>
      <c r="BM31" s="354">
        <v>100.78279999999999</v>
      </c>
      <c r="BN31" s="354">
        <v>101.1073</v>
      </c>
      <c r="BO31" s="354">
        <v>101.33069999999999</v>
      </c>
      <c r="BP31" s="354">
        <v>101.5556</v>
      </c>
      <c r="BQ31" s="354">
        <v>101.831</v>
      </c>
      <c r="BR31" s="354">
        <v>102.0222</v>
      </c>
      <c r="BS31" s="354">
        <v>102.17829999999999</v>
      </c>
      <c r="BT31" s="354">
        <v>102.2865</v>
      </c>
      <c r="BU31" s="354">
        <v>102.3817</v>
      </c>
      <c r="BV31" s="354">
        <v>102.4511</v>
      </c>
    </row>
    <row r="32" spans="1:74" ht="11.05" customHeight="1" x14ac:dyDescent="0.2">
      <c r="A32" s="266" t="s">
        <v>503</v>
      </c>
      <c r="B32" s="516" t="s">
        <v>1059</v>
      </c>
      <c r="C32" s="343">
        <v>104.65560000000001</v>
      </c>
      <c r="D32" s="343">
        <v>102.0818</v>
      </c>
      <c r="E32" s="343">
        <v>104.1083</v>
      </c>
      <c r="F32" s="343">
        <v>103.3689</v>
      </c>
      <c r="G32" s="343">
        <v>102.57599999999999</v>
      </c>
      <c r="H32" s="343">
        <v>102.7268</v>
      </c>
      <c r="I32" s="343">
        <v>102.1751</v>
      </c>
      <c r="J32" s="343">
        <v>102.4271</v>
      </c>
      <c r="K32" s="343">
        <v>101.90170000000001</v>
      </c>
      <c r="L32" s="343">
        <v>102.5198</v>
      </c>
      <c r="M32" s="343">
        <v>103.6073</v>
      </c>
      <c r="N32" s="343">
        <v>104.1054</v>
      </c>
      <c r="O32" s="343">
        <v>104.14749999999999</v>
      </c>
      <c r="P32" s="343">
        <v>105.3107</v>
      </c>
      <c r="Q32" s="343">
        <v>105.3103</v>
      </c>
      <c r="R32" s="343">
        <v>105.2247</v>
      </c>
      <c r="S32" s="343">
        <v>104.8056</v>
      </c>
      <c r="T32" s="343">
        <v>104.99930000000001</v>
      </c>
      <c r="U32" s="343">
        <v>104.7944</v>
      </c>
      <c r="V32" s="343">
        <v>104.64230000000001</v>
      </c>
      <c r="W32" s="343">
        <v>104.9755</v>
      </c>
      <c r="X32" s="343">
        <v>104.9697</v>
      </c>
      <c r="Y32" s="343">
        <v>104.53740000000001</v>
      </c>
      <c r="Z32" s="343">
        <v>103.3092</v>
      </c>
      <c r="AA32" s="343">
        <v>105.5343</v>
      </c>
      <c r="AB32" s="343">
        <v>104.9832</v>
      </c>
      <c r="AC32" s="343">
        <v>103.44670000000001</v>
      </c>
      <c r="AD32" s="343">
        <v>103.9592</v>
      </c>
      <c r="AE32" s="343">
        <v>103.9111</v>
      </c>
      <c r="AF32" s="343">
        <v>102.3468</v>
      </c>
      <c r="AG32" s="343">
        <v>101.4468</v>
      </c>
      <c r="AH32" s="343">
        <v>102.24760000000001</v>
      </c>
      <c r="AI32" s="343">
        <v>102.1112</v>
      </c>
      <c r="AJ32" s="343">
        <v>102.6588</v>
      </c>
      <c r="AK32" s="343">
        <v>102.4139</v>
      </c>
      <c r="AL32" s="343">
        <v>102.39409999999999</v>
      </c>
      <c r="AM32" s="343">
        <v>101.5505</v>
      </c>
      <c r="AN32" s="343">
        <v>102.1777</v>
      </c>
      <c r="AO32" s="343">
        <v>101.542</v>
      </c>
      <c r="AP32" s="343">
        <v>101.81570000000001</v>
      </c>
      <c r="AQ32" s="343">
        <v>102.6267</v>
      </c>
      <c r="AR32" s="343">
        <v>102.1589</v>
      </c>
      <c r="AS32" s="343">
        <v>102.03870000000001</v>
      </c>
      <c r="AT32" s="343">
        <v>101.2026</v>
      </c>
      <c r="AU32" s="343">
        <v>102.35129999999999</v>
      </c>
      <c r="AV32" s="343">
        <v>101.87990000000001</v>
      </c>
      <c r="AW32" s="343">
        <v>101.9913</v>
      </c>
      <c r="AX32" s="343">
        <v>102.95</v>
      </c>
      <c r="AY32" s="872">
        <v>103.7362</v>
      </c>
      <c r="AZ32" s="872">
        <v>102.684</v>
      </c>
      <c r="BA32" s="872">
        <v>103.0107</v>
      </c>
      <c r="BB32" s="872">
        <v>102.95489999999999</v>
      </c>
      <c r="BC32" s="872">
        <v>103.0783</v>
      </c>
      <c r="BD32" s="872">
        <v>103.2376</v>
      </c>
      <c r="BE32" s="872">
        <v>103.1905</v>
      </c>
      <c r="BF32" s="872">
        <v>103.0385</v>
      </c>
      <c r="BG32" s="872">
        <v>103.6412284</v>
      </c>
      <c r="BH32" s="354">
        <v>103.7663</v>
      </c>
      <c r="BI32" s="354">
        <v>103.8948</v>
      </c>
      <c r="BJ32" s="354">
        <v>104.0228</v>
      </c>
      <c r="BK32" s="354">
        <v>104.1502</v>
      </c>
      <c r="BL32" s="354">
        <v>104.2775</v>
      </c>
      <c r="BM32" s="354">
        <v>104.4046</v>
      </c>
      <c r="BN32" s="354">
        <v>104.53870000000001</v>
      </c>
      <c r="BO32" s="354">
        <v>104.6597</v>
      </c>
      <c r="BP32" s="354">
        <v>104.7748</v>
      </c>
      <c r="BQ32" s="354">
        <v>104.87649999999999</v>
      </c>
      <c r="BR32" s="354">
        <v>104.9858</v>
      </c>
      <c r="BS32" s="354">
        <v>105.0949</v>
      </c>
      <c r="BT32" s="354">
        <v>105.2119</v>
      </c>
      <c r="BU32" s="354">
        <v>105.31480000000001</v>
      </c>
      <c r="BV32" s="354">
        <v>105.4115</v>
      </c>
    </row>
    <row r="33" spans="1:74" ht="11.05" customHeight="1" x14ac:dyDescent="0.2">
      <c r="A33" s="266" t="s">
        <v>504</v>
      </c>
      <c r="B33" s="516" t="s">
        <v>1060</v>
      </c>
      <c r="C33" s="343">
        <v>97.058999999999997</v>
      </c>
      <c r="D33" s="343">
        <v>93.028099999999995</v>
      </c>
      <c r="E33" s="343">
        <v>95.693299999999994</v>
      </c>
      <c r="F33" s="343">
        <v>95.610799999999998</v>
      </c>
      <c r="G33" s="343">
        <v>95.322299999999998</v>
      </c>
      <c r="H33" s="343">
        <v>93.772400000000005</v>
      </c>
      <c r="I33" s="343">
        <v>95.0852</v>
      </c>
      <c r="J33" s="343">
        <v>95.988100000000003</v>
      </c>
      <c r="K33" s="343">
        <v>95.409700000000001</v>
      </c>
      <c r="L33" s="343">
        <v>95.063900000000004</v>
      </c>
      <c r="M33" s="343">
        <v>93.993399999999994</v>
      </c>
      <c r="N33" s="343">
        <v>95.205399999999997</v>
      </c>
      <c r="O33" s="343">
        <v>95.118499999999997</v>
      </c>
      <c r="P33" s="343">
        <v>96.282799999999995</v>
      </c>
      <c r="Q33" s="343">
        <v>96.433599999999998</v>
      </c>
      <c r="R33" s="343">
        <v>96.500500000000002</v>
      </c>
      <c r="S33" s="343">
        <v>95.885099999999994</v>
      </c>
      <c r="T33" s="343">
        <v>95.436800000000005</v>
      </c>
      <c r="U33" s="343">
        <v>94.402500000000003</v>
      </c>
      <c r="V33" s="343">
        <v>92.015199999999993</v>
      </c>
      <c r="W33" s="343">
        <v>91.823300000000003</v>
      </c>
      <c r="X33" s="343">
        <v>89.614800000000002</v>
      </c>
      <c r="Y33" s="343">
        <v>91.130099999999999</v>
      </c>
      <c r="Z33" s="343">
        <v>86.548699999999997</v>
      </c>
      <c r="AA33" s="343">
        <v>88.024299999999997</v>
      </c>
      <c r="AB33" s="343">
        <v>86.183800000000005</v>
      </c>
      <c r="AC33" s="343">
        <v>86.183099999999996</v>
      </c>
      <c r="AD33" s="343">
        <v>84.878100000000003</v>
      </c>
      <c r="AE33" s="343">
        <v>85.583600000000004</v>
      </c>
      <c r="AF33" s="343">
        <v>85.125600000000006</v>
      </c>
      <c r="AG33" s="343">
        <v>83.341700000000003</v>
      </c>
      <c r="AH33" s="343">
        <v>84.759699999999995</v>
      </c>
      <c r="AI33" s="343">
        <v>86.331299999999999</v>
      </c>
      <c r="AJ33" s="343">
        <v>85.900499999999994</v>
      </c>
      <c r="AK33" s="343">
        <v>86.508300000000006</v>
      </c>
      <c r="AL33" s="343">
        <v>86.062600000000003</v>
      </c>
      <c r="AM33" s="343">
        <v>85.791799999999995</v>
      </c>
      <c r="AN33" s="343">
        <v>86.961399999999998</v>
      </c>
      <c r="AO33" s="343">
        <v>86.924199999999999</v>
      </c>
      <c r="AP33" s="343">
        <v>86.914500000000004</v>
      </c>
      <c r="AQ33" s="343">
        <v>86.536699999999996</v>
      </c>
      <c r="AR33" s="343">
        <v>86.540800000000004</v>
      </c>
      <c r="AS33" s="343">
        <v>86.742199999999997</v>
      </c>
      <c r="AT33" s="343">
        <v>86.917299999999997</v>
      </c>
      <c r="AU33" s="343">
        <v>87.619699999999995</v>
      </c>
      <c r="AV33" s="343">
        <v>87.950400000000002</v>
      </c>
      <c r="AW33" s="343">
        <v>87.294300000000007</v>
      </c>
      <c r="AX33" s="343">
        <v>86.899799999999999</v>
      </c>
      <c r="AY33" s="872">
        <v>87.304599999999994</v>
      </c>
      <c r="AZ33" s="872">
        <v>86.299099999999996</v>
      </c>
      <c r="BA33" s="872">
        <v>86.163499999999999</v>
      </c>
      <c r="BB33" s="872">
        <v>85.295500000000004</v>
      </c>
      <c r="BC33" s="872">
        <v>85.2864</v>
      </c>
      <c r="BD33" s="872">
        <v>87.162000000000006</v>
      </c>
      <c r="BE33" s="872">
        <v>86.645799999999994</v>
      </c>
      <c r="BF33" s="872">
        <v>86.253699999999995</v>
      </c>
      <c r="BG33" s="872">
        <v>86.619070988000004</v>
      </c>
      <c r="BH33" s="354">
        <v>86.675539999999998</v>
      </c>
      <c r="BI33" s="354">
        <v>86.734290000000001</v>
      </c>
      <c r="BJ33" s="354">
        <v>86.772580000000005</v>
      </c>
      <c r="BK33" s="354">
        <v>86.678250000000006</v>
      </c>
      <c r="BL33" s="354">
        <v>86.759739999999994</v>
      </c>
      <c r="BM33" s="354">
        <v>86.904899999999998</v>
      </c>
      <c r="BN33" s="354">
        <v>87.251300000000001</v>
      </c>
      <c r="BO33" s="354">
        <v>87.420599999999993</v>
      </c>
      <c r="BP33" s="354">
        <v>87.550359999999998</v>
      </c>
      <c r="BQ33" s="354">
        <v>87.597849999999994</v>
      </c>
      <c r="BR33" s="354">
        <v>87.680629999999994</v>
      </c>
      <c r="BS33" s="354">
        <v>87.755939999999995</v>
      </c>
      <c r="BT33" s="354">
        <v>87.871960000000001</v>
      </c>
      <c r="BU33" s="354">
        <v>87.896230000000003</v>
      </c>
      <c r="BV33" s="354">
        <v>87.876909999999995</v>
      </c>
    </row>
    <row r="34" spans="1:74" ht="11.05" customHeight="1" x14ac:dyDescent="0.2">
      <c r="A34" s="266" t="s">
        <v>505</v>
      </c>
      <c r="B34" s="516" t="s">
        <v>1404</v>
      </c>
      <c r="C34" s="343">
        <v>83.594800000000006</v>
      </c>
      <c r="D34" s="343">
        <v>77.643299999999996</v>
      </c>
      <c r="E34" s="343">
        <v>86.776300000000006</v>
      </c>
      <c r="F34" s="343">
        <v>88.469800000000006</v>
      </c>
      <c r="G34" s="343">
        <v>89.5886</v>
      </c>
      <c r="H34" s="343">
        <v>90.867199999999997</v>
      </c>
      <c r="I34" s="343">
        <v>91.138900000000007</v>
      </c>
      <c r="J34" s="343">
        <v>90.599100000000007</v>
      </c>
      <c r="K34" s="343">
        <v>90.066199999999995</v>
      </c>
      <c r="L34" s="343">
        <v>92.275999999999996</v>
      </c>
      <c r="M34" s="343">
        <v>91.782799999999995</v>
      </c>
      <c r="N34" s="343">
        <v>91.668499999999995</v>
      </c>
      <c r="O34" s="343">
        <v>89.494</v>
      </c>
      <c r="P34" s="343">
        <v>90.259299999999996</v>
      </c>
      <c r="Q34" s="343">
        <v>91.114400000000003</v>
      </c>
      <c r="R34" s="343">
        <v>89.459299999999999</v>
      </c>
      <c r="S34" s="343">
        <v>90.283000000000001</v>
      </c>
      <c r="T34" s="343">
        <v>88.663399999999996</v>
      </c>
      <c r="U34" s="343">
        <v>87.985500000000002</v>
      </c>
      <c r="V34" s="343">
        <v>89.469399999999993</v>
      </c>
      <c r="W34" s="343">
        <v>91.347899999999996</v>
      </c>
      <c r="X34" s="343">
        <v>90.709000000000003</v>
      </c>
      <c r="Y34" s="343">
        <v>90.393199999999993</v>
      </c>
      <c r="Z34" s="343">
        <v>87.4619</v>
      </c>
      <c r="AA34" s="343">
        <v>89.010900000000007</v>
      </c>
      <c r="AB34" s="343">
        <v>88.415899999999993</v>
      </c>
      <c r="AC34" s="343">
        <v>89.539000000000001</v>
      </c>
      <c r="AD34" s="343">
        <v>89.996499999999997</v>
      </c>
      <c r="AE34" s="343">
        <v>89.939499999999995</v>
      </c>
      <c r="AF34" s="343">
        <v>89.191699999999997</v>
      </c>
      <c r="AG34" s="343">
        <v>90.273499999999999</v>
      </c>
      <c r="AH34" s="343">
        <v>91.274900000000002</v>
      </c>
      <c r="AI34" s="343">
        <v>91.833500000000001</v>
      </c>
      <c r="AJ34" s="343">
        <v>92.406400000000005</v>
      </c>
      <c r="AK34" s="343">
        <v>92.817800000000005</v>
      </c>
      <c r="AL34" s="343">
        <v>93.683099999999996</v>
      </c>
      <c r="AM34" s="343">
        <v>91.627799999999993</v>
      </c>
      <c r="AN34" s="343">
        <v>92.747200000000007</v>
      </c>
      <c r="AO34" s="343">
        <v>94.643000000000001</v>
      </c>
      <c r="AP34" s="343">
        <v>90.9285</v>
      </c>
      <c r="AQ34" s="343">
        <v>93.583200000000005</v>
      </c>
      <c r="AR34" s="343">
        <v>92.812700000000007</v>
      </c>
      <c r="AS34" s="343">
        <v>93.129099999999994</v>
      </c>
      <c r="AT34" s="343">
        <v>93.757499999999993</v>
      </c>
      <c r="AU34" s="343">
        <v>92.965100000000007</v>
      </c>
      <c r="AV34" s="343">
        <v>96.070400000000006</v>
      </c>
      <c r="AW34" s="343">
        <v>92.994500000000002</v>
      </c>
      <c r="AX34" s="343">
        <v>95.233599999999996</v>
      </c>
      <c r="AY34" s="872">
        <v>93.5822</v>
      </c>
      <c r="AZ34" s="872">
        <v>93.316699999999997</v>
      </c>
      <c r="BA34" s="872">
        <v>93.241399999999999</v>
      </c>
      <c r="BB34" s="872">
        <v>91.904600000000002</v>
      </c>
      <c r="BC34" s="872">
        <v>93.460700000000003</v>
      </c>
      <c r="BD34" s="872">
        <v>94.319199999999995</v>
      </c>
      <c r="BE34" s="872">
        <v>93.544600000000003</v>
      </c>
      <c r="BF34" s="872">
        <v>95.073800000000006</v>
      </c>
      <c r="BG34" s="872">
        <v>94.154160864000005</v>
      </c>
      <c r="BH34" s="354">
        <v>94.184880000000007</v>
      </c>
      <c r="BI34" s="354">
        <v>94.268630000000002</v>
      </c>
      <c r="BJ34" s="354">
        <v>94.344220000000007</v>
      </c>
      <c r="BK34" s="354">
        <v>94.43777</v>
      </c>
      <c r="BL34" s="354">
        <v>94.47748</v>
      </c>
      <c r="BM34" s="354">
        <v>94.489469999999997</v>
      </c>
      <c r="BN34" s="354">
        <v>94.474069999999998</v>
      </c>
      <c r="BO34" s="354">
        <v>94.430340000000001</v>
      </c>
      <c r="BP34" s="354">
        <v>94.358620000000002</v>
      </c>
      <c r="BQ34" s="354">
        <v>94.24091</v>
      </c>
      <c r="BR34" s="354">
        <v>94.126710000000003</v>
      </c>
      <c r="BS34" s="354">
        <v>93.998019999999997</v>
      </c>
      <c r="BT34" s="354">
        <v>93.843720000000005</v>
      </c>
      <c r="BU34" s="354">
        <v>93.694379999999995</v>
      </c>
      <c r="BV34" s="354">
        <v>93.538889999999995</v>
      </c>
    </row>
    <row r="35" spans="1:74" ht="11.05" customHeight="1" x14ac:dyDescent="0.2">
      <c r="A35" s="266" t="s">
        <v>506</v>
      </c>
      <c r="B35" s="516" t="s">
        <v>1061</v>
      </c>
      <c r="C35" s="343">
        <v>97.252399999999994</v>
      </c>
      <c r="D35" s="343">
        <v>89.925299999999993</v>
      </c>
      <c r="E35" s="343">
        <v>94.983099999999993</v>
      </c>
      <c r="F35" s="343">
        <v>99.030500000000004</v>
      </c>
      <c r="G35" s="343">
        <v>101.67829999999999</v>
      </c>
      <c r="H35" s="343">
        <v>102.4455</v>
      </c>
      <c r="I35" s="343">
        <v>102.2783</v>
      </c>
      <c r="J35" s="343">
        <v>101.3951</v>
      </c>
      <c r="K35" s="343">
        <v>99.606200000000001</v>
      </c>
      <c r="L35" s="343">
        <v>102.0792</v>
      </c>
      <c r="M35" s="343">
        <v>102.5578</v>
      </c>
      <c r="N35" s="343">
        <v>103.1566</v>
      </c>
      <c r="O35" s="343">
        <v>101.8395</v>
      </c>
      <c r="P35" s="343">
        <v>101.9713</v>
      </c>
      <c r="Q35" s="343">
        <v>102.92019999999999</v>
      </c>
      <c r="R35" s="343">
        <v>102.2308</v>
      </c>
      <c r="S35" s="343">
        <v>102.8533</v>
      </c>
      <c r="T35" s="343">
        <v>102.6431</v>
      </c>
      <c r="U35" s="343">
        <v>102.58799999999999</v>
      </c>
      <c r="V35" s="343">
        <v>102.7654</v>
      </c>
      <c r="W35" s="343">
        <v>102.3536</v>
      </c>
      <c r="X35" s="343">
        <v>102.6901</v>
      </c>
      <c r="Y35" s="343">
        <v>102.4611</v>
      </c>
      <c r="Z35" s="343">
        <v>98.687200000000004</v>
      </c>
      <c r="AA35" s="343">
        <v>102.10760000000001</v>
      </c>
      <c r="AB35" s="343">
        <v>103.95650000000001</v>
      </c>
      <c r="AC35" s="343">
        <v>103.8045</v>
      </c>
      <c r="AD35" s="343">
        <v>104.5228</v>
      </c>
      <c r="AE35" s="343">
        <v>103.7017</v>
      </c>
      <c r="AF35" s="343">
        <v>103.9228</v>
      </c>
      <c r="AG35" s="343">
        <v>103.56789999999999</v>
      </c>
      <c r="AH35" s="343">
        <v>104.1408</v>
      </c>
      <c r="AI35" s="343">
        <v>104.4145</v>
      </c>
      <c r="AJ35" s="343">
        <v>103.4962</v>
      </c>
      <c r="AK35" s="343">
        <v>103.1023</v>
      </c>
      <c r="AL35" s="343">
        <v>103.7028</v>
      </c>
      <c r="AM35" s="343">
        <v>101.21939999999999</v>
      </c>
      <c r="AN35" s="343">
        <v>103.8329</v>
      </c>
      <c r="AO35" s="343">
        <v>104.0061</v>
      </c>
      <c r="AP35" s="343">
        <v>103.47750000000001</v>
      </c>
      <c r="AQ35" s="343">
        <v>105.0415</v>
      </c>
      <c r="AR35" s="343">
        <v>106.1277</v>
      </c>
      <c r="AS35" s="343">
        <v>106.589</v>
      </c>
      <c r="AT35" s="343">
        <v>106.6242</v>
      </c>
      <c r="AU35" s="343">
        <v>106.6923</v>
      </c>
      <c r="AV35" s="343">
        <v>107.8331</v>
      </c>
      <c r="AW35" s="343">
        <v>108.68899999999999</v>
      </c>
      <c r="AX35" s="343">
        <v>108.5348</v>
      </c>
      <c r="AY35" s="872">
        <v>107.26179999999999</v>
      </c>
      <c r="AZ35" s="872">
        <v>108.48220000000001</v>
      </c>
      <c r="BA35" s="872">
        <v>109.50060000000001</v>
      </c>
      <c r="BB35" s="872">
        <v>109.3318</v>
      </c>
      <c r="BC35" s="872">
        <v>108.1801</v>
      </c>
      <c r="BD35" s="872">
        <v>109.3287</v>
      </c>
      <c r="BE35" s="872">
        <v>109.4667</v>
      </c>
      <c r="BF35" s="872">
        <v>109.8276</v>
      </c>
      <c r="BG35" s="872">
        <v>109.28800493999999</v>
      </c>
      <c r="BH35" s="354">
        <v>109.6682</v>
      </c>
      <c r="BI35" s="354">
        <v>109.8597</v>
      </c>
      <c r="BJ35" s="354">
        <v>110.0042</v>
      </c>
      <c r="BK35" s="354">
        <v>109.92319999999999</v>
      </c>
      <c r="BL35" s="354">
        <v>110.10769999999999</v>
      </c>
      <c r="BM35" s="354">
        <v>110.3792</v>
      </c>
      <c r="BN35" s="354">
        <v>110.9188</v>
      </c>
      <c r="BO35" s="354">
        <v>111.2285</v>
      </c>
      <c r="BP35" s="354">
        <v>111.4894</v>
      </c>
      <c r="BQ35" s="354">
        <v>111.6831</v>
      </c>
      <c r="BR35" s="354">
        <v>111.8603</v>
      </c>
      <c r="BS35" s="354">
        <v>112.00239999999999</v>
      </c>
      <c r="BT35" s="354">
        <v>112.0737</v>
      </c>
      <c r="BU35" s="354">
        <v>112.1728</v>
      </c>
      <c r="BV35" s="354">
        <v>112.2638</v>
      </c>
    </row>
    <row r="36" spans="1:74" ht="11.05" customHeight="1" x14ac:dyDescent="0.2">
      <c r="A36" s="266" t="s">
        <v>507</v>
      </c>
      <c r="B36" s="516" t="s">
        <v>1405</v>
      </c>
      <c r="C36" s="343">
        <v>100.9996</v>
      </c>
      <c r="D36" s="343">
        <v>97.0989</v>
      </c>
      <c r="E36" s="343">
        <v>100.0163</v>
      </c>
      <c r="F36" s="343">
        <v>99.583500000000001</v>
      </c>
      <c r="G36" s="343">
        <v>97.897400000000005</v>
      </c>
      <c r="H36" s="343">
        <v>99.142899999999997</v>
      </c>
      <c r="I36" s="343">
        <v>100.56270000000001</v>
      </c>
      <c r="J36" s="343">
        <v>101.2097</v>
      </c>
      <c r="K36" s="343">
        <v>101.2483</v>
      </c>
      <c r="L36" s="343">
        <v>100.66500000000001</v>
      </c>
      <c r="M36" s="343">
        <v>103.2527</v>
      </c>
      <c r="N36" s="343">
        <v>104.60680000000001</v>
      </c>
      <c r="O36" s="343">
        <v>104.175</v>
      </c>
      <c r="P36" s="343">
        <v>108.628</v>
      </c>
      <c r="Q36" s="343">
        <v>107.9815</v>
      </c>
      <c r="R36" s="343">
        <v>106.35080000000001</v>
      </c>
      <c r="S36" s="343">
        <v>107.24769999999999</v>
      </c>
      <c r="T36" s="343">
        <v>107.6157</v>
      </c>
      <c r="U36" s="343">
        <v>107.4306</v>
      </c>
      <c r="V36" s="343">
        <v>107.2458</v>
      </c>
      <c r="W36" s="343">
        <v>109.3246</v>
      </c>
      <c r="X36" s="343">
        <v>108.2349</v>
      </c>
      <c r="Y36" s="343">
        <v>107.2139</v>
      </c>
      <c r="Z36" s="343">
        <v>106.7136</v>
      </c>
      <c r="AA36" s="343">
        <v>109.1545</v>
      </c>
      <c r="AB36" s="343">
        <v>110.0491</v>
      </c>
      <c r="AC36" s="343">
        <v>106.48950000000001</v>
      </c>
      <c r="AD36" s="343">
        <v>105.8402</v>
      </c>
      <c r="AE36" s="343">
        <v>106.1083</v>
      </c>
      <c r="AF36" s="343">
        <v>104.5762</v>
      </c>
      <c r="AG36" s="343">
        <v>104.4145</v>
      </c>
      <c r="AH36" s="343">
        <v>104.54470000000001</v>
      </c>
      <c r="AI36" s="343">
        <v>104.68770000000001</v>
      </c>
      <c r="AJ36" s="343">
        <v>105.27290000000001</v>
      </c>
      <c r="AK36" s="343">
        <v>103.5568</v>
      </c>
      <c r="AL36" s="343">
        <v>103.8036</v>
      </c>
      <c r="AM36" s="343">
        <v>100.4795</v>
      </c>
      <c r="AN36" s="343">
        <v>101.58499999999999</v>
      </c>
      <c r="AO36" s="343">
        <v>100.0222</v>
      </c>
      <c r="AP36" s="343">
        <v>99.920100000000005</v>
      </c>
      <c r="AQ36" s="343">
        <v>99.111699999999999</v>
      </c>
      <c r="AR36" s="343">
        <v>100.47969999999999</v>
      </c>
      <c r="AS36" s="343">
        <v>100.5617</v>
      </c>
      <c r="AT36" s="343">
        <v>100.0141</v>
      </c>
      <c r="AU36" s="343">
        <v>100.7163</v>
      </c>
      <c r="AV36" s="343">
        <v>101.81610000000001</v>
      </c>
      <c r="AW36" s="343">
        <v>101.5879</v>
      </c>
      <c r="AX36" s="343">
        <v>100.9768</v>
      </c>
      <c r="AY36" s="872">
        <v>102.3245</v>
      </c>
      <c r="AZ36" s="872">
        <v>102.8779</v>
      </c>
      <c r="BA36" s="872">
        <v>103.2963</v>
      </c>
      <c r="BB36" s="872">
        <v>100.9374</v>
      </c>
      <c r="BC36" s="872">
        <v>99.362099999999998</v>
      </c>
      <c r="BD36" s="872">
        <v>97.972499999999997</v>
      </c>
      <c r="BE36" s="872">
        <v>98.200100000000006</v>
      </c>
      <c r="BF36" s="872">
        <v>99.395099999999999</v>
      </c>
      <c r="BG36" s="872">
        <v>97.606089506000004</v>
      </c>
      <c r="BH36" s="354">
        <v>97.596620000000001</v>
      </c>
      <c r="BI36" s="354">
        <v>97.420100000000005</v>
      </c>
      <c r="BJ36" s="354">
        <v>97.235299999999995</v>
      </c>
      <c r="BK36" s="354">
        <v>96.971500000000006</v>
      </c>
      <c r="BL36" s="354">
        <v>96.823189999999997</v>
      </c>
      <c r="BM36" s="354">
        <v>96.719639999999998</v>
      </c>
      <c r="BN36" s="354">
        <v>96.740849999999995</v>
      </c>
      <c r="BO36" s="354">
        <v>96.666830000000004</v>
      </c>
      <c r="BP36" s="354">
        <v>96.577569999999994</v>
      </c>
      <c r="BQ36" s="354">
        <v>96.423220000000001</v>
      </c>
      <c r="BR36" s="354">
        <v>96.340869999999995</v>
      </c>
      <c r="BS36" s="354">
        <v>96.280670000000001</v>
      </c>
      <c r="BT36" s="354">
        <v>96.254109999999997</v>
      </c>
      <c r="BU36" s="354">
        <v>96.229590000000002</v>
      </c>
      <c r="BV36" s="354">
        <v>96.218620000000001</v>
      </c>
    </row>
    <row r="37" spans="1:74" ht="11.05" customHeight="1" x14ac:dyDescent="0.2">
      <c r="A37" s="266" t="s">
        <v>508</v>
      </c>
      <c r="B37" s="516" t="s">
        <v>1406</v>
      </c>
      <c r="C37" s="343">
        <v>94.268000000000001</v>
      </c>
      <c r="D37" s="343">
        <v>92.108000000000004</v>
      </c>
      <c r="E37" s="343">
        <v>94.170599999999993</v>
      </c>
      <c r="F37" s="343">
        <v>96.670599999999993</v>
      </c>
      <c r="G37" s="343">
        <v>95.113</v>
      </c>
      <c r="H37" s="343">
        <v>96.073099999999997</v>
      </c>
      <c r="I37" s="343">
        <v>97.094499999999996</v>
      </c>
      <c r="J37" s="343">
        <v>96.903300000000002</v>
      </c>
      <c r="K37" s="343">
        <v>97.312100000000001</v>
      </c>
      <c r="L37" s="343">
        <v>98.395399999999995</v>
      </c>
      <c r="M37" s="343">
        <v>98.066699999999997</v>
      </c>
      <c r="N37" s="343">
        <v>96.598699999999994</v>
      </c>
      <c r="O37" s="343">
        <v>94.261600000000001</v>
      </c>
      <c r="P37" s="343">
        <v>95.712100000000007</v>
      </c>
      <c r="Q37" s="343">
        <v>94.588300000000004</v>
      </c>
      <c r="R37" s="343">
        <v>95.830500000000001</v>
      </c>
      <c r="S37" s="343">
        <v>96.523799999999994</v>
      </c>
      <c r="T37" s="343">
        <v>95.466499999999996</v>
      </c>
      <c r="U37" s="343">
        <v>96.350399999999993</v>
      </c>
      <c r="V37" s="343">
        <v>94.838999999999999</v>
      </c>
      <c r="W37" s="343">
        <v>94.320800000000006</v>
      </c>
      <c r="X37" s="343">
        <v>94.889700000000005</v>
      </c>
      <c r="Y37" s="343">
        <v>92.208699999999993</v>
      </c>
      <c r="Z37" s="343">
        <v>90.578400000000002</v>
      </c>
      <c r="AA37" s="343">
        <v>93.985200000000006</v>
      </c>
      <c r="AB37" s="343">
        <v>95.072699999999998</v>
      </c>
      <c r="AC37" s="343">
        <v>94.938100000000006</v>
      </c>
      <c r="AD37" s="343">
        <v>95.757199999999997</v>
      </c>
      <c r="AE37" s="343">
        <v>95.096400000000003</v>
      </c>
      <c r="AF37" s="343">
        <v>95.685000000000002</v>
      </c>
      <c r="AG37" s="343">
        <v>94.351299999999995</v>
      </c>
      <c r="AH37" s="343">
        <v>94.133099999999999</v>
      </c>
      <c r="AI37" s="343">
        <v>96.114999999999995</v>
      </c>
      <c r="AJ37" s="343">
        <v>93.393000000000001</v>
      </c>
      <c r="AK37" s="343">
        <v>94.748400000000004</v>
      </c>
      <c r="AL37" s="343">
        <v>94.850499999999997</v>
      </c>
      <c r="AM37" s="343">
        <v>92.856499999999997</v>
      </c>
      <c r="AN37" s="343">
        <v>93.6023</v>
      </c>
      <c r="AO37" s="343">
        <v>94.614699999999999</v>
      </c>
      <c r="AP37" s="343">
        <v>92.613299999999995</v>
      </c>
      <c r="AQ37" s="343">
        <v>95.686999999999998</v>
      </c>
      <c r="AR37" s="343">
        <v>92.319100000000006</v>
      </c>
      <c r="AS37" s="343">
        <v>92.567999999999998</v>
      </c>
      <c r="AT37" s="343">
        <v>94.285600000000002</v>
      </c>
      <c r="AU37" s="343">
        <v>94.22</v>
      </c>
      <c r="AV37" s="343">
        <v>92.154600000000002</v>
      </c>
      <c r="AW37" s="343">
        <v>91.499300000000005</v>
      </c>
      <c r="AX37" s="343">
        <v>93.698899999999995</v>
      </c>
      <c r="AY37" s="872">
        <v>94.325599999999994</v>
      </c>
      <c r="AZ37" s="872">
        <v>93.474299999999999</v>
      </c>
      <c r="BA37" s="872">
        <v>94.506500000000003</v>
      </c>
      <c r="BB37" s="872">
        <v>94.411900000000003</v>
      </c>
      <c r="BC37" s="872">
        <v>93.703500000000005</v>
      </c>
      <c r="BD37" s="872">
        <v>96.380499999999998</v>
      </c>
      <c r="BE37" s="872">
        <v>96.676400000000001</v>
      </c>
      <c r="BF37" s="872">
        <v>97.064999999999998</v>
      </c>
      <c r="BG37" s="872">
        <v>96.058352839999998</v>
      </c>
      <c r="BH37" s="354">
        <v>96.408339999999995</v>
      </c>
      <c r="BI37" s="354">
        <v>96.581969999999998</v>
      </c>
      <c r="BJ37" s="354">
        <v>96.669619999999995</v>
      </c>
      <c r="BK37" s="354">
        <v>96.33381</v>
      </c>
      <c r="BL37" s="354">
        <v>96.502619999999993</v>
      </c>
      <c r="BM37" s="354">
        <v>96.838570000000004</v>
      </c>
      <c r="BN37" s="354">
        <v>97.74803</v>
      </c>
      <c r="BO37" s="354">
        <v>98.113489999999999</v>
      </c>
      <c r="BP37" s="354">
        <v>98.341309999999993</v>
      </c>
      <c r="BQ37" s="354">
        <v>98.292100000000005</v>
      </c>
      <c r="BR37" s="354">
        <v>98.349199999999996</v>
      </c>
      <c r="BS37" s="354">
        <v>98.373220000000003</v>
      </c>
      <c r="BT37" s="354">
        <v>98.396690000000007</v>
      </c>
      <c r="BU37" s="354">
        <v>98.330129999999997</v>
      </c>
      <c r="BV37" s="354">
        <v>98.206100000000006</v>
      </c>
    </row>
    <row r="38" spans="1:74" ht="11.05" customHeight="1" x14ac:dyDescent="0.2">
      <c r="A38" s="130" t="s">
        <v>499</v>
      </c>
      <c r="B38" s="760" t="s">
        <v>1407</v>
      </c>
      <c r="C38" s="343">
        <v>93.827969601000007</v>
      </c>
      <c r="D38" s="343">
        <v>87.880667364000004</v>
      </c>
      <c r="E38" s="343">
        <v>92.92955886</v>
      </c>
      <c r="F38" s="343">
        <v>95.251005929000002</v>
      </c>
      <c r="G38" s="343">
        <v>95.625686393999999</v>
      </c>
      <c r="H38" s="343">
        <v>96.601106707</v>
      </c>
      <c r="I38" s="343">
        <v>97.176668441999993</v>
      </c>
      <c r="J38" s="343">
        <v>96.730672464999998</v>
      </c>
      <c r="K38" s="343">
        <v>95.782465603000006</v>
      </c>
      <c r="L38" s="343">
        <v>97.370198865000006</v>
      </c>
      <c r="M38" s="343">
        <v>97.837526447000002</v>
      </c>
      <c r="N38" s="343">
        <v>97.921762583000003</v>
      </c>
      <c r="O38" s="343">
        <v>96.351246813000003</v>
      </c>
      <c r="P38" s="343">
        <v>97.999494514000006</v>
      </c>
      <c r="Q38" s="343">
        <v>97.680536372999995</v>
      </c>
      <c r="R38" s="343">
        <v>97.060591173000006</v>
      </c>
      <c r="S38" s="343">
        <v>97.591015291000005</v>
      </c>
      <c r="T38" s="343">
        <v>97.022615024999993</v>
      </c>
      <c r="U38" s="343">
        <v>96.988144145999996</v>
      </c>
      <c r="V38" s="343">
        <v>96.457800418000005</v>
      </c>
      <c r="W38" s="343">
        <v>96.914022576999997</v>
      </c>
      <c r="X38" s="343">
        <v>96.593053702000006</v>
      </c>
      <c r="Y38" s="343">
        <v>95.327428827000006</v>
      </c>
      <c r="Z38" s="343">
        <v>92.941587034999998</v>
      </c>
      <c r="AA38" s="343">
        <v>95.852678026999996</v>
      </c>
      <c r="AB38" s="343">
        <v>96.641656237000007</v>
      </c>
      <c r="AC38" s="343">
        <v>96.048259923000003</v>
      </c>
      <c r="AD38" s="343">
        <v>96.215117770999996</v>
      </c>
      <c r="AE38" s="343">
        <v>96.039396291000003</v>
      </c>
      <c r="AF38" s="343">
        <v>95.546643711000002</v>
      </c>
      <c r="AG38" s="343">
        <v>95.319289709000003</v>
      </c>
      <c r="AH38" s="343">
        <v>95.481080434000006</v>
      </c>
      <c r="AI38" s="343">
        <v>96.627043146000005</v>
      </c>
      <c r="AJ38" s="343">
        <v>95.600083431000002</v>
      </c>
      <c r="AK38" s="343">
        <v>95.697554784999994</v>
      </c>
      <c r="AL38" s="343">
        <v>96.066598088000006</v>
      </c>
      <c r="AM38" s="343">
        <v>93.568057550000006</v>
      </c>
      <c r="AN38" s="343">
        <v>94.568542042999994</v>
      </c>
      <c r="AO38" s="343">
        <v>95.013547032000005</v>
      </c>
      <c r="AP38" s="343">
        <v>93.447357456000006</v>
      </c>
      <c r="AQ38" s="343">
        <v>95.109577611000006</v>
      </c>
      <c r="AR38" s="343">
        <v>94.368718943000005</v>
      </c>
      <c r="AS38" s="343">
        <v>94.156010460000005</v>
      </c>
      <c r="AT38" s="343">
        <v>94.659598613</v>
      </c>
      <c r="AU38" s="343">
        <v>94.924919461000002</v>
      </c>
      <c r="AV38" s="343">
        <v>95.330487689999998</v>
      </c>
      <c r="AW38" s="343">
        <v>94.689593961</v>
      </c>
      <c r="AX38" s="343">
        <v>96.042128766999994</v>
      </c>
      <c r="AY38" s="872">
        <v>95.448130683000002</v>
      </c>
      <c r="AZ38" s="872">
        <v>94.980004574999995</v>
      </c>
      <c r="BA38" s="872">
        <v>95.258716730000003</v>
      </c>
      <c r="BB38" s="872">
        <v>94.515255542999995</v>
      </c>
      <c r="BC38" s="872">
        <v>94.291333914999996</v>
      </c>
      <c r="BD38" s="872">
        <v>95.107705054999997</v>
      </c>
      <c r="BE38" s="872">
        <v>95.158648396999993</v>
      </c>
      <c r="BF38" s="872">
        <v>95.876099139999994</v>
      </c>
      <c r="BG38" s="872">
        <v>94.749234551000001</v>
      </c>
      <c r="BH38" s="354">
        <v>94.893919999999994</v>
      </c>
      <c r="BI38" s="354">
        <v>94.908240000000006</v>
      </c>
      <c r="BJ38" s="354">
        <v>94.874369999999999</v>
      </c>
      <c r="BK38" s="354">
        <v>94.591790000000003</v>
      </c>
      <c r="BL38" s="354">
        <v>94.611940000000004</v>
      </c>
      <c r="BM38" s="354">
        <v>94.734290000000001</v>
      </c>
      <c r="BN38" s="354">
        <v>95.203220000000002</v>
      </c>
      <c r="BO38" s="354">
        <v>95.346699999999998</v>
      </c>
      <c r="BP38" s="354">
        <v>95.409090000000006</v>
      </c>
      <c r="BQ38" s="354">
        <v>95.307879999999997</v>
      </c>
      <c r="BR38" s="354">
        <v>95.270020000000002</v>
      </c>
      <c r="BS38" s="354">
        <v>95.212990000000005</v>
      </c>
      <c r="BT38" s="354">
        <v>95.137180000000001</v>
      </c>
      <c r="BU38" s="354">
        <v>95.041489999999996</v>
      </c>
      <c r="BV38" s="354">
        <v>94.926339999999996</v>
      </c>
    </row>
    <row r="39" spans="1:74" ht="11.05" customHeight="1" x14ac:dyDescent="0.2">
      <c r="A39" s="130" t="s">
        <v>500</v>
      </c>
      <c r="B39" s="760" t="s">
        <v>1408</v>
      </c>
      <c r="C39" s="343">
        <v>97.140268750000004</v>
      </c>
      <c r="D39" s="343">
        <v>92.112462500000007</v>
      </c>
      <c r="E39" s="343">
        <v>96.036249999999995</v>
      </c>
      <c r="F39" s="343">
        <v>96.410968749999995</v>
      </c>
      <c r="G39" s="343">
        <v>96.643043750000004</v>
      </c>
      <c r="H39" s="343">
        <v>96.934075000000007</v>
      </c>
      <c r="I39" s="343">
        <v>97.608312499999997</v>
      </c>
      <c r="J39" s="343">
        <v>97.458587499999993</v>
      </c>
      <c r="K39" s="343">
        <v>96.699606250000002</v>
      </c>
      <c r="L39" s="343">
        <v>97.918043749999995</v>
      </c>
      <c r="M39" s="343">
        <v>98.878200000000007</v>
      </c>
      <c r="N39" s="343">
        <v>99.484256250000001</v>
      </c>
      <c r="O39" s="343">
        <v>98.657718750000001</v>
      </c>
      <c r="P39" s="343">
        <v>100.45014999999999</v>
      </c>
      <c r="Q39" s="343">
        <v>100.7529875</v>
      </c>
      <c r="R39" s="343">
        <v>99.990418750000003</v>
      </c>
      <c r="S39" s="343">
        <v>100.228375</v>
      </c>
      <c r="T39" s="343">
        <v>99.9836375</v>
      </c>
      <c r="U39" s="343">
        <v>99.848643749999994</v>
      </c>
      <c r="V39" s="343">
        <v>99.636218749999998</v>
      </c>
      <c r="W39" s="343">
        <v>100.0398375</v>
      </c>
      <c r="X39" s="343">
        <v>99.502262500000001</v>
      </c>
      <c r="Y39" s="343">
        <v>98.794399999999996</v>
      </c>
      <c r="Z39" s="343">
        <v>96.861081249999998</v>
      </c>
      <c r="AA39" s="343">
        <v>99.025512500000005</v>
      </c>
      <c r="AB39" s="343">
        <v>99.175318750000002</v>
      </c>
      <c r="AC39" s="343">
        <v>98.101574999999997</v>
      </c>
      <c r="AD39" s="343">
        <v>98.385475</v>
      </c>
      <c r="AE39" s="343">
        <v>98.501387500000007</v>
      </c>
      <c r="AF39" s="343">
        <v>97.534374999999997</v>
      </c>
      <c r="AG39" s="343">
        <v>97.520899999999997</v>
      </c>
      <c r="AH39" s="343">
        <v>97.762618750000001</v>
      </c>
      <c r="AI39" s="343">
        <v>98.448556249999996</v>
      </c>
      <c r="AJ39" s="343">
        <v>97.6854625</v>
      </c>
      <c r="AK39" s="343">
        <v>98.082806250000004</v>
      </c>
      <c r="AL39" s="343">
        <v>97.948750000000004</v>
      </c>
      <c r="AM39" s="343">
        <v>95.799518750000004</v>
      </c>
      <c r="AN39" s="343">
        <v>97.21076875</v>
      </c>
      <c r="AO39" s="343">
        <v>97.060837500000005</v>
      </c>
      <c r="AP39" s="343">
        <v>96.058662499999997</v>
      </c>
      <c r="AQ39" s="343">
        <v>96.863543750000005</v>
      </c>
      <c r="AR39" s="343">
        <v>96.974887499999994</v>
      </c>
      <c r="AS39" s="343">
        <v>96.271956250000002</v>
      </c>
      <c r="AT39" s="343">
        <v>96.799306250000001</v>
      </c>
      <c r="AU39" s="343">
        <v>97.092349999999996</v>
      </c>
      <c r="AV39" s="343">
        <v>97.204962499999993</v>
      </c>
      <c r="AW39" s="343">
        <v>97.227000000000004</v>
      </c>
      <c r="AX39" s="343">
        <v>97.559931250000005</v>
      </c>
      <c r="AY39" s="872">
        <v>97.283731250000002</v>
      </c>
      <c r="AZ39" s="872">
        <v>97.884</v>
      </c>
      <c r="BA39" s="872">
        <v>97.953968750000001</v>
      </c>
      <c r="BB39" s="872">
        <v>96.953543749999994</v>
      </c>
      <c r="BC39" s="872">
        <v>97.133700000000005</v>
      </c>
      <c r="BD39" s="872">
        <v>96.922512499999996</v>
      </c>
      <c r="BE39" s="872">
        <v>96.9014375</v>
      </c>
      <c r="BF39" s="872">
        <v>97.587056250000003</v>
      </c>
      <c r="BG39" s="872">
        <v>96.658219783999996</v>
      </c>
      <c r="BH39" s="354">
        <v>96.680679999999995</v>
      </c>
      <c r="BI39" s="354">
        <v>96.638679999999994</v>
      </c>
      <c r="BJ39" s="354">
        <v>96.582080000000005</v>
      </c>
      <c r="BK39" s="354">
        <v>96.402780000000007</v>
      </c>
      <c r="BL39" s="354">
        <v>96.398030000000006</v>
      </c>
      <c r="BM39" s="354">
        <v>96.459739999999996</v>
      </c>
      <c r="BN39" s="354">
        <v>96.716660000000005</v>
      </c>
      <c r="BO39" s="354">
        <v>96.81474</v>
      </c>
      <c r="BP39" s="354">
        <v>96.882710000000003</v>
      </c>
      <c r="BQ39" s="354">
        <v>96.895470000000003</v>
      </c>
      <c r="BR39" s="354">
        <v>96.922079999999994</v>
      </c>
      <c r="BS39" s="354">
        <v>96.937420000000003</v>
      </c>
      <c r="BT39" s="354">
        <v>96.936620000000005</v>
      </c>
      <c r="BU39" s="354">
        <v>96.933109999999999</v>
      </c>
      <c r="BV39" s="354">
        <v>96.921999999999997</v>
      </c>
    </row>
    <row r="40" spans="1:74" ht="11.05" customHeight="1" x14ac:dyDescent="0.2">
      <c r="A40" s="130" t="s">
        <v>501</v>
      </c>
      <c r="B40" s="760" t="s">
        <v>1409</v>
      </c>
      <c r="C40" s="343">
        <v>96.084566680999998</v>
      </c>
      <c r="D40" s="343">
        <v>89.709999663999994</v>
      </c>
      <c r="E40" s="343">
        <v>94.036942366000005</v>
      </c>
      <c r="F40" s="343">
        <v>95.821795027999997</v>
      </c>
      <c r="G40" s="343">
        <v>97.007761739000003</v>
      </c>
      <c r="H40" s="343">
        <v>97.520868922000005</v>
      </c>
      <c r="I40" s="343">
        <v>97.948522510000004</v>
      </c>
      <c r="J40" s="343">
        <v>97.315293543999999</v>
      </c>
      <c r="K40" s="343">
        <v>95.763720925000001</v>
      </c>
      <c r="L40" s="343">
        <v>97.808753596000003</v>
      </c>
      <c r="M40" s="343">
        <v>98.543699763000006</v>
      </c>
      <c r="N40" s="343">
        <v>98.691735459</v>
      </c>
      <c r="O40" s="343">
        <v>97.578112548999997</v>
      </c>
      <c r="P40" s="343">
        <v>98.603141656999995</v>
      </c>
      <c r="Q40" s="343">
        <v>98.960135905000001</v>
      </c>
      <c r="R40" s="343">
        <v>98.738876970000007</v>
      </c>
      <c r="S40" s="343">
        <v>98.691534601000001</v>
      </c>
      <c r="T40" s="343">
        <v>98.279750659000001</v>
      </c>
      <c r="U40" s="343">
        <v>98.411732227000002</v>
      </c>
      <c r="V40" s="343">
        <v>98.042245867000005</v>
      </c>
      <c r="W40" s="343">
        <v>98.006100039000003</v>
      </c>
      <c r="X40" s="343">
        <v>97.877999962999993</v>
      </c>
      <c r="Y40" s="343">
        <v>96.842047790999999</v>
      </c>
      <c r="Z40" s="343">
        <v>94.327457503999995</v>
      </c>
      <c r="AA40" s="343">
        <v>96.968055294999999</v>
      </c>
      <c r="AB40" s="343">
        <v>97.509575437999999</v>
      </c>
      <c r="AC40" s="343">
        <v>97.13900271</v>
      </c>
      <c r="AD40" s="343">
        <v>97.571926934000004</v>
      </c>
      <c r="AE40" s="343">
        <v>97.487420885000006</v>
      </c>
      <c r="AF40" s="343">
        <v>97.055771660000005</v>
      </c>
      <c r="AG40" s="343">
        <v>97.156244955000005</v>
      </c>
      <c r="AH40" s="343">
        <v>97.198855131000002</v>
      </c>
      <c r="AI40" s="343">
        <v>97.956178058000006</v>
      </c>
      <c r="AJ40" s="343">
        <v>96.706606644999994</v>
      </c>
      <c r="AK40" s="343">
        <v>97.252985265000007</v>
      </c>
      <c r="AL40" s="343">
        <v>97.431052109999996</v>
      </c>
      <c r="AM40" s="343">
        <v>95.286758685999999</v>
      </c>
      <c r="AN40" s="343">
        <v>96.607203171999998</v>
      </c>
      <c r="AO40" s="343">
        <v>96.915137462999994</v>
      </c>
      <c r="AP40" s="343">
        <v>95.965145476999993</v>
      </c>
      <c r="AQ40" s="343">
        <v>97.228316591999999</v>
      </c>
      <c r="AR40" s="343">
        <v>96.843515111000002</v>
      </c>
      <c r="AS40" s="343">
        <v>95.935324378999994</v>
      </c>
      <c r="AT40" s="343">
        <v>96.529385895999994</v>
      </c>
      <c r="AU40" s="343">
        <v>96.613216034999994</v>
      </c>
      <c r="AV40" s="343">
        <v>96.295585779000007</v>
      </c>
      <c r="AW40" s="343">
        <v>96.584083935999999</v>
      </c>
      <c r="AX40" s="343">
        <v>97.446441512999996</v>
      </c>
      <c r="AY40" s="872">
        <v>96.394545145999999</v>
      </c>
      <c r="AZ40" s="872">
        <v>96.690230603000003</v>
      </c>
      <c r="BA40" s="872">
        <v>97.031020010999995</v>
      </c>
      <c r="BB40" s="872">
        <v>96.769405567000007</v>
      </c>
      <c r="BC40" s="872">
        <v>96.882076583</v>
      </c>
      <c r="BD40" s="872">
        <v>97.477980801000001</v>
      </c>
      <c r="BE40" s="872">
        <v>97.492894574999994</v>
      </c>
      <c r="BF40" s="872">
        <v>97.780403480000004</v>
      </c>
      <c r="BG40" s="872">
        <v>96.897155846999993</v>
      </c>
      <c r="BH40" s="354">
        <v>96.965819999999994</v>
      </c>
      <c r="BI40" s="354">
        <v>96.945449999999994</v>
      </c>
      <c r="BJ40" s="354">
        <v>96.896749999999997</v>
      </c>
      <c r="BK40" s="354">
        <v>96.639830000000003</v>
      </c>
      <c r="BL40" s="354">
        <v>96.669390000000007</v>
      </c>
      <c r="BM40" s="354">
        <v>96.805530000000005</v>
      </c>
      <c r="BN40" s="354">
        <v>97.260549999999995</v>
      </c>
      <c r="BO40" s="354">
        <v>97.450659999999999</v>
      </c>
      <c r="BP40" s="354">
        <v>97.588130000000007</v>
      </c>
      <c r="BQ40" s="354">
        <v>97.639179999999996</v>
      </c>
      <c r="BR40" s="354">
        <v>97.696759999999998</v>
      </c>
      <c r="BS40" s="354">
        <v>97.727069999999998</v>
      </c>
      <c r="BT40" s="354">
        <v>97.716319999999996</v>
      </c>
      <c r="BU40" s="354">
        <v>97.702439999999996</v>
      </c>
      <c r="BV40" s="354">
        <v>97.67165</v>
      </c>
    </row>
    <row r="41" spans="1:74" ht="11.05" customHeight="1" x14ac:dyDescent="0.2">
      <c r="A41" s="130" t="s">
        <v>502</v>
      </c>
      <c r="B41" s="760" t="s">
        <v>1410</v>
      </c>
      <c r="C41" s="343">
        <v>93.817516560000001</v>
      </c>
      <c r="D41" s="343">
        <v>84.097153141000007</v>
      </c>
      <c r="E41" s="343">
        <v>90.719957629999996</v>
      </c>
      <c r="F41" s="343">
        <v>94.439982220000005</v>
      </c>
      <c r="G41" s="343">
        <v>96.470210109000007</v>
      </c>
      <c r="H41" s="343">
        <v>97.263567913000003</v>
      </c>
      <c r="I41" s="343">
        <v>97.386085245000004</v>
      </c>
      <c r="J41" s="343">
        <v>96.208470513999998</v>
      </c>
      <c r="K41" s="343">
        <v>93.858323193000004</v>
      </c>
      <c r="L41" s="343">
        <v>96.801964033000004</v>
      </c>
      <c r="M41" s="343">
        <v>97.358117008999997</v>
      </c>
      <c r="N41" s="343">
        <v>97.633995092000006</v>
      </c>
      <c r="O41" s="343">
        <v>96.322310131999998</v>
      </c>
      <c r="P41" s="343">
        <v>97.028536426000002</v>
      </c>
      <c r="Q41" s="343">
        <v>97.330871165999994</v>
      </c>
      <c r="R41" s="343">
        <v>96.574440073000005</v>
      </c>
      <c r="S41" s="343">
        <v>96.743004056000004</v>
      </c>
      <c r="T41" s="343">
        <v>96.272916276000004</v>
      </c>
      <c r="U41" s="343">
        <v>96.094772391999996</v>
      </c>
      <c r="V41" s="343">
        <v>95.750015255999998</v>
      </c>
      <c r="W41" s="343">
        <v>95.679780399999999</v>
      </c>
      <c r="X41" s="343">
        <v>95.328142803999995</v>
      </c>
      <c r="Y41" s="343">
        <v>94.393025167999994</v>
      </c>
      <c r="Z41" s="343">
        <v>90.743714905999994</v>
      </c>
      <c r="AA41" s="343">
        <v>94.361534128000002</v>
      </c>
      <c r="AB41" s="343">
        <v>95.449780249</v>
      </c>
      <c r="AC41" s="343">
        <v>95.283256035999997</v>
      </c>
      <c r="AD41" s="343">
        <v>95.367834846999997</v>
      </c>
      <c r="AE41" s="343">
        <v>95.062285156000002</v>
      </c>
      <c r="AF41" s="343">
        <v>94.789993588000002</v>
      </c>
      <c r="AG41" s="343">
        <v>95.022309918000005</v>
      </c>
      <c r="AH41" s="343">
        <v>95.342072912999996</v>
      </c>
      <c r="AI41" s="343">
        <v>96.063065473999998</v>
      </c>
      <c r="AJ41" s="343">
        <v>95.011148672999994</v>
      </c>
      <c r="AK41" s="343">
        <v>95.135195589999995</v>
      </c>
      <c r="AL41" s="343">
        <v>95.732274222000001</v>
      </c>
      <c r="AM41" s="343">
        <v>92.629150804999995</v>
      </c>
      <c r="AN41" s="343">
        <v>94.283494520000005</v>
      </c>
      <c r="AO41" s="343">
        <v>94.884568969</v>
      </c>
      <c r="AP41" s="343">
        <v>93.540449760000001</v>
      </c>
      <c r="AQ41" s="343">
        <v>95.231873645999997</v>
      </c>
      <c r="AR41" s="343">
        <v>95.305573525</v>
      </c>
      <c r="AS41" s="343">
        <v>94.167720423000006</v>
      </c>
      <c r="AT41" s="343">
        <v>94.601512150999994</v>
      </c>
      <c r="AU41" s="343">
        <v>95.029007264000001</v>
      </c>
      <c r="AV41" s="343">
        <v>95.493342011999999</v>
      </c>
      <c r="AW41" s="343">
        <v>95.848151897999998</v>
      </c>
      <c r="AX41" s="343">
        <v>96.900904194000006</v>
      </c>
      <c r="AY41" s="872">
        <v>94.821413754000005</v>
      </c>
      <c r="AZ41" s="872">
        <v>94.799804647000002</v>
      </c>
      <c r="BA41" s="872">
        <v>94.948942920999997</v>
      </c>
      <c r="BB41" s="872">
        <v>94.665256303999996</v>
      </c>
      <c r="BC41" s="872">
        <v>94.746007934999994</v>
      </c>
      <c r="BD41" s="872">
        <v>95.576116448999997</v>
      </c>
      <c r="BE41" s="872">
        <v>95.571595686999999</v>
      </c>
      <c r="BF41" s="872">
        <v>95.937526171000002</v>
      </c>
      <c r="BG41" s="872">
        <v>94.849713589000004</v>
      </c>
      <c r="BH41" s="354">
        <v>94.923730000000006</v>
      </c>
      <c r="BI41" s="354">
        <v>94.878489999999999</v>
      </c>
      <c r="BJ41" s="354">
        <v>94.789810000000003</v>
      </c>
      <c r="BK41" s="354">
        <v>94.435320000000004</v>
      </c>
      <c r="BL41" s="354">
        <v>94.426550000000006</v>
      </c>
      <c r="BM41" s="354">
        <v>94.541139999999999</v>
      </c>
      <c r="BN41" s="354">
        <v>95.044669999999996</v>
      </c>
      <c r="BO41" s="354">
        <v>95.20675</v>
      </c>
      <c r="BP41" s="354">
        <v>95.292969999999997</v>
      </c>
      <c r="BQ41" s="354">
        <v>95.248580000000004</v>
      </c>
      <c r="BR41" s="354">
        <v>95.224159999999998</v>
      </c>
      <c r="BS41" s="354">
        <v>95.164950000000005</v>
      </c>
      <c r="BT41" s="354">
        <v>95.040310000000005</v>
      </c>
      <c r="BU41" s="354">
        <v>94.9345</v>
      </c>
      <c r="BV41" s="354">
        <v>94.816900000000004</v>
      </c>
    </row>
    <row r="42" spans="1:74" ht="11.05"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872"/>
      <c r="AZ42" s="872"/>
      <c r="BA42" s="872"/>
      <c r="BB42" s="872"/>
      <c r="BC42" s="872"/>
      <c r="BD42" s="872"/>
      <c r="BE42" s="872"/>
      <c r="BF42" s="872"/>
      <c r="BG42" s="872"/>
      <c r="BH42" s="354"/>
      <c r="BI42" s="354"/>
      <c r="BJ42" s="354"/>
      <c r="BK42" s="354"/>
      <c r="BL42" s="354"/>
      <c r="BM42" s="354"/>
      <c r="BN42" s="354"/>
      <c r="BO42" s="354"/>
      <c r="BP42" s="354"/>
      <c r="BQ42" s="354"/>
      <c r="BR42" s="354"/>
      <c r="BS42" s="354"/>
      <c r="BT42" s="354"/>
      <c r="BU42" s="354"/>
      <c r="BV42" s="354"/>
    </row>
    <row r="43" spans="1:74" ht="11.05"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872"/>
      <c r="AZ43" s="872"/>
      <c r="BA43" s="872"/>
      <c r="BB43" s="872"/>
      <c r="BC43" s="872"/>
      <c r="BD43" s="872"/>
      <c r="BE43" s="872"/>
      <c r="BF43" s="872"/>
      <c r="BG43" s="872"/>
      <c r="BH43" s="354"/>
      <c r="BI43" s="354"/>
      <c r="BJ43" s="354"/>
      <c r="BK43" s="354"/>
      <c r="BL43" s="354"/>
      <c r="BM43" s="354"/>
      <c r="BN43" s="354"/>
      <c r="BO43" s="354"/>
      <c r="BP43" s="354"/>
      <c r="BQ43" s="354"/>
      <c r="BR43" s="354"/>
      <c r="BS43" s="354"/>
      <c r="BT43" s="354"/>
      <c r="BU43" s="354"/>
      <c r="BV43" s="354"/>
    </row>
    <row r="44" spans="1:74" ht="11.05" customHeight="1" x14ac:dyDescent="0.2">
      <c r="A44" s="70"/>
      <c r="B44" s="509" t="s">
        <v>498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936"/>
      <c r="AZ44" s="936"/>
      <c r="BA44" s="936"/>
      <c r="BB44" s="936"/>
      <c r="BC44" s="936"/>
      <c r="BD44" s="936"/>
      <c r="BE44" s="936"/>
      <c r="BF44" s="936"/>
      <c r="BG44" s="936"/>
      <c r="BH44" s="506"/>
      <c r="BI44" s="506"/>
      <c r="BJ44" s="506"/>
      <c r="BK44" s="506"/>
      <c r="BL44" s="506"/>
      <c r="BM44" s="506"/>
      <c r="BN44" s="506"/>
      <c r="BO44" s="506"/>
      <c r="BP44" s="506"/>
      <c r="BQ44" s="506"/>
      <c r="BR44" s="506"/>
      <c r="BS44" s="506"/>
      <c r="BT44" s="506"/>
      <c r="BU44" s="506"/>
      <c r="BV44" s="506"/>
    </row>
    <row r="45" spans="1:74" ht="11.05" customHeight="1" x14ac:dyDescent="0.2">
      <c r="A45" s="76" t="s">
        <v>292</v>
      </c>
      <c r="B45" s="510" t="s">
        <v>1066</v>
      </c>
      <c r="C45" s="429">
        <v>2.6263899999999998</v>
      </c>
      <c r="D45" s="429">
        <v>2.6357300000000001</v>
      </c>
      <c r="E45" s="429">
        <v>2.6484700000000001</v>
      </c>
      <c r="F45" s="429">
        <v>2.6662499999999998</v>
      </c>
      <c r="G45" s="429">
        <v>2.68404</v>
      </c>
      <c r="H45" s="429">
        <v>2.7071000000000001</v>
      </c>
      <c r="I45" s="429">
        <v>2.7196500000000001</v>
      </c>
      <c r="J45" s="429">
        <v>2.7275200000000002</v>
      </c>
      <c r="K45" s="429">
        <v>2.73942</v>
      </c>
      <c r="L45" s="429">
        <v>2.7652800000000002</v>
      </c>
      <c r="M45" s="429">
        <v>2.7882400000000001</v>
      </c>
      <c r="N45" s="429">
        <v>2.8080599999999998</v>
      </c>
      <c r="O45" s="429">
        <v>2.8254199999999998</v>
      </c>
      <c r="P45" s="429">
        <v>2.8452500000000001</v>
      </c>
      <c r="Q45" s="429">
        <v>2.8746700000000001</v>
      </c>
      <c r="R45" s="429">
        <v>2.8858199999999998</v>
      </c>
      <c r="S45" s="429">
        <v>2.9129900000000002</v>
      </c>
      <c r="T45" s="429">
        <v>2.95072</v>
      </c>
      <c r="U45" s="429">
        <v>2.9493999999999998</v>
      </c>
      <c r="V45" s="429">
        <v>2.9516200000000001</v>
      </c>
      <c r="W45" s="429">
        <v>2.96421</v>
      </c>
      <c r="X45" s="429">
        <v>2.9797899999999999</v>
      </c>
      <c r="Y45" s="429">
        <v>2.9870800000000002</v>
      </c>
      <c r="Z45" s="429">
        <v>2.9880800000000001</v>
      </c>
      <c r="AA45" s="429">
        <v>3.0045600000000001</v>
      </c>
      <c r="AB45" s="429">
        <v>3.0147599999999999</v>
      </c>
      <c r="AC45" s="429">
        <v>3.0164300000000002</v>
      </c>
      <c r="AD45" s="429">
        <v>3.0285799999999998</v>
      </c>
      <c r="AE45" s="429">
        <v>3.0331600000000001</v>
      </c>
      <c r="AF45" s="429">
        <v>3.0409899999999999</v>
      </c>
      <c r="AG45" s="429">
        <v>3.0461499999999999</v>
      </c>
      <c r="AH45" s="429">
        <v>3.0613800000000002</v>
      </c>
      <c r="AI45" s="429">
        <v>3.0737399999999999</v>
      </c>
      <c r="AJ45" s="429">
        <v>3.07653</v>
      </c>
      <c r="AK45" s="429">
        <v>3.08087</v>
      </c>
      <c r="AL45" s="429">
        <v>3.0873499999999998</v>
      </c>
      <c r="AM45" s="429">
        <v>3.0979399999999999</v>
      </c>
      <c r="AN45" s="429">
        <v>3.11022</v>
      </c>
      <c r="AO45" s="429">
        <v>3.12107</v>
      </c>
      <c r="AP45" s="429">
        <v>3.1301600000000001</v>
      </c>
      <c r="AQ45" s="429">
        <v>3.1314000000000002</v>
      </c>
      <c r="AR45" s="429">
        <v>3.13131</v>
      </c>
      <c r="AS45" s="429">
        <v>3.1356600000000001</v>
      </c>
      <c r="AT45" s="429">
        <v>3.1413099999999998</v>
      </c>
      <c r="AU45" s="429">
        <v>3.1485099999999999</v>
      </c>
      <c r="AV45" s="429">
        <v>3.15564</v>
      </c>
      <c r="AW45" s="429">
        <v>3.1644899999999998</v>
      </c>
      <c r="AX45" s="429">
        <v>3.1760299999999999</v>
      </c>
      <c r="AY45" s="870">
        <v>3.1908599999999998</v>
      </c>
      <c r="AZ45" s="870">
        <v>3.1977500000000001</v>
      </c>
      <c r="BA45" s="870">
        <v>3.1961499999999998</v>
      </c>
      <c r="BB45" s="870">
        <v>3.2032099999999999</v>
      </c>
      <c r="BC45" s="870">
        <v>3.2058</v>
      </c>
      <c r="BD45" s="870">
        <v>3.2149999999999999</v>
      </c>
      <c r="BE45" s="870">
        <v>3.22132</v>
      </c>
      <c r="BF45" s="870">
        <v>3.2336399999999998</v>
      </c>
      <c r="BG45" s="870">
        <v>3.2398165431999999</v>
      </c>
      <c r="BH45" s="352">
        <v>3.2532420000000002</v>
      </c>
      <c r="BI45" s="352">
        <v>3.2614559999999999</v>
      </c>
      <c r="BJ45" s="352">
        <v>3.2678889999999998</v>
      </c>
      <c r="BK45" s="352">
        <v>3.2703449999999998</v>
      </c>
      <c r="BL45" s="352">
        <v>3.274861</v>
      </c>
      <c r="BM45" s="352">
        <v>3.2792409999999999</v>
      </c>
      <c r="BN45" s="352">
        <v>3.2822529999999999</v>
      </c>
      <c r="BO45" s="352">
        <v>3.2872870000000001</v>
      </c>
      <c r="BP45" s="352">
        <v>3.2931089999999998</v>
      </c>
      <c r="BQ45" s="352">
        <v>3.3010630000000001</v>
      </c>
      <c r="BR45" s="352">
        <v>3.3074569999999999</v>
      </c>
      <c r="BS45" s="352">
        <v>3.3136329999999998</v>
      </c>
      <c r="BT45" s="352">
        <v>3.3196680000000001</v>
      </c>
      <c r="BU45" s="352">
        <v>3.3253520000000001</v>
      </c>
      <c r="BV45" s="352">
        <v>3.3307600000000002</v>
      </c>
    </row>
    <row r="46" spans="1:74" ht="11.05"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875"/>
      <c r="AZ46" s="875"/>
      <c r="BA46" s="875"/>
      <c r="BB46" s="875"/>
      <c r="BC46" s="875"/>
      <c r="BD46" s="875"/>
      <c r="BE46" s="875"/>
      <c r="BF46" s="875"/>
      <c r="BG46" s="875"/>
      <c r="BH46" s="357"/>
      <c r="BI46" s="357"/>
      <c r="BJ46" s="357"/>
      <c r="BK46" s="357"/>
      <c r="BL46" s="357"/>
      <c r="BM46" s="357"/>
      <c r="BN46" s="357"/>
      <c r="BO46" s="357"/>
      <c r="BP46" s="357"/>
      <c r="BQ46" s="357"/>
      <c r="BR46" s="357"/>
      <c r="BS46" s="357"/>
      <c r="BT46" s="357"/>
      <c r="BU46" s="357"/>
      <c r="BV46" s="357"/>
    </row>
    <row r="47" spans="1:74" ht="11.05" customHeight="1" x14ac:dyDescent="0.2">
      <c r="A47" s="76" t="s">
        <v>291</v>
      </c>
      <c r="B47" s="510" t="s">
        <v>1067</v>
      </c>
      <c r="C47" s="429">
        <v>2.0697375477</v>
      </c>
      <c r="D47" s="429">
        <v>2.1084811702000001</v>
      </c>
      <c r="E47" s="429">
        <v>2.1478382567000001</v>
      </c>
      <c r="F47" s="429">
        <v>2.1920904912000001</v>
      </c>
      <c r="G47" s="429">
        <v>2.2294632428000001</v>
      </c>
      <c r="H47" s="429">
        <v>2.2642381953999999</v>
      </c>
      <c r="I47" s="429">
        <v>2.2913315787999999</v>
      </c>
      <c r="J47" s="429">
        <v>2.3247237611</v>
      </c>
      <c r="K47" s="429">
        <v>2.3593309722</v>
      </c>
      <c r="L47" s="429">
        <v>2.3966911539</v>
      </c>
      <c r="M47" s="429">
        <v>2.4325749659999998</v>
      </c>
      <c r="N47" s="429">
        <v>2.4685203501999999</v>
      </c>
      <c r="O47" s="429">
        <v>2.4948956939000002</v>
      </c>
      <c r="P47" s="429">
        <v>2.5381879322000001</v>
      </c>
      <c r="Q47" s="429">
        <v>2.5887654523000001</v>
      </c>
      <c r="R47" s="429">
        <v>2.6866093106000002</v>
      </c>
      <c r="S47" s="429">
        <v>2.721771602</v>
      </c>
      <c r="T47" s="429">
        <v>2.7342333828999998</v>
      </c>
      <c r="U47" s="429">
        <v>2.6955982070000002</v>
      </c>
      <c r="V47" s="429">
        <v>2.6839563017999999</v>
      </c>
      <c r="W47" s="429">
        <v>2.6709112207999999</v>
      </c>
      <c r="X47" s="429">
        <v>2.6543294479999999</v>
      </c>
      <c r="Y47" s="429">
        <v>2.6400781528000001</v>
      </c>
      <c r="Z47" s="429">
        <v>2.6260238188999998</v>
      </c>
      <c r="AA47" s="429">
        <v>2.6160896108</v>
      </c>
      <c r="AB47" s="429">
        <v>2.5994868263000002</v>
      </c>
      <c r="AC47" s="429">
        <v>2.58013863</v>
      </c>
      <c r="AD47" s="429">
        <v>2.5416566414999999</v>
      </c>
      <c r="AE47" s="429">
        <v>2.5291089064999999</v>
      </c>
      <c r="AF47" s="429">
        <v>2.5261070448999998</v>
      </c>
      <c r="AG47" s="429">
        <v>2.5489722440000002</v>
      </c>
      <c r="AH47" s="429">
        <v>2.5528212383</v>
      </c>
      <c r="AI47" s="429">
        <v>2.5539752150999999</v>
      </c>
      <c r="AJ47" s="429">
        <v>2.5476957465000001</v>
      </c>
      <c r="AK47" s="429">
        <v>2.5470135097000002</v>
      </c>
      <c r="AL47" s="429">
        <v>2.5471900764000002</v>
      </c>
      <c r="AM47" s="429">
        <v>2.5508940697</v>
      </c>
      <c r="AN47" s="429">
        <v>2.5507867764999999</v>
      </c>
      <c r="AO47" s="429">
        <v>2.5495368198000001</v>
      </c>
      <c r="AP47" s="429">
        <v>2.5457720559000001</v>
      </c>
      <c r="AQ47" s="429">
        <v>2.5432658796999998</v>
      </c>
      <c r="AR47" s="429">
        <v>2.5406461476</v>
      </c>
      <c r="AS47" s="429">
        <v>2.5336933282</v>
      </c>
      <c r="AT47" s="429">
        <v>2.5340111327999999</v>
      </c>
      <c r="AU47" s="429">
        <v>2.53738003</v>
      </c>
      <c r="AV47" s="429">
        <v>2.5442401338999998</v>
      </c>
      <c r="AW47" s="429">
        <v>2.5533811306</v>
      </c>
      <c r="AX47" s="429">
        <v>2.5652431344000002</v>
      </c>
      <c r="AY47" s="870">
        <v>2.5935544444</v>
      </c>
      <c r="AZ47" s="870">
        <v>2.6005622379000002</v>
      </c>
      <c r="BA47" s="870">
        <v>2.599994814</v>
      </c>
      <c r="BB47" s="870">
        <v>2.5801513373999998</v>
      </c>
      <c r="BC47" s="870">
        <v>2.5732091053000001</v>
      </c>
      <c r="BD47" s="870">
        <v>2.5674672823</v>
      </c>
      <c r="BE47" s="870">
        <v>2.5625480076999998</v>
      </c>
      <c r="BF47" s="870">
        <v>2.5594903984999999</v>
      </c>
      <c r="BG47" s="870">
        <v>2.5579165937999999</v>
      </c>
      <c r="BH47" s="352">
        <v>2.560883</v>
      </c>
      <c r="BI47" s="352">
        <v>2.5599850000000002</v>
      </c>
      <c r="BJ47" s="352">
        <v>2.5582769999999999</v>
      </c>
      <c r="BK47" s="352">
        <v>2.554214</v>
      </c>
      <c r="BL47" s="352">
        <v>2.5520499999999999</v>
      </c>
      <c r="BM47" s="352">
        <v>2.5502370000000001</v>
      </c>
      <c r="BN47" s="352">
        <v>2.5452159999999999</v>
      </c>
      <c r="BO47" s="352">
        <v>2.5467759999999999</v>
      </c>
      <c r="BP47" s="352">
        <v>2.5513560000000002</v>
      </c>
      <c r="BQ47" s="352">
        <v>2.5625369999999998</v>
      </c>
      <c r="BR47" s="352">
        <v>2.5704750000000001</v>
      </c>
      <c r="BS47" s="352">
        <v>2.5787490000000002</v>
      </c>
      <c r="BT47" s="352">
        <v>2.5918429999999999</v>
      </c>
      <c r="BU47" s="352">
        <v>2.5974279999999998</v>
      </c>
      <c r="BV47" s="352">
        <v>2.5999859999999999</v>
      </c>
    </row>
    <row r="48" spans="1:74" ht="11.05" customHeight="1" x14ac:dyDescent="0.2">
      <c r="A48" s="70"/>
      <c r="B48" s="509" t="s">
        <v>383</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936"/>
      <c r="AZ48" s="936"/>
      <c r="BA48" s="936"/>
      <c r="BB48" s="936"/>
      <c r="BC48" s="936"/>
      <c r="BD48" s="936"/>
      <c r="BE48" s="936"/>
      <c r="BF48" s="936"/>
      <c r="BG48" s="936"/>
      <c r="BH48" s="506"/>
      <c r="BI48" s="506"/>
      <c r="BJ48" s="506"/>
      <c r="BK48" s="506"/>
      <c r="BL48" s="506"/>
      <c r="BM48" s="506"/>
      <c r="BN48" s="506"/>
      <c r="BO48" s="506"/>
      <c r="BP48" s="506"/>
      <c r="BQ48" s="506"/>
      <c r="BR48" s="506"/>
      <c r="BS48" s="506"/>
      <c r="BT48" s="506"/>
      <c r="BU48" s="506"/>
      <c r="BV48" s="506"/>
    </row>
    <row r="49" spans="1:74" ht="11.05" customHeight="1" x14ac:dyDescent="0.2">
      <c r="A49" s="76" t="s">
        <v>293</v>
      </c>
      <c r="B49" s="510" t="s">
        <v>1067</v>
      </c>
      <c r="C49" s="429">
        <v>1.784</v>
      </c>
      <c r="D49" s="429">
        <v>1.968</v>
      </c>
      <c r="E49" s="429">
        <v>2.2519999999999998</v>
      </c>
      <c r="F49" s="429">
        <v>2.222</v>
      </c>
      <c r="G49" s="429">
        <v>2.4039999999999999</v>
      </c>
      <c r="H49" s="429">
        <v>2.4420000000000002</v>
      </c>
      <c r="I49" s="429">
        <v>2.5663299999999998</v>
      </c>
      <c r="J49" s="429">
        <v>2.5160800000000001</v>
      </c>
      <c r="K49" s="429">
        <v>2.5707</v>
      </c>
      <c r="L49" s="429">
        <v>2.7879999999999998</v>
      </c>
      <c r="M49" s="429">
        <v>2.7869000000000002</v>
      </c>
      <c r="N49" s="429">
        <v>2.5960000000000001</v>
      </c>
      <c r="O49" s="429">
        <v>2.75116</v>
      </c>
      <c r="P49" s="429">
        <v>3.0775700000000001</v>
      </c>
      <c r="Q49" s="429">
        <v>3.6466500000000002</v>
      </c>
      <c r="R49" s="429">
        <v>3.7610899999999998</v>
      </c>
      <c r="S49" s="429">
        <v>4.1862000000000004</v>
      </c>
      <c r="T49" s="429">
        <v>4.6679899999999996</v>
      </c>
      <c r="U49" s="429">
        <v>4.0640099999999997</v>
      </c>
      <c r="V49" s="429">
        <v>3.54467</v>
      </c>
      <c r="W49" s="429">
        <v>3.6070099999999998</v>
      </c>
      <c r="X49" s="429">
        <v>3.8117299999999998</v>
      </c>
      <c r="Y49" s="429">
        <v>3.61972</v>
      </c>
      <c r="Z49" s="429">
        <v>2.8886400000000001</v>
      </c>
      <c r="AA49" s="429">
        <v>3.1082100000000001</v>
      </c>
      <c r="AB49" s="429">
        <v>3.11816</v>
      </c>
      <c r="AC49" s="429">
        <v>3.0461200000000002</v>
      </c>
      <c r="AD49" s="429">
        <v>3.0583100000000001</v>
      </c>
      <c r="AE49" s="429">
        <v>2.8531599999999999</v>
      </c>
      <c r="AF49" s="429">
        <v>2.8186599999999999</v>
      </c>
      <c r="AG49" s="429">
        <v>2.8149799999999998</v>
      </c>
      <c r="AH49" s="429">
        <v>3.3052899999999998</v>
      </c>
      <c r="AI49" s="429">
        <v>3.3782800000000002</v>
      </c>
      <c r="AJ49" s="429">
        <v>3.04867</v>
      </c>
      <c r="AK49" s="429">
        <v>2.8495900000000001</v>
      </c>
      <c r="AL49" s="429">
        <v>2.5603400000000001</v>
      </c>
      <c r="AM49" s="429">
        <v>2.5624400000000001</v>
      </c>
      <c r="AN49" s="429">
        <v>2.8697900000000001</v>
      </c>
      <c r="AO49" s="429">
        <v>2.9390999999999998</v>
      </c>
      <c r="AP49" s="429">
        <v>3.0528</v>
      </c>
      <c r="AQ49" s="429">
        <v>2.7921399999999998</v>
      </c>
      <c r="AR49" s="429">
        <v>2.6645799999999999</v>
      </c>
      <c r="AS49" s="429">
        <v>2.8302200000000002</v>
      </c>
      <c r="AT49" s="429">
        <v>2.7318500000000001</v>
      </c>
      <c r="AU49" s="429">
        <v>2.45045</v>
      </c>
      <c r="AV49" s="429">
        <v>2.5176099999999999</v>
      </c>
      <c r="AW49" s="429">
        <v>2.42571</v>
      </c>
      <c r="AX49" s="429">
        <v>2.3556699999999999</v>
      </c>
      <c r="AY49" s="870">
        <v>2.4725700000000002</v>
      </c>
      <c r="AZ49" s="870">
        <v>2.5272899999999998</v>
      </c>
      <c r="BA49" s="870">
        <v>2.4178899999999999</v>
      </c>
      <c r="BB49" s="870">
        <v>2.4224100000000002</v>
      </c>
      <c r="BC49" s="870">
        <v>2.40509</v>
      </c>
      <c r="BD49" s="870">
        <v>2.4062700000000001</v>
      </c>
      <c r="BE49" s="870">
        <v>2.5190199999999998</v>
      </c>
      <c r="BF49" s="870">
        <v>2.4668700000000001</v>
      </c>
      <c r="BG49" s="870">
        <v>2.3204479999999998</v>
      </c>
      <c r="BH49" s="352">
        <v>2.226874</v>
      </c>
      <c r="BI49" s="352">
        <v>2.169438</v>
      </c>
      <c r="BJ49" s="352">
        <v>2.0660080000000001</v>
      </c>
      <c r="BK49" s="352">
        <v>1.9647220000000001</v>
      </c>
      <c r="BL49" s="352">
        <v>1.900239</v>
      </c>
      <c r="BM49" s="352">
        <v>1.88775</v>
      </c>
      <c r="BN49" s="352">
        <v>1.8863529999999999</v>
      </c>
      <c r="BO49" s="352">
        <v>1.9163030000000001</v>
      </c>
      <c r="BP49" s="352">
        <v>1.936382</v>
      </c>
      <c r="BQ49" s="352">
        <v>1.952574</v>
      </c>
      <c r="BR49" s="352">
        <v>1.988721</v>
      </c>
      <c r="BS49" s="352">
        <v>1.9713000000000001</v>
      </c>
      <c r="BT49" s="352">
        <v>1.9538120000000001</v>
      </c>
      <c r="BU49" s="352">
        <v>1.922131</v>
      </c>
      <c r="BV49" s="352">
        <v>1.855675</v>
      </c>
    </row>
    <row r="50" spans="1:74" ht="11.05" customHeight="1" x14ac:dyDescent="0.2">
      <c r="A50" s="76"/>
      <c r="B50" s="509" t="s">
        <v>279</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872"/>
      <c r="AZ50" s="872"/>
      <c r="BA50" s="872"/>
      <c r="BB50" s="872"/>
      <c r="BC50" s="872"/>
      <c r="BD50" s="872"/>
      <c r="BE50" s="872"/>
      <c r="BF50" s="872"/>
      <c r="BG50" s="872"/>
      <c r="BH50" s="354"/>
      <c r="BI50" s="354"/>
      <c r="BJ50" s="354"/>
      <c r="BK50" s="354"/>
      <c r="BL50" s="354"/>
      <c r="BM50" s="354"/>
      <c r="BN50" s="354"/>
      <c r="BO50" s="354"/>
      <c r="BP50" s="354"/>
      <c r="BQ50" s="354"/>
      <c r="BR50" s="354"/>
      <c r="BS50" s="354"/>
      <c r="BT50" s="354"/>
      <c r="BU50" s="354"/>
      <c r="BV50" s="354"/>
    </row>
    <row r="51" spans="1:74" ht="11.05" customHeight="1" x14ac:dyDescent="0.2">
      <c r="A51" s="17" t="s">
        <v>280</v>
      </c>
      <c r="B51" s="512" t="s">
        <v>1068</v>
      </c>
      <c r="C51" s="343">
        <v>107.645</v>
      </c>
      <c r="D51" s="343">
        <v>107.645</v>
      </c>
      <c r="E51" s="343">
        <v>107.645</v>
      </c>
      <c r="F51" s="343">
        <v>109.27800000000001</v>
      </c>
      <c r="G51" s="343">
        <v>109.27800000000001</v>
      </c>
      <c r="H51" s="343">
        <v>109.27800000000001</v>
      </c>
      <c r="I51" s="343">
        <v>110.931</v>
      </c>
      <c r="J51" s="343">
        <v>110.931</v>
      </c>
      <c r="K51" s="343">
        <v>110.931</v>
      </c>
      <c r="L51" s="343">
        <v>112.836</v>
      </c>
      <c r="M51" s="343">
        <v>112.836</v>
      </c>
      <c r="N51" s="343">
        <v>112.836</v>
      </c>
      <c r="O51" s="343">
        <v>115.16</v>
      </c>
      <c r="P51" s="343">
        <v>115.16</v>
      </c>
      <c r="Q51" s="343">
        <v>115.16</v>
      </c>
      <c r="R51" s="343">
        <v>117.76</v>
      </c>
      <c r="S51" s="343">
        <v>117.76</v>
      </c>
      <c r="T51" s="343">
        <v>117.76</v>
      </c>
      <c r="U51" s="343">
        <v>119.07299999999999</v>
      </c>
      <c r="V51" s="343">
        <v>119.07299999999999</v>
      </c>
      <c r="W51" s="343">
        <v>119.07299999999999</v>
      </c>
      <c r="X51" s="343">
        <v>120.173</v>
      </c>
      <c r="Y51" s="343">
        <v>120.173</v>
      </c>
      <c r="Z51" s="343">
        <v>120.173</v>
      </c>
      <c r="AA51" s="343">
        <v>121.247</v>
      </c>
      <c r="AB51" s="343">
        <v>121.247</v>
      </c>
      <c r="AC51" s="343">
        <v>121.247</v>
      </c>
      <c r="AD51" s="343">
        <v>121.809</v>
      </c>
      <c r="AE51" s="343">
        <v>121.809</v>
      </c>
      <c r="AF51" s="343">
        <v>121.809</v>
      </c>
      <c r="AG51" s="343">
        <v>122.785</v>
      </c>
      <c r="AH51" s="343">
        <v>122.785</v>
      </c>
      <c r="AI51" s="343">
        <v>122.785</v>
      </c>
      <c r="AJ51" s="343">
        <v>123.247</v>
      </c>
      <c r="AK51" s="343">
        <v>123.247</v>
      </c>
      <c r="AL51" s="343">
        <v>123.247</v>
      </c>
      <c r="AM51" s="343">
        <v>124.16800000000001</v>
      </c>
      <c r="AN51" s="343">
        <v>124.16800000000001</v>
      </c>
      <c r="AO51" s="343">
        <v>124.16800000000001</v>
      </c>
      <c r="AP51" s="343">
        <v>124.94199999999999</v>
      </c>
      <c r="AQ51" s="343">
        <v>124.94199999999999</v>
      </c>
      <c r="AR51" s="343">
        <v>124.94199999999999</v>
      </c>
      <c r="AS51" s="343">
        <v>125.54300000000001</v>
      </c>
      <c r="AT51" s="343">
        <v>125.54300000000001</v>
      </c>
      <c r="AU51" s="343">
        <v>125.54300000000001</v>
      </c>
      <c r="AV51" s="343">
        <v>126.27</v>
      </c>
      <c r="AW51" s="343">
        <v>126.27</v>
      </c>
      <c r="AX51" s="343">
        <v>126.27</v>
      </c>
      <c r="AY51" s="872">
        <v>127.441</v>
      </c>
      <c r="AZ51" s="872">
        <v>127.441</v>
      </c>
      <c r="BA51" s="872">
        <v>127.441</v>
      </c>
      <c r="BB51" s="872">
        <v>128.06299999999999</v>
      </c>
      <c r="BC51" s="872">
        <v>128.06299999999999</v>
      </c>
      <c r="BD51" s="872">
        <v>128.06299999999999</v>
      </c>
      <c r="BE51" s="872">
        <v>128.72413356999999</v>
      </c>
      <c r="BF51" s="872">
        <v>129.11907909000001</v>
      </c>
      <c r="BG51" s="872">
        <v>129.55265184999999</v>
      </c>
      <c r="BH51" s="354">
        <v>130.149</v>
      </c>
      <c r="BI51" s="354">
        <v>130.5667</v>
      </c>
      <c r="BJ51" s="354">
        <v>130.9299</v>
      </c>
      <c r="BK51" s="354">
        <v>131.22499999999999</v>
      </c>
      <c r="BL51" s="354">
        <v>131.48949999999999</v>
      </c>
      <c r="BM51" s="354">
        <v>131.7098</v>
      </c>
      <c r="BN51" s="354">
        <v>131.7945</v>
      </c>
      <c r="BO51" s="354">
        <v>131.9949</v>
      </c>
      <c r="BP51" s="354">
        <v>132.21979999999999</v>
      </c>
      <c r="BQ51" s="354">
        <v>132.48949999999999</v>
      </c>
      <c r="BR51" s="354">
        <v>132.74770000000001</v>
      </c>
      <c r="BS51" s="354">
        <v>133.0147</v>
      </c>
      <c r="BT51" s="354">
        <v>133.34010000000001</v>
      </c>
      <c r="BU51" s="354">
        <v>133.58799999999999</v>
      </c>
      <c r="BV51" s="354">
        <v>133.80789999999999</v>
      </c>
    </row>
    <row r="52" spans="1:74" ht="11.05" customHeight="1" x14ac:dyDescent="0.2">
      <c r="A52" s="70"/>
      <c r="B52" s="75" t="s">
        <v>237</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875"/>
      <c r="AZ52" s="875"/>
      <c r="BA52" s="875"/>
      <c r="BB52" s="875"/>
      <c r="BC52" s="875"/>
      <c r="BD52" s="875"/>
      <c r="BE52" s="875"/>
      <c r="BF52" s="875"/>
      <c r="BG52" s="875"/>
      <c r="BH52" s="357"/>
      <c r="BI52" s="357"/>
      <c r="BJ52" s="357"/>
      <c r="BK52" s="357"/>
      <c r="BL52" s="357"/>
      <c r="BM52" s="357"/>
      <c r="BN52" s="357"/>
      <c r="BO52" s="357"/>
      <c r="BP52" s="357"/>
      <c r="BQ52" s="357"/>
      <c r="BR52" s="357"/>
      <c r="BS52" s="357"/>
      <c r="BT52" s="357"/>
      <c r="BU52" s="357"/>
      <c r="BV52" s="357"/>
    </row>
    <row r="53" spans="1:74" ht="11.05" customHeight="1" x14ac:dyDescent="0.2">
      <c r="A53" s="70"/>
      <c r="B53" s="72" t="s">
        <v>298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5"/>
      <c r="AZ53" s="875"/>
      <c r="BA53" s="875"/>
      <c r="BB53" s="875"/>
      <c r="BC53" s="875"/>
      <c r="BD53" s="875"/>
      <c r="BE53" s="875"/>
      <c r="BF53" s="875"/>
      <c r="BG53" s="875"/>
      <c r="BH53" s="357"/>
      <c r="BI53" s="357"/>
      <c r="BJ53" s="357"/>
      <c r="BK53" s="357"/>
      <c r="BL53" s="357"/>
      <c r="BM53" s="357"/>
      <c r="BN53" s="357"/>
      <c r="BO53" s="357"/>
      <c r="BP53" s="357"/>
      <c r="BQ53" s="357"/>
      <c r="BR53" s="357"/>
      <c r="BS53" s="357"/>
      <c r="BT53" s="357"/>
      <c r="BU53" s="357"/>
      <c r="BV53" s="357"/>
    </row>
    <row r="54" spans="1:74" ht="11.05" customHeight="1" x14ac:dyDescent="0.2">
      <c r="A54" s="70"/>
      <c r="B54" s="509" t="s">
        <v>35</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875"/>
      <c r="AZ54" s="875"/>
      <c r="BA54" s="875"/>
      <c r="BB54" s="875"/>
      <c r="BC54" s="875"/>
      <c r="BD54" s="875"/>
      <c r="BE54" s="875"/>
      <c r="BF54" s="875"/>
      <c r="BG54" s="875"/>
      <c r="BH54" s="357"/>
      <c r="BI54" s="357"/>
      <c r="BJ54" s="357"/>
      <c r="BK54" s="357"/>
      <c r="BL54" s="357"/>
      <c r="BM54" s="357"/>
      <c r="BN54" s="357"/>
      <c r="BO54" s="357"/>
      <c r="BP54" s="357"/>
      <c r="BQ54" s="357"/>
      <c r="BR54" s="357"/>
      <c r="BS54" s="357"/>
      <c r="BT54" s="357"/>
      <c r="BU54" s="357"/>
      <c r="BV54" s="357"/>
    </row>
    <row r="55" spans="1:74" ht="11.05" customHeight="1" x14ac:dyDescent="0.2">
      <c r="A55" s="80" t="s">
        <v>299</v>
      </c>
      <c r="B55" s="510" t="s">
        <v>1069</v>
      </c>
      <c r="C55" s="347">
        <v>7256.7419355000002</v>
      </c>
      <c r="D55" s="347">
        <v>7398.5714286000002</v>
      </c>
      <c r="E55" s="347">
        <v>8453.7096774000001</v>
      </c>
      <c r="F55" s="347">
        <v>8407.2666666999994</v>
      </c>
      <c r="G55" s="347">
        <v>8923.8387096999995</v>
      </c>
      <c r="H55" s="347">
        <v>9306.9666667000001</v>
      </c>
      <c r="I55" s="347">
        <v>9304.6129032000008</v>
      </c>
      <c r="J55" s="347">
        <v>9019.2258065000005</v>
      </c>
      <c r="K55" s="347">
        <v>9015.3666666999998</v>
      </c>
      <c r="L55" s="347">
        <v>8963.7741934999995</v>
      </c>
      <c r="M55" s="347">
        <v>8681.1</v>
      </c>
      <c r="N55" s="347">
        <v>8420.2580644999998</v>
      </c>
      <c r="O55" s="347">
        <v>7614.6774194</v>
      </c>
      <c r="P55" s="347">
        <v>8254.8928570999997</v>
      </c>
      <c r="Q55" s="347">
        <v>8769.9677419</v>
      </c>
      <c r="R55" s="347">
        <v>8600.0333332999999</v>
      </c>
      <c r="S55" s="347">
        <v>9118.6451613000008</v>
      </c>
      <c r="T55" s="347">
        <v>9235.2999999999993</v>
      </c>
      <c r="U55" s="347">
        <v>9096</v>
      </c>
      <c r="V55" s="347">
        <v>9172.4838710000004</v>
      </c>
      <c r="W55" s="347">
        <v>9187.9333332999995</v>
      </c>
      <c r="X55" s="347">
        <v>9053.9677419</v>
      </c>
      <c r="Y55" s="347">
        <v>8624.2666666999994</v>
      </c>
      <c r="Z55" s="347">
        <v>8323.5483870999997</v>
      </c>
      <c r="AA55" s="347">
        <v>8023.1612902999996</v>
      </c>
      <c r="AB55" s="347">
        <v>8434.6428570999997</v>
      </c>
      <c r="AC55" s="347">
        <v>8798.6451613000008</v>
      </c>
      <c r="AD55" s="347">
        <v>8910.2666666999994</v>
      </c>
      <c r="AE55" s="347">
        <v>9311.6451613000008</v>
      </c>
      <c r="AF55" s="347">
        <v>9470.7666666999994</v>
      </c>
      <c r="AG55" s="347">
        <v>9276.8709677000006</v>
      </c>
      <c r="AH55" s="347">
        <v>9317.7096774000001</v>
      </c>
      <c r="AI55" s="347">
        <v>9104.1666667000009</v>
      </c>
      <c r="AJ55" s="347">
        <v>9049.9677419</v>
      </c>
      <c r="AK55" s="347">
        <v>8676.4</v>
      </c>
      <c r="AL55" s="347">
        <v>8344.5161289999996</v>
      </c>
      <c r="AM55" s="347">
        <v>7949.4838710000004</v>
      </c>
      <c r="AN55" s="347">
        <v>8310.8275861999991</v>
      </c>
      <c r="AO55" s="347">
        <v>8857.5806451999997</v>
      </c>
      <c r="AP55" s="347">
        <v>9106.9333332999995</v>
      </c>
      <c r="AQ55" s="347">
        <v>9435.5806451999997</v>
      </c>
      <c r="AR55" s="347">
        <v>9435.8333332999991</v>
      </c>
      <c r="AS55" s="347">
        <v>9389.6129032000008</v>
      </c>
      <c r="AT55" s="347">
        <v>9422.9677419</v>
      </c>
      <c r="AU55" s="347">
        <v>9096.0666667000005</v>
      </c>
      <c r="AV55" s="347">
        <v>9295.4193548000003</v>
      </c>
      <c r="AW55" s="347">
        <v>8703.3333332999991</v>
      </c>
      <c r="AX55" s="347">
        <v>8483.1935484000005</v>
      </c>
      <c r="AY55" s="876">
        <v>8101.7741935000004</v>
      </c>
      <c r="AZ55" s="876">
        <v>8482.0357143000001</v>
      </c>
      <c r="BA55" s="876">
        <v>8954.8064515999995</v>
      </c>
      <c r="BB55" s="876">
        <v>9244.4666667000001</v>
      </c>
      <c r="BC55" s="876">
        <v>9480.4193548000003</v>
      </c>
      <c r="BD55" s="876">
        <v>9517.8333332999991</v>
      </c>
      <c r="BE55" s="876">
        <v>9546.8709677000006</v>
      </c>
      <c r="BF55" s="876">
        <v>9490.3860000000004</v>
      </c>
      <c r="BG55" s="876">
        <v>9228.3230000000003</v>
      </c>
      <c r="BH55" s="358">
        <v>9192.2240000000002</v>
      </c>
      <c r="BI55" s="358">
        <v>8738.1659999999993</v>
      </c>
      <c r="BJ55" s="358">
        <v>8517.3459999999995</v>
      </c>
      <c r="BK55" s="358">
        <v>8107.6229999999996</v>
      </c>
      <c r="BL55" s="358">
        <v>8537.2440000000006</v>
      </c>
      <c r="BM55" s="358">
        <v>8916.3029999999999</v>
      </c>
      <c r="BN55" s="358">
        <v>9282.2810000000009</v>
      </c>
      <c r="BO55" s="358">
        <v>9547.5239999999994</v>
      </c>
      <c r="BP55" s="358">
        <v>9617.19</v>
      </c>
      <c r="BQ55" s="358">
        <v>9541.8880000000008</v>
      </c>
      <c r="BR55" s="358">
        <v>9552.3590000000004</v>
      </c>
      <c r="BS55" s="358">
        <v>9303.1730000000007</v>
      </c>
      <c r="BT55" s="358">
        <v>9289.5040000000008</v>
      </c>
      <c r="BU55" s="358">
        <v>8834.5759999999991</v>
      </c>
      <c r="BV55" s="358">
        <v>8610.6839999999993</v>
      </c>
    </row>
    <row r="56" spans="1:74" ht="11.05" customHeight="1" x14ac:dyDescent="0.2">
      <c r="A56" s="70"/>
      <c r="B56" s="509" t="s">
        <v>300</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77"/>
      <c r="AZ56" s="877"/>
      <c r="BA56" s="877"/>
      <c r="BB56" s="877"/>
      <c r="BC56" s="877"/>
      <c r="BD56" s="877"/>
      <c r="BE56" s="877"/>
      <c r="BF56" s="877"/>
      <c r="BG56" s="877"/>
      <c r="BH56" s="359"/>
      <c r="BI56" s="359"/>
      <c r="BJ56" s="359"/>
      <c r="BK56" s="359"/>
      <c r="BL56" s="359"/>
      <c r="BM56" s="359"/>
      <c r="BN56" s="359"/>
      <c r="BO56" s="359"/>
      <c r="BP56" s="359"/>
      <c r="BQ56" s="359"/>
      <c r="BR56" s="359"/>
      <c r="BS56" s="359"/>
      <c r="BT56" s="359"/>
      <c r="BU56" s="359"/>
      <c r="BV56" s="359"/>
    </row>
    <row r="57" spans="1:74" ht="11.05" customHeight="1" x14ac:dyDescent="0.2">
      <c r="A57" s="76" t="s">
        <v>301</v>
      </c>
      <c r="B57" s="510" t="s">
        <v>1070</v>
      </c>
      <c r="C57" s="430">
        <v>7.3604285714</v>
      </c>
      <c r="D57" s="430">
        <v>6.9491428571</v>
      </c>
      <c r="E57" s="430">
        <v>7.7874285714000004</v>
      </c>
      <c r="F57" s="430">
        <v>7.6014285713999996</v>
      </c>
      <c r="G57" s="430">
        <v>7.9831428570999998</v>
      </c>
      <c r="H57" s="430">
        <v>7.8748571428999998</v>
      </c>
      <c r="I57" s="430">
        <v>8.2444285714000003</v>
      </c>
      <c r="J57" s="430">
        <v>8.2907142857</v>
      </c>
      <c r="K57" s="430">
        <v>8.0394285714000002</v>
      </c>
      <c r="L57" s="430">
        <v>8.0048571429000006</v>
      </c>
      <c r="M57" s="430">
        <v>7.9064285714000002</v>
      </c>
      <c r="N57" s="430">
        <v>7.9875714285999999</v>
      </c>
      <c r="O57" s="430">
        <v>8.01</v>
      </c>
      <c r="P57" s="430">
        <v>7.0554285714000002</v>
      </c>
      <c r="Q57" s="430">
        <v>7.6950000000000003</v>
      </c>
      <c r="R57" s="430">
        <v>7.5535714285999997</v>
      </c>
      <c r="S57" s="430">
        <v>7.9122857143000003</v>
      </c>
      <c r="T57" s="430">
        <v>7.5718571428999999</v>
      </c>
      <c r="U57" s="430">
        <v>7.718</v>
      </c>
      <c r="V57" s="430">
        <v>7.7018571428999998</v>
      </c>
      <c r="W57" s="430">
        <v>7.2921428571</v>
      </c>
      <c r="X57" s="430">
        <v>7.4114285714000001</v>
      </c>
      <c r="Y57" s="430">
        <v>6.7658571428999998</v>
      </c>
      <c r="Z57" s="430">
        <v>7.1765714286</v>
      </c>
      <c r="AA57" s="430">
        <v>7.1617142856999996</v>
      </c>
      <c r="AB57" s="430">
        <v>6.6514285714000003</v>
      </c>
      <c r="AC57" s="430">
        <v>7.4139999999999997</v>
      </c>
      <c r="AD57" s="430">
        <v>7.0225714286000001</v>
      </c>
      <c r="AE57" s="430">
        <v>7.6597142856999998</v>
      </c>
      <c r="AF57" s="430">
        <v>7.4831428570999998</v>
      </c>
      <c r="AG57" s="430">
        <v>7.4104285713999998</v>
      </c>
      <c r="AH57" s="430">
        <v>7.6945714285999998</v>
      </c>
      <c r="AI57" s="430">
        <v>7.4050000000000002</v>
      </c>
      <c r="AJ57" s="430">
        <v>7.5311428570999999</v>
      </c>
      <c r="AK57" s="430">
        <v>7.2525714285999996</v>
      </c>
      <c r="AL57" s="430">
        <v>7.5141428571000004</v>
      </c>
      <c r="AM57" s="430">
        <v>7.4967142857000004</v>
      </c>
      <c r="AN57" s="430">
        <v>7.1101428570999996</v>
      </c>
      <c r="AO57" s="430">
        <v>7.6087285714000004</v>
      </c>
      <c r="AP57" s="430">
        <v>7.3711428570999997</v>
      </c>
      <c r="AQ57" s="430">
        <v>7.6485714286000004</v>
      </c>
      <c r="AR57" s="430">
        <v>7.3421428570999998</v>
      </c>
      <c r="AS57" s="430">
        <v>7.6138032786999998</v>
      </c>
      <c r="AT57" s="430">
        <v>7.7690000000000001</v>
      </c>
      <c r="AU57" s="430">
        <v>7.3328571429</v>
      </c>
      <c r="AV57" s="430">
        <v>7.2217142857000001</v>
      </c>
      <c r="AW57" s="430">
        <v>7.0304285713999999</v>
      </c>
      <c r="AX57" s="430">
        <v>7.3677142857</v>
      </c>
      <c r="AY57" s="927">
        <v>7.2977142856999997</v>
      </c>
      <c r="AZ57" s="927">
        <v>6.6471428571000004</v>
      </c>
      <c r="BA57" s="927">
        <v>7.3965714285999997</v>
      </c>
      <c r="BB57" s="927">
        <v>7.2455714285999999</v>
      </c>
      <c r="BC57" s="927">
        <v>7.7002857142999996</v>
      </c>
      <c r="BD57" s="927">
        <v>7.6398571429000004</v>
      </c>
      <c r="BE57" s="927">
        <v>7.8730000000000002</v>
      </c>
      <c r="BF57" s="927">
        <v>7.8885714285999997</v>
      </c>
      <c r="BG57" s="927">
        <v>7.5850793651000004</v>
      </c>
      <c r="BH57" s="435">
        <v>7.6255990000000002</v>
      </c>
      <c r="BI57" s="435">
        <v>7.4695960000000001</v>
      </c>
      <c r="BJ57" s="435">
        <v>7.6986730000000003</v>
      </c>
      <c r="BK57" s="435">
        <v>7.6690719999999999</v>
      </c>
      <c r="BL57" s="435">
        <v>7.1985340000000004</v>
      </c>
      <c r="BM57" s="435">
        <v>7.8415809999999997</v>
      </c>
      <c r="BN57" s="435">
        <v>7.7495219999999998</v>
      </c>
      <c r="BO57" s="435">
        <v>8.0983140000000002</v>
      </c>
      <c r="BP57" s="435">
        <v>8.0110290000000006</v>
      </c>
      <c r="BQ57" s="435">
        <v>8.2094930000000002</v>
      </c>
      <c r="BR57" s="435">
        <v>8.3278929999999995</v>
      </c>
      <c r="BS57" s="435">
        <v>8.0567279999999997</v>
      </c>
      <c r="BT57" s="435">
        <v>8.069585</v>
      </c>
      <c r="BU57" s="435">
        <v>7.8699050000000002</v>
      </c>
      <c r="BV57" s="435">
        <v>8.0766390000000001</v>
      </c>
    </row>
    <row r="58" spans="1:74" ht="11.05"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927"/>
      <c r="AZ58" s="927"/>
      <c r="BA58" s="927"/>
      <c r="BB58" s="927"/>
      <c r="BC58" s="927"/>
      <c r="BD58" s="927"/>
      <c r="BE58" s="927"/>
      <c r="BF58" s="927"/>
      <c r="BG58" s="927"/>
      <c r="BH58" s="435"/>
      <c r="BI58" s="435"/>
      <c r="BJ58" s="435"/>
      <c r="BK58" s="435"/>
      <c r="BL58" s="435"/>
      <c r="BM58" s="435"/>
      <c r="BN58" s="435"/>
      <c r="BO58" s="435"/>
      <c r="BP58" s="435"/>
      <c r="BQ58" s="435"/>
      <c r="BR58" s="435"/>
      <c r="BS58" s="435"/>
      <c r="BT58" s="435"/>
      <c r="BU58" s="435"/>
      <c r="BV58" s="435"/>
    </row>
    <row r="59" spans="1:74" ht="11.05" customHeight="1" x14ac:dyDescent="0.2">
      <c r="A59" s="76"/>
      <c r="B59" s="287" t="s">
        <v>1402</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927"/>
      <c r="AZ59" s="927"/>
      <c r="BA59" s="927"/>
      <c r="BB59" s="927"/>
      <c r="BC59" s="927"/>
      <c r="BD59" s="927"/>
      <c r="BE59" s="927"/>
      <c r="BF59" s="927"/>
      <c r="BG59" s="927"/>
      <c r="BH59" s="435"/>
      <c r="BI59" s="435"/>
      <c r="BJ59" s="435"/>
      <c r="BK59" s="435"/>
      <c r="BL59" s="435"/>
      <c r="BM59" s="435"/>
      <c r="BN59" s="435"/>
      <c r="BO59" s="435"/>
      <c r="BP59" s="435"/>
      <c r="BQ59" s="435"/>
      <c r="BR59" s="435"/>
      <c r="BS59" s="435"/>
      <c r="BT59" s="435"/>
      <c r="BU59" s="435"/>
      <c r="BV59" s="435"/>
    </row>
    <row r="60" spans="1:74" s="287" customFormat="1" ht="11.05" customHeight="1" x14ac:dyDescent="0.2">
      <c r="A60" s="508" t="s">
        <v>541</v>
      </c>
      <c r="B60" s="758" t="s">
        <v>540</v>
      </c>
      <c r="C60" s="34">
        <v>449.62293140000003</v>
      </c>
      <c r="D60" s="34">
        <v>420.54996069999999</v>
      </c>
      <c r="E60" s="34">
        <v>400.89118910000002</v>
      </c>
      <c r="F60" s="34">
        <v>369.00619640000002</v>
      </c>
      <c r="G60" s="34">
        <v>377.49315209999997</v>
      </c>
      <c r="H60" s="34">
        <v>404.98129599999999</v>
      </c>
      <c r="I60" s="34">
        <v>431.93493940000002</v>
      </c>
      <c r="J60" s="34">
        <v>437.9981267</v>
      </c>
      <c r="K60" s="34">
        <v>389.79940770000002</v>
      </c>
      <c r="L60" s="34">
        <v>389.21526699999998</v>
      </c>
      <c r="M60" s="34">
        <v>404.31309429999999</v>
      </c>
      <c r="N60" s="34">
        <v>430.1038696</v>
      </c>
      <c r="O60" s="34">
        <v>476.32421779999999</v>
      </c>
      <c r="P60" s="34">
        <v>421.18035620000001</v>
      </c>
      <c r="Q60" s="34">
        <v>417.34012899999999</v>
      </c>
      <c r="R60" s="34">
        <v>373.53075480000001</v>
      </c>
      <c r="S60" s="34">
        <v>381.7368429</v>
      </c>
      <c r="T60" s="34">
        <v>395.70392579999998</v>
      </c>
      <c r="U60" s="34">
        <v>425.51887269999997</v>
      </c>
      <c r="V60" s="34">
        <v>428.26050370000002</v>
      </c>
      <c r="W60" s="34">
        <v>385.86304639999997</v>
      </c>
      <c r="X60" s="34">
        <v>382.62834980000002</v>
      </c>
      <c r="Y60" s="34">
        <v>404.23179809999999</v>
      </c>
      <c r="Z60" s="34">
        <v>452.89445840000002</v>
      </c>
      <c r="AA60" s="34">
        <v>434.94575689999999</v>
      </c>
      <c r="AB60" s="34">
        <v>388.93624699999998</v>
      </c>
      <c r="AC60" s="34">
        <v>418.45755329999997</v>
      </c>
      <c r="AD60" s="34">
        <v>362.89891449999999</v>
      </c>
      <c r="AE60" s="34">
        <v>368.28082540000003</v>
      </c>
      <c r="AF60" s="34">
        <v>384.47320989999997</v>
      </c>
      <c r="AG60" s="34">
        <v>416.62489249999999</v>
      </c>
      <c r="AH60" s="34">
        <v>428.16305210000002</v>
      </c>
      <c r="AI60" s="34">
        <v>381.5443416</v>
      </c>
      <c r="AJ60" s="34">
        <v>386.57565979999998</v>
      </c>
      <c r="AK60" s="34">
        <v>403.67577249999999</v>
      </c>
      <c r="AL60" s="34">
        <v>424.43954589999998</v>
      </c>
      <c r="AM60" s="34">
        <v>471.61502519999999</v>
      </c>
      <c r="AN60" s="34">
        <v>389.31197049999997</v>
      </c>
      <c r="AO60" s="34">
        <v>386.1968521</v>
      </c>
      <c r="AP60" s="34">
        <v>359.62886049999997</v>
      </c>
      <c r="AQ60" s="34">
        <v>376.0426281</v>
      </c>
      <c r="AR60" s="34">
        <v>384.56774089999999</v>
      </c>
      <c r="AS60" s="34">
        <v>422.82491040000002</v>
      </c>
      <c r="AT60" s="34">
        <v>419.36203890000002</v>
      </c>
      <c r="AU60" s="34">
        <v>374.81611509999999</v>
      </c>
      <c r="AV60" s="34">
        <v>383.50991210000001</v>
      </c>
      <c r="AW60" s="34">
        <v>383.33697000000001</v>
      </c>
      <c r="AX60" s="34">
        <v>442.2096492</v>
      </c>
      <c r="AY60" s="889">
        <v>498.4057631</v>
      </c>
      <c r="AZ60" s="889">
        <v>417.05914910000001</v>
      </c>
      <c r="BA60" s="889">
        <v>395.09830249999999</v>
      </c>
      <c r="BB60" s="889">
        <v>367.4704357</v>
      </c>
      <c r="BC60" s="889">
        <v>372.59367500000002</v>
      </c>
      <c r="BD60" s="889">
        <v>393.4232336</v>
      </c>
      <c r="BE60" s="889">
        <v>427.79860000000002</v>
      </c>
      <c r="BF60" s="889">
        <v>416.34249999999997</v>
      </c>
      <c r="BG60" s="889">
        <v>376.59280000000001</v>
      </c>
      <c r="BH60" s="437">
        <v>383.28519999999997</v>
      </c>
      <c r="BI60" s="437">
        <v>390.96850000000001</v>
      </c>
      <c r="BJ60" s="437">
        <v>441.45769999999999</v>
      </c>
      <c r="BK60" s="437">
        <v>459.89150000000001</v>
      </c>
      <c r="BL60" s="437">
        <v>398.70190000000002</v>
      </c>
      <c r="BM60" s="437">
        <v>399.77530000000002</v>
      </c>
      <c r="BN60" s="437">
        <v>363.10879999999997</v>
      </c>
      <c r="BO60" s="437">
        <v>368.65820000000002</v>
      </c>
      <c r="BP60" s="437">
        <v>383.99400000000003</v>
      </c>
      <c r="BQ60" s="437">
        <v>420.226</v>
      </c>
      <c r="BR60" s="437">
        <v>428.90249999999997</v>
      </c>
      <c r="BS60" s="437">
        <v>387.36959999999999</v>
      </c>
      <c r="BT60" s="437">
        <v>386.28289999999998</v>
      </c>
      <c r="BU60" s="437">
        <v>399.72910000000002</v>
      </c>
      <c r="BV60" s="437">
        <v>447.26069999999999</v>
      </c>
    </row>
    <row r="61" spans="1:74" ht="11.05" customHeight="1" x14ac:dyDescent="0.2">
      <c r="A61" s="76" t="s">
        <v>463</v>
      </c>
      <c r="B61" s="512" t="s">
        <v>314</v>
      </c>
      <c r="C61" s="343">
        <v>177.7519216</v>
      </c>
      <c r="D61" s="343">
        <v>157.13468460000001</v>
      </c>
      <c r="E61" s="343">
        <v>186.00796869999999</v>
      </c>
      <c r="F61" s="343">
        <v>183.36601110000001</v>
      </c>
      <c r="G61" s="343">
        <v>189.96734960000001</v>
      </c>
      <c r="H61" s="343">
        <v>188.52227429999999</v>
      </c>
      <c r="I61" s="343">
        <v>190.25366439999999</v>
      </c>
      <c r="J61" s="343">
        <v>195.765063</v>
      </c>
      <c r="K61" s="343">
        <v>185.6664054</v>
      </c>
      <c r="L61" s="343">
        <v>193.62798369999999</v>
      </c>
      <c r="M61" s="343">
        <v>190.7930145</v>
      </c>
      <c r="N61" s="343">
        <v>195.96676199999999</v>
      </c>
      <c r="O61" s="343">
        <v>185.84211450000001</v>
      </c>
      <c r="P61" s="343">
        <v>175.29721660000001</v>
      </c>
      <c r="Q61" s="343">
        <v>196.39828929999999</v>
      </c>
      <c r="R61" s="343">
        <v>182.46782150000001</v>
      </c>
      <c r="S61" s="343">
        <v>189.8713903</v>
      </c>
      <c r="T61" s="343">
        <v>187.28451329999999</v>
      </c>
      <c r="U61" s="343">
        <v>188.3785417</v>
      </c>
      <c r="V61" s="343">
        <v>194.36104760000001</v>
      </c>
      <c r="W61" s="343">
        <v>186.99432279999999</v>
      </c>
      <c r="X61" s="343">
        <v>190.16091689999999</v>
      </c>
      <c r="Y61" s="343">
        <v>187.88506720000001</v>
      </c>
      <c r="Z61" s="343">
        <v>186.4674048</v>
      </c>
      <c r="AA61" s="343">
        <v>183.2813975</v>
      </c>
      <c r="AB61" s="343">
        <v>172.46459400000001</v>
      </c>
      <c r="AC61" s="343">
        <v>194.5606214</v>
      </c>
      <c r="AD61" s="343">
        <v>183.62136630000001</v>
      </c>
      <c r="AE61" s="343">
        <v>190.33305949999999</v>
      </c>
      <c r="AF61" s="343">
        <v>188.9446753</v>
      </c>
      <c r="AG61" s="343">
        <v>185.07455669999999</v>
      </c>
      <c r="AH61" s="343">
        <v>196.83473710000001</v>
      </c>
      <c r="AI61" s="343">
        <v>184.1270452</v>
      </c>
      <c r="AJ61" s="343">
        <v>194.1480755</v>
      </c>
      <c r="AK61" s="343">
        <v>190.08674060000001</v>
      </c>
      <c r="AL61" s="343">
        <v>187.52021619999999</v>
      </c>
      <c r="AM61" s="343">
        <v>185.2624093</v>
      </c>
      <c r="AN61" s="343">
        <v>173.95045089999999</v>
      </c>
      <c r="AO61" s="343">
        <v>186.9581101</v>
      </c>
      <c r="AP61" s="343">
        <v>184.80902449999999</v>
      </c>
      <c r="AQ61" s="343">
        <v>195.40379469999999</v>
      </c>
      <c r="AR61" s="343">
        <v>184.1337509</v>
      </c>
      <c r="AS61" s="343">
        <v>193.81499679999999</v>
      </c>
      <c r="AT61" s="343">
        <v>194.1168681</v>
      </c>
      <c r="AU61" s="343">
        <v>180.03818329999999</v>
      </c>
      <c r="AV61" s="343">
        <v>195.01866469999999</v>
      </c>
      <c r="AW61" s="343">
        <v>181.25810480000001</v>
      </c>
      <c r="AX61" s="343">
        <v>188.66677920000001</v>
      </c>
      <c r="AY61" s="872">
        <v>195.20537089999999</v>
      </c>
      <c r="AZ61" s="872">
        <v>170.8210918</v>
      </c>
      <c r="BA61" s="872">
        <v>188.28468340000001</v>
      </c>
      <c r="BB61" s="872">
        <v>184.92133269999999</v>
      </c>
      <c r="BC61" s="872">
        <v>191.30038049999999</v>
      </c>
      <c r="BD61" s="872">
        <v>190.2218866</v>
      </c>
      <c r="BE61" s="872">
        <v>195.44220000000001</v>
      </c>
      <c r="BF61" s="872">
        <v>195.6157</v>
      </c>
      <c r="BG61" s="872">
        <v>184.08099999999999</v>
      </c>
      <c r="BH61" s="354">
        <v>191.87989999999999</v>
      </c>
      <c r="BI61" s="354">
        <v>183.48349999999999</v>
      </c>
      <c r="BJ61" s="354">
        <v>189.6806</v>
      </c>
      <c r="BK61" s="354">
        <v>187.57140000000001</v>
      </c>
      <c r="BL61" s="354">
        <v>170.14009999999999</v>
      </c>
      <c r="BM61" s="354">
        <v>189.84559999999999</v>
      </c>
      <c r="BN61" s="354">
        <v>185.44030000000001</v>
      </c>
      <c r="BO61" s="354">
        <v>191.32159999999999</v>
      </c>
      <c r="BP61" s="354">
        <v>187.83009999999999</v>
      </c>
      <c r="BQ61" s="354">
        <v>192.57679999999999</v>
      </c>
      <c r="BR61" s="354">
        <v>194.3484</v>
      </c>
      <c r="BS61" s="354">
        <v>183.208</v>
      </c>
      <c r="BT61" s="354">
        <v>192.25620000000001</v>
      </c>
      <c r="BU61" s="354">
        <v>184.01419999999999</v>
      </c>
      <c r="BV61" s="354">
        <v>189.87979999999999</v>
      </c>
    </row>
    <row r="62" spans="1:74" ht="11.05" customHeight="1" x14ac:dyDescent="0.2">
      <c r="A62" s="76" t="s">
        <v>464</v>
      </c>
      <c r="B62" s="512" t="s">
        <v>1029</v>
      </c>
      <c r="C62" s="343">
        <v>180.71110160000001</v>
      </c>
      <c r="D62" s="343">
        <v>167.87557140000001</v>
      </c>
      <c r="E62" s="343">
        <v>142.74894</v>
      </c>
      <c r="F62" s="343">
        <v>122.5748123</v>
      </c>
      <c r="G62" s="343">
        <v>114.08245340000001</v>
      </c>
      <c r="H62" s="343">
        <v>121.009153</v>
      </c>
      <c r="I62" s="343">
        <v>130.5453938</v>
      </c>
      <c r="J62" s="343">
        <v>131.55077270000001</v>
      </c>
      <c r="K62" s="343">
        <v>115.3025416</v>
      </c>
      <c r="L62" s="343">
        <v>121.84666540000001</v>
      </c>
      <c r="M62" s="343">
        <v>145.11575719999999</v>
      </c>
      <c r="N62" s="343">
        <v>162.75669049999999</v>
      </c>
      <c r="O62" s="343">
        <v>194.37334530000001</v>
      </c>
      <c r="P62" s="343">
        <v>165.55643219999999</v>
      </c>
      <c r="Q62" s="343">
        <v>150.59946959999999</v>
      </c>
      <c r="R62" s="343">
        <v>127.474582</v>
      </c>
      <c r="S62" s="343">
        <v>120.99995319999999</v>
      </c>
      <c r="T62" s="343">
        <v>125.249616</v>
      </c>
      <c r="U62" s="343">
        <v>140.13078970000001</v>
      </c>
      <c r="V62" s="343">
        <v>138.84926770000001</v>
      </c>
      <c r="W62" s="343">
        <v>123.9522877</v>
      </c>
      <c r="X62" s="343">
        <v>127.6759145</v>
      </c>
      <c r="Y62" s="343">
        <v>149.93676629999999</v>
      </c>
      <c r="Z62" s="343">
        <v>183.33512920000001</v>
      </c>
      <c r="AA62" s="343">
        <v>179.86237589999999</v>
      </c>
      <c r="AB62" s="343">
        <v>160.37241660000001</v>
      </c>
      <c r="AC62" s="343">
        <v>164.0650905</v>
      </c>
      <c r="AD62" s="343">
        <v>130.77831860000001</v>
      </c>
      <c r="AE62" s="343">
        <v>124.8340917</v>
      </c>
      <c r="AF62" s="343">
        <v>127.97804739999999</v>
      </c>
      <c r="AG62" s="343">
        <v>144.6346192</v>
      </c>
      <c r="AH62" s="343">
        <v>145.24338729999999</v>
      </c>
      <c r="AI62" s="343">
        <v>128.9659834</v>
      </c>
      <c r="AJ62" s="343">
        <v>132.0114653</v>
      </c>
      <c r="AK62" s="343">
        <v>153.01746879999999</v>
      </c>
      <c r="AL62" s="343">
        <v>172.32352220000001</v>
      </c>
      <c r="AM62" s="343">
        <v>202.43508410000001</v>
      </c>
      <c r="AN62" s="343">
        <v>161.3124229</v>
      </c>
      <c r="AO62" s="343">
        <v>151.83270400000001</v>
      </c>
      <c r="AP62" s="343">
        <v>129.8607988</v>
      </c>
      <c r="AQ62" s="343">
        <v>126.34641360000001</v>
      </c>
      <c r="AR62" s="343">
        <v>131.7659878</v>
      </c>
      <c r="AS62" s="343">
        <v>148.8875371</v>
      </c>
      <c r="AT62" s="343">
        <v>147.2186604</v>
      </c>
      <c r="AU62" s="343">
        <v>131.00869639999999</v>
      </c>
      <c r="AV62" s="343">
        <v>131.67795749999999</v>
      </c>
      <c r="AW62" s="343">
        <v>146.9892432</v>
      </c>
      <c r="AX62" s="343">
        <v>182.1391577</v>
      </c>
      <c r="AY62" s="872">
        <v>213.26952420000001</v>
      </c>
      <c r="AZ62" s="872">
        <v>175.96350000000001</v>
      </c>
      <c r="BA62" s="872">
        <v>149.18834889999999</v>
      </c>
      <c r="BB62" s="872">
        <v>129.21842770000001</v>
      </c>
      <c r="BC62" s="872">
        <v>124.9214762</v>
      </c>
      <c r="BD62" s="872">
        <v>131.11453850000001</v>
      </c>
      <c r="BE62" s="872">
        <v>145.86269999999999</v>
      </c>
      <c r="BF62" s="872">
        <v>142.91120000000001</v>
      </c>
      <c r="BG62" s="872">
        <v>127.54259999999999</v>
      </c>
      <c r="BH62" s="354">
        <v>132.49340000000001</v>
      </c>
      <c r="BI62" s="354">
        <v>151.05950000000001</v>
      </c>
      <c r="BJ62" s="354">
        <v>183.29560000000001</v>
      </c>
      <c r="BK62" s="354">
        <v>196.8546</v>
      </c>
      <c r="BL62" s="354">
        <v>165.59200000000001</v>
      </c>
      <c r="BM62" s="354">
        <v>156.08449999999999</v>
      </c>
      <c r="BN62" s="354">
        <v>131.03049999999999</v>
      </c>
      <c r="BO62" s="354">
        <v>125.0334</v>
      </c>
      <c r="BP62" s="354">
        <v>129.79169999999999</v>
      </c>
      <c r="BQ62" s="354">
        <v>146.32480000000001</v>
      </c>
      <c r="BR62" s="354">
        <v>148.5866</v>
      </c>
      <c r="BS62" s="354">
        <v>134.21780000000001</v>
      </c>
      <c r="BT62" s="354">
        <v>135.99469999999999</v>
      </c>
      <c r="BU62" s="354">
        <v>154.0205</v>
      </c>
      <c r="BV62" s="354">
        <v>185.34889999999999</v>
      </c>
    </row>
    <row r="63" spans="1:74" s="757" customFormat="1" ht="11.05" customHeight="1" x14ac:dyDescent="0.2">
      <c r="A63" s="265" t="s">
        <v>160</v>
      </c>
      <c r="B63" s="759" t="s">
        <v>474</v>
      </c>
      <c r="C63" s="756">
        <v>90.138281509999999</v>
      </c>
      <c r="D63" s="756">
        <v>94.61694498</v>
      </c>
      <c r="E63" s="756">
        <v>71.112653620000003</v>
      </c>
      <c r="F63" s="756">
        <v>62.07670203</v>
      </c>
      <c r="G63" s="756">
        <v>72.421722419999995</v>
      </c>
      <c r="H63" s="756">
        <v>94.461197729999995</v>
      </c>
      <c r="I63" s="756">
        <v>110.1142545</v>
      </c>
      <c r="J63" s="756">
        <v>109.6606642</v>
      </c>
      <c r="K63" s="756">
        <v>87.84178962</v>
      </c>
      <c r="L63" s="756">
        <v>72.718991220000007</v>
      </c>
      <c r="M63" s="756">
        <v>67.415651539999999</v>
      </c>
      <c r="N63" s="756">
        <v>70.358790350000007</v>
      </c>
      <c r="O63" s="756">
        <v>95.474996809999993</v>
      </c>
      <c r="P63" s="756">
        <v>79.754277819999999</v>
      </c>
      <c r="Q63" s="756">
        <v>69.708608900000002</v>
      </c>
      <c r="R63" s="756">
        <v>62.975033979999999</v>
      </c>
      <c r="S63" s="756">
        <v>70.231738129999997</v>
      </c>
      <c r="T63" s="756">
        <v>82.556479210000006</v>
      </c>
      <c r="U63" s="756">
        <v>96.375780109999994</v>
      </c>
      <c r="V63" s="756">
        <v>94.416427170000006</v>
      </c>
      <c r="W63" s="756">
        <v>74.303118580000003</v>
      </c>
      <c r="X63" s="756">
        <v>64.157757230000001</v>
      </c>
      <c r="Y63" s="756">
        <v>65.796647320000005</v>
      </c>
      <c r="Z63" s="756">
        <v>82.458163260000006</v>
      </c>
      <c r="AA63" s="756">
        <v>71.168222290000003</v>
      </c>
      <c r="AB63" s="756">
        <v>55.526806919999999</v>
      </c>
      <c r="AC63" s="756">
        <v>59.198080269999998</v>
      </c>
      <c r="AD63" s="756">
        <v>47.885912269999999</v>
      </c>
      <c r="AE63" s="756">
        <v>52.479912919999997</v>
      </c>
      <c r="AF63" s="756">
        <v>66.937170030000004</v>
      </c>
      <c r="AG63" s="756">
        <v>86.281955420000003</v>
      </c>
      <c r="AH63" s="756">
        <v>85.451166409999999</v>
      </c>
      <c r="AI63" s="756">
        <v>67.83799569</v>
      </c>
      <c r="AJ63" s="756">
        <v>59.782357750000003</v>
      </c>
      <c r="AK63" s="756">
        <v>59.958245849999997</v>
      </c>
      <c r="AL63" s="756">
        <v>63.962046260000001</v>
      </c>
      <c r="AM63" s="756">
        <v>83.285502260000001</v>
      </c>
      <c r="AN63" s="756">
        <v>53.457843169999997</v>
      </c>
      <c r="AO63" s="756">
        <v>46.774008350000003</v>
      </c>
      <c r="AP63" s="756">
        <v>44.347395630000001</v>
      </c>
      <c r="AQ63" s="756">
        <v>53.660390190000001</v>
      </c>
      <c r="AR63" s="756">
        <v>68.05636063</v>
      </c>
      <c r="AS63" s="756">
        <v>79.49034691</v>
      </c>
      <c r="AT63" s="756">
        <v>77.394480759999993</v>
      </c>
      <c r="AU63" s="756">
        <v>63.15759388</v>
      </c>
      <c r="AV63" s="756">
        <v>56.181260190000003</v>
      </c>
      <c r="AW63" s="756">
        <v>54.477980469999999</v>
      </c>
      <c r="AX63" s="756">
        <v>70.771682690000006</v>
      </c>
      <c r="AY63" s="899">
        <v>89.297106810000002</v>
      </c>
      <c r="AZ63" s="899">
        <v>69.702127829999995</v>
      </c>
      <c r="BA63" s="899">
        <v>56.991509039999997</v>
      </c>
      <c r="BB63" s="899">
        <v>52.717358019999999</v>
      </c>
      <c r="BC63" s="899">
        <v>55.738057189999999</v>
      </c>
      <c r="BD63" s="899">
        <v>71.473491170000003</v>
      </c>
      <c r="BE63" s="899">
        <v>85.861699999999999</v>
      </c>
      <c r="BF63" s="899">
        <v>77.183580000000006</v>
      </c>
      <c r="BG63" s="899">
        <v>64.357550000000003</v>
      </c>
      <c r="BH63" s="507">
        <v>58.279940000000003</v>
      </c>
      <c r="BI63" s="507">
        <v>55.813839999999999</v>
      </c>
      <c r="BJ63" s="507">
        <v>67.849500000000006</v>
      </c>
      <c r="BK63" s="507">
        <v>74.831800000000001</v>
      </c>
      <c r="BL63" s="507">
        <v>62.397440000000003</v>
      </c>
      <c r="BM63" s="507">
        <v>53.211539999999999</v>
      </c>
      <c r="BN63" s="507">
        <v>46.024760000000001</v>
      </c>
      <c r="BO63" s="507">
        <v>51.66939</v>
      </c>
      <c r="BP63" s="507">
        <v>65.758859999999999</v>
      </c>
      <c r="BQ63" s="507">
        <v>80.692419999999998</v>
      </c>
      <c r="BR63" s="507">
        <v>85.335509999999999</v>
      </c>
      <c r="BS63" s="507">
        <v>69.332189999999997</v>
      </c>
      <c r="BT63" s="507">
        <v>57.399909999999998</v>
      </c>
      <c r="BU63" s="507">
        <v>61.082850000000001</v>
      </c>
      <c r="BV63" s="507">
        <v>71.399929999999998</v>
      </c>
    </row>
    <row r="64" spans="1:74" s="188" customFormat="1" ht="11.95" customHeight="1" x14ac:dyDescent="0.2">
      <c r="A64" s="187"/>
      <c r="B64" s="1106" t="s">
        <v>1459</v>
      </c>
      <c r="C64" s="1106"/>
      <c r="D64" s="1106"/>
      <c r="E64" s="1106"/>
      <c r="F64" s="1106"/>
      <c r="G64" s="1106"/>
      <c r="H64" s="1106"/>
      <c r="I64" s="1106"/>
      <c r="J64" s="1106"/>
      <c r="K64" s="1106"/>
      <c r="L64" s="1106"/>
      <c r="M64" s="1106"/>
      <c r="N64" s="1106"/>
      <c r="O64" s="1106"/>
      <c r="P64" s="1106"/>
      <c r="Q64" s="1106"/>
      <c r="R64" s="757"/>
      <c r="AY64" s="711"/>
      <c r="AZ64" s="711"/>
      <c r="BA64" s="711"/>
      <c r="BB64" s="711"/>
      <c r="BC64" s="711"/>
      <c r="BD64" s="711"/>
      <c r="BE64" s="711"/>
      <c r="BF64" s="711"/>
      <c r="BG64" s="711"/>
      <c r="BH64" s="711"/>
      <c r="BI64" s="711"/>
      <c r="BJ64" s="202"/>
    </row>
    <row r="65" spans="1:74" s="188" customFormat="1" ht="11.95" customHeight="1" x14ac:dyDescent="0.2">
      <c r="A65" s="187"/>
      <c r="B65" s="1106" t="s">
        <v>1460</v>
      </c>
      <c r="C65" s="1106"/>
      <c r="D65" s="1106"/>
      <c r="E65" s="1106"/>
      <c r="F65" s="1106"/>
      <c r="G65" s="1106"/>
      <c r="H65" s="1106"/>
      <c r="I65" s="1106"/>
      <c r="J65" s="1106"/>
      <c r="K65" s="1106"/>
      <c r="L65" s="1106"/>
      <c r="M65" s="1106"/>
      <c r="N65" s="1106"/>
      <c r="O65" s="1106"/>
      <c r="P65" s="1106"/>
      <c r="Q65" s="1106"/>
      <c r="R65" s="757"/>
      <c r="AY65" s="711"/>
      <c r="AZ65" s="711"/>
      <c r="BA65" s="711"/>
      <c r="BB65" s="711"/>
      <c r="BC65" s="711"/>
      <c r="BD65" s="712"/>
      <c r="BE65" s="712"/>
      <c r="BF65" s="712"/>
      <c r="BG65" s="711"/>
      <c r="BH65" s="711"/>
      <c r="BI65" s="711"/>
      <c r="BJ65" s="202"/>
    </row>
    <row r="66" spans="1:74" s="188" customFormat="1" ht="11.95" customHeight="1" x14ac:dyDescent="0.2">
      <c r="A66" s="187"/>
      <c r="B66" s="1106" t="s">
        <v>1461</v>
      </c>
      <c r="C66" s="983"/>
      <c r="D66" s="983"/>
      <c r="E66" s="983"/>
      <c r="F66" s="983"/>
      <c r="G66" s="983"/>
      <c r="H66" s="983"/>
      <c r="I66" s="983"/>
      <c r="J66" s="983"/>
      <c r="K66" s="983"/>
      <c r="L66" s="983"/>
      <c r="M66" s="983"/>
      <c r="N66" s="983"/>
      <c r="O66" s="983"/>
      <c r="P66" s="983"/>
      <c r="Q66" s="983"/>
      <c r="R66" s="757"/>
      <c r="AY66" s="711"/>
      <c r="AZ66" s="711"/>
      <c r="BA66" s="711"/>
      <c r="BB66" s="711"/>
      <c r="BC66" s="711"/>
      <c r="BD66" s="712"/>
      <c r="BE66" s="712"/>
      <c r="BF66" s="712"/>
      <c r="BG66" s="711"/>
      <c r="BH66" s="711"/>
      <c r="BI66" s="711"/>
      <c r="BJ66" s="202"/>
    </row>
    <row r="67" spans="1:74" s="291" customFormat="1" ht="11.95" customHeight="1" x14ac:dyDescent="0.25">
      <c r="A67" s="293"/>
      <c r="B67" s="776" t="s">
        <v>813</v>
      </c>
      <c r="C67" s="776"/>
      <c r="D67" s="776"/>
      <c r="E67" s="776"/>
      <c r="F67" s="776"/>
      <c r="G67" s="776"/>
      <c r="H67" s="777"/>
      <c r="I67" s="776"/>
      <c r="J67" s="776"/>
      <c r="K67" s="776"/>
      <c r="L67" s="776"/>
      <c r="M67" s="776"/>
      <c r="N67" s="776"/>
      <c r="O67" s="776"/>
      <c r="P67" s="776"/>
      <c r="Q67" s="776"/>
      <c r="R67" s="778"/>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1:74" s="188" customFormat="1" ht="11.95" customHeight="1" x14ac:dyDescent="0.2">
      <c r="A68" s="187"/>
      <c r="B68" s="995" t="str">
        <f>Dates!$G$2</f>
        <v>EIA completed modeling and analysis for this report on Thursday, October 2, 2025.</v>
      </c>
      <c r="C68" s="996"/>
      <c r="D68" s="996"/>
      <c r="E68" s="996"/>
      <c r="F68" s="996"/>
      <c r="G68" s="996"/>
      <c r="H68" s="996"/>
      <c r="I68" s="996"/>
      <c r="J68" s="996"/>
      <c r="K68" s="996"/>
      <c r="L68" s="996"/>
      <c r="M68" s="996"/>
      <c r="N68" s="996"/>
      <c r="O68" s="996"/>
      <c r="P68" s="996"/>
      <c r="Q68" s="996"/>
      <c r="R68" s="779"/>
      <c r="AY68" s="711"/>
      <c r="AZ68" s="711"/>
      <c r="BA68" s="711"/>
      <c r="BB68" s="711"/>
      <c r="BC68" s="711"/>
      <c r="BD68" s="712"/>
      <c r="BE68" s="712"/>
      <c r="BF68" s="712"/>
      <c r="BG68" s="711"/>
      <c r="BH68" s="711"/>
      <c r="BI68" s="711"/>
      <c r="BJ68" s="202"/>
    </row>
    <row r="69" spans="1:74" s="188" customFormat="1" ht="11.95" customHeight="1" x14ac:dyDescent="0.2">
      <c r="A69" s="187"/>
      <c r="B69" s="994" t="s">
        <v>483</v>
      </c>
      <c r="C69" s="987"/>
      <c r="D69" s="987"/>
      <c r="E69" s="987"/>
      <c r="F69" s="987"/>
      <c r="G69" s="987"/>
      <c r="H69" s="987"/>
      <c r="I69" s="987"/>
      <c r="J69" s="987"/>
      <c r="K69" s="987"/>
      <c r="L69" s="987"/>
      <c r="M69" s="987"/>
      <c r="N69" s="987"/>
      <c r="O69" s="987"/>
      <c r="P69" s="987"/>
      <c r="Q69" s="987"/>
      <c r="R69" s="757"/>
      <c r="AY69" s="711"/>
      <c r="AZ69" s="711"/>
      <c r="BA69" s="711"/>
      <c r="BB69" s="711"/>
      <c r="BC69" s="711"/>
      <c r="BD69" s="712"/>
      <c r="BE69" s="712"/>
      <c r="BF69" s="712"/>
      <c r="BG69" s="711"/>
      <c r="BH69" s="711"/>
      <c r="BI69" s="711"/>
      <c r="BJ69" s="202"/>
    </row>
    <row r="70" spans="1:74" s="188" customFormat="1" ht="11.95" customHeight="1" x14ac:dyDescent="0.2">
      <c r="A70" s="187"/>
      <c r="B70" s="785" t="s">
        <v>491</v>
      </c>
      <c r="C70" s="310"/>
      <c r="D70" s="310"/>
      <c r="E70" s="310"/>
      <c r="F70" s="310"/>
      <c r="G70" s="310"/>
      <c r="H70" s="809"/>
      <c r="I70" s="310"/>
      <c r="J70" s="310"/>
      <c r="K70" s="310"/>
      <c r="L70" s="310"/>
      <c r="M70" s="310"/>
      <c r="N70" s="310"/>
      <c r="O70" s="310"/>
      <c r="P70" s="310"/>
      <c r="Q70" s="310"/>
      <c r="R70" s="757"/>
      <c r="AY70" s="711"/>
      <c r="AZ70" s="711"/>
      <c r="BA70" s="711"/>
      <c r="BB70" s="711"/>
      <c r="BC70" s="711"/>
      <c r="BD70" s="712"/>
      <c r="BE70" s="712"/>
      <c r="BF70" s="712"/>
      <c r="BG70" s="711"/>
      <c r="BH70" s="711"/>
      <c r="BI70" s="711"/>
      <c r="BJ70" s="202"/>
    </row>
    <row r="71" spans="1:74" s="188" customFormat="1" ht="11.95" customHeight="1" x14ac:dyDescent="0.2">
      <c r="A71" s="187"/>
      <c r="B71" s="986" t="s">
        <v>1418</v>
      </c>
      <c r="C71" s="987"/>
      <c r="D71" s="987"/>
      <c r="E71" s="987"/>
      <c r="F71" s="987"/>
      <c r="G71" s="987"/>
      <c r="H71" s="987"/>
      <c r="I71" s="987"/>
      <c r="J71" s="987"/>
      <c r="K71" s="987"/>
      <c r="L71" s="987"/>
      <c r="M71" s="987"/>
      <c r="N71" s="987"/>
      <c r="O71" s="987"/>
      <c r="P71" s="987"/>
      <c r="Q71" s="987"/>
      <c r="R71" s="757"/>
      <c r="AY71" s="711"/>
      <c r="AZ71" s="711"/>
      <c r="BA71" s="711"/>
      <c r="BB71" s="711"/>
      <c r="BC71" s="711"/>
      <c r="BD71" s="712"/>
      <c r="BE71" s="712"/>
      <c r="BF71" s="712"/>
      <c r="BG71" s="711"/>
      <c r="BH71" s="711"/>
      <c r="BI71" s="711"/>
      <c r="BJ71" s="202"/>
    </row>
    <row r="72" spans="1:74" s="188" customFormat="1" ht="11.95" customHeight="1" x14ac:dyDescent="0.2">
      <c r="A72" s="187"/>
      <c r="B72" s="975" t="s">
        <v>827</v>
      </c>
      <c r="C72" s="975"/>
      <c r="D72" s="975"/>
      <c r="E72" s="975"/>
      <c r="F72" s="975"/>
      <c r="G72" s="975"/>
      <c r="H72" s="975"/>
      <c r="I72" s="975"/>
      <c r="J72" s="975"/>
      <c r="K72" s="975"/>
      <c r="L72" s="975"/>
      <c r="M72" s="975"/>
      <c r="N72" s="975"/>
      <c r="O72" s="975"/>
      <c r="P72" s="975"/>
      <c r="Q72" s="975"/>
      <c r="R72" s="975"/>
      <c r="AY72" s="711"/>
      <c r="AZ72" s="711"/>
      <c r="BA72" s="711"/>
      <c r="BB72" s="711"/>
      <c r="BC72" s="711"/>
      <c r="BD72" s="712"/>
      <c r="BE72" s="712"/>
      <c r="BF72" s="712"/>
      <c r="BG72" s="711"/>
      <c r="BH72" s="711"/>
      <c r="BI72" s="711"/>
      <c r="BJ72" s="202"/>
    </row>
    <row r="73" spans="1:74" s="188" customFormat="1" ht="22.45" customHeight="1" x14ac:dyDescent="0.2">
      <c r="A73" s="187"/>
      <c r="B73" s="981" t="s">
        <v>1458</v>
      </c>
      <c r="C73" s="982"/>
      <c r="D73" s="982"/>
      <c r="E73" s="982"/>
      <c r="F73" s="982"/>
      <c r="G73" s="982"/>
      <c r="H73" s="982"/>
      <c r="I73" s="982"/>
      <c r="J73" s="982"/>
      <c r="K73" s="982"/>
      <c r="L73" s="982"/>
      <c r="M73" s="982"/>
      <c r="N73" s="982"/>
      <c r="O73" s="982"/>
      <c r="P73" s="982"/>
      <c r="Q73" s="983"/>
      <c r="R73" s="757"/>
      <c r="AY73" s="711"/>
      <c r="AZ73" s="711"/>
      <c r="BA73" s="711"/>
      <c r="BB73" s="711"/>
      <c r="BC73" s="711"/>
      <c r="BD73" s="712"/>
      <c r="BE73" s="712"/>
      <c r="BF73" s="712"/>
      <c r="BG73" s="711"/>
      <c r="BH73" s="711"/>
      <c r="BI73" s="711"/>
      <c r="BJ73" s="202"/>
    </row>
    <row r="74" spans="1:74" s="188" customFormat="1" ht="11.95" customHeight="1" x14ac:dyDescent="0.2">
      <c r="A74" s="187"/>
      <c r="B74" s="981" t="s">
        <v>492</v>
      </c>
      <c r="C74" s="983"/>
      <c r="D74" s="983"/>
      <c r="E74" s="983"/>
      <c r="F74" s="983"/>
      <c r="G74" s="983"/>
      <c r="H74" s="983"/>
      <c r="I74" s="983"/>
      <c r="J74" s="983"/>
      <c r="K74" s="983"/>
      <c r="L74" s="983"/>
      <c r="M74" s="983"/>
      <c r="N74" s="983"/>
      <c r="O74" s="983"/>
      <c r="P74" s="983"/>
      <c r="Q74" s="983"/>
      <c r="R74" s="757"/>
      <c r="AY74" s="711"/>
      <c r="AZ74" s="711"/>
      <c r="BA74" s="711"/>
      <c r="BB74" s="711"/>
      <c r="BC74" s="711"/>
      <c r="BD74" s="712"/>
      <c r="BE74" s="712"/>
      <c r="BF74" s="712"/>
      <c r="BG74" s="711"/>
      <c r="BH74" s="711"/>
      <c r="BI74" s="711"/>
      <c r="BJ74" s="202"/>
    </row>
    <row r="75" spans="1:74" s="188" customFormat="1" ht="11.95" customHeight="1" x14ac:dyDescent="0.2">
      <c r="A75" s="187"/>
      <c r="B75" s="985" t="s">
        <v>1419</v>
      </c>
      <c r="C75" s="983"/>
      <c r="D75" s="983"/>
      <c r="E75" s="983"/>
      <c r="F75" s="983"/>
      <c r="G75" s="983"/>
      <c r="H75" s="983"/>
      <c r="I75" s="983"/>
      <c r="J75" s="983"/>
      <c r="K75" s="983"/>
      <c r="L75" s="983"/>
      <c r="M75" s="983"/>
      <c r="N75" s="983"/>
      <c r="O75" s="983"/>
      <c r="P75" s="983"/>
      <c r="Q75" s="983"/>
      <c r="R75" s="757"/>
      <c r="AY75" s="711"/>
      <c r="AZ75" s="711"/>
      <c r="BA75" s="711"/>
      <c r="BB75" s="711"/>
      <c r="BC75" s="711"/>
      <c r="BD75" s="712"/>
      <c r="BE75" s="712"/>
      <c r="BF75" s="712"/>
      <c r="BG75" s="711"/>
      <c r="BH75" s="711"/>
      <c r="BI75" s="711"/>
      <c r="BJ75" s="202"/>
    </row>
    <row r="76" spans="1:74" x14ac:dyDescent="0.2">
      <c r="BK76" s="134"/>
      <c r="BL76" s="134"/>
      <c r="BM76" s="134"/>
      <c r="BN76" s="134"/>
      <c r="BO76" s="134"/>
      <c r="BP76" s="134"/>
      <c r="BQ76" s="134"/>
      <c r="BR76" s="134"/>
      <c r="BS76" s="134"/>
      <c r="BT76" s="134"/>
      <c r="BU76" s="134"/>
      <c r="BV76" s="134"/>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sheetData>
  <mergeCells count="18">
    <mergeCell ref="AM3:AX3"/>
    <mergeCell ref="AY3:BJ3"/>
    <mergeCell ref="BK3:BV3"/>
    <mergeCell ref="B1:AL1"/>
    <mergeCell ref="C3:N3"/>
    <mergeCell ref="O3:Z3"/>
    <mergeCell ref="AA3:AL3"/>
    <mergeCell ref="B74:Q74"/>
    <mergeCell ref="B75:Q75"/>
    <mergeCell ref="A1:A2"/>
    <mergeCell ref="B68:Q68"/>
    <mergeCell ref="B64:Q64"/>
    <mergeCell ref="B65:Q65"/>
    <mergeCell ref="B73:Q73"/>
    <mergeCell ref="B66:Q66"/>
    <mergeCell ref="B71:Q71"/>
    <mergeCell ref="B69:Q69"/>
    <mergeCell ref="B72:R72"/>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 defaultRowHeight="10.7" x14ac:dyDescent="0.2"/>
  <cols>
    <col min="1" max="1" width="12" style="90" customWidth="1"/>
    <col min="2" max="2" width="43.5" style="90" customWidth="1"/>
    <col min="3" max="50" width="7.5" style="90" customWidth="1"/>
    <col min="51" max="55" width="7.5" style="844" customWidth="1"/>
    <col min="56" max="58" width="7.5" style="713" customWidth="1"/>
    <col min="59" max="61" width="7.5" style="844" customWidth="1"/>
    <col min="62" max="62" width="7.5" style="133" customWidth="1"/>
    <col min="63" max="74" width="7.5" style="90" customWidth="1"/>
    <col min="75" max="16384" width="9.5" style="90"/>
  </cols>
  <sheetData>
    <row r="1" spans="1:74" ht="13.4" customHeight="1" x14ac:dyDescent="0.2">
      <c r="A1" s="997" t="s">
        <v>479</v>
      </c>
      <c r="B1" s="1108" t="s">
        <v>748</v>
      </c>
      <c r="C1" s="1109"/>
      <c r="D1" s="1109"/>
      <c r="E1" s="1109"/>
      <c r="F1" s="1109"/>
      <c r="G1" s="1109"/>
      <c r="H1" s="1109"/>
      <c r="I1" s="1109"/>
      <c r="J1" s="1109"/>
      <c r="K1" s="1109"/>
      <c r="L1" s="1109"/>
      <c r="M1" s="1109"/>
      <c r="N1" s="1109"/>
      <c r="O1" s="1109"/>
      <c r="P1" s="1109"/>
      <c r="Q1" s="1109"/>
      <c r="R1" s="1109"/>
      <c r="S1" s="1109"/>
      <c r="T1" s="1109"/>
      <c r="U1" s="1109"/>
      <c r="V1" s="1109"/>
      <c r="W1" s="1109"/>
      <c r="X1" s="1109"/>
      <c r="Y1" s="1109"/>
      <c r="Z1" s="1109"/>
      <c r="AA1" s="1109"/>
      <c r="AB1" s="1109"/>
      <c r="AC1" s="1109"/>
      <c r="AD1" s="1109"/>
      <c r="AE1" s="1109"/>
      <c r="AF1" s="1109"/>
      <c r="AG1" s="1109"/>
      <c r="AH1" s="1109"/>
      <c r="AI1" s="1109"/>
      <c r="AJ1" s="1109"/>
      <c r="AK1" s="1109"/>
      <c r="AL1" s="1109"/>
    </row>
    <row r="2" spans="1:74" s="8"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81"/>
      <c r="B5" s="91" t="s">
        <v>1411</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937"/>
      <c r="AZ5" s="937"/>
      <c r="BA5" s="937"/>
      <c r="BB5" s="937"/>
      <c r="BC5" s="937"/>
      <c r="BD5" s="968"/>
      <c r="BE5" s="968"/>
      <c r="BF5" s="968"/>
      <c r="BG5" s="968"/>
      <c r="BH5" s="862"/>
      <c r="BI5" s="862"/>
      <c r="BJ5" s="523"/>
      <c r="BK5" s="523"/>
      <c r="BL5" s="523"/>
      <c r="BM5" s="523"/>
      <c r="BN5" s="523"/>
      <c r="BO5" s="523"/>
      <c r="BP5" s="523"/>
      <c r="BQ5" s="523"/>
      <c r="BR5" s="523"/>
      <c r="BS5" s="523"/>
      <c r="BT5" s="523"/>
      <c r="BU5" s="523"/>
      <c r="BV5" s="523"/>
    </row>
    <row r="6" spans="1:74" ht="11.05" customHeight="1" x14ac:dyDescent="0.2">
      <c r="A6" s="81" t="s">
        <v>384</v>
      </c>
      <c r="B6" s="528" t="s">
        <v>1012</v>
      </c>
      <c r="C6" s="347">
        <v>1089.3732669999999</v>
      </c>
      <c r="D6" s="347">
        <v>1092.7406688999999</v>
      </c>
      <c r="E6" s="347">
        <v>1098.5007559000001</v>
      </c>
      <c r="F6" s="347">
        <v>1111.4989969999999</v>
      </c>
      <c r="G6" s="347">
        <v>1118.4103528999999</v>
      </c>
      <c r="H6" s="347">
        <v>1124.0802923000001</v>
      </c>
      <c r="I6" s="347">
        <v>1127.1698596000001</v>
      </c>
      <c r="J6" s="347">
        <v>1131.361183</v>
      </c>
      <c r="K6" s="347">
        <v>1135.3153067000001</v>
      </c>
      <c r="L6" s="347">
        <v>1140.8158464000001</v>
      </c>
      <c r="M6" s="347">
        <v>1142.9578593000001</v>
      </c>
      <c r="N6" s="347">
        <v>1143.5249607999999</v>
      </c>
      <c r="O6" s="347">
        <v>1139.0960267999999</v>
      </c>
      <c r="P6" s="347">
        <v>1139.0791489999999</v>
      </c>
      <c r="Q6" s="347">
        <v>1140.0532033</v>
      </c>
      <c r="R6" s="347">
        <v>1144.1601230000001</v>
      </c>
      <c r="S6" s="347">
        <v>1145.5095911999999</v>
      </c>
      <c r="T6" s="347">
        <v>1146.2435412</v>
      </c>
      <c r="U6" s="347">
        <v>1143.0037678000001</v>
      </c>
      <c r="V6" s="347">
        <v>1145.0253356000001</v>
      </c>
      <c r="W6" s="347">
        <v>1148.9500392</v>
      </c>
      <c r="X6" s="347">
        <v>1160.6876337000001</v>
      </c>
      <c r="Y6" s="347">
        <v>1163.9862928</v>
      </c>
      <c r="Z6" s="347">
        <v>1164.7557714</v>
      </c>
      <c r="AA6" s="347">
        <v>1157.9204199000001</v>
      </c>
      <c r="AB6" s="347">
        <v>1157.438275</v>
      </c>
      <c r="AC6" s="347">
        <v>1158.2336869999999</v>
      </c>
      <c r="AD6" s="347">
        <v>1161.8663669</v>
      </c>
      <c r="AE6" s="347">
        <v>1164.0471096000001</v>
      </c>
      <c r="AF6" s="347">
        <v>1166.335626</v>
      </c>
      <c r="AG6" s="347">
        <v>1168.5238724000001</v>
      </c>
      <c r="AH6" s="347">
        <v>1171.1839691</v>
      </c>
      <c r="AI6" s="347">
        <v>1174.1078723000001</v>
      </c>
      <c r="AJ6" s="347">
        <v>1177.5133329</v>
      </c>
      <c r="AK6" s="347">
        <v>1180.8015362000001</v>
      </c>
      <c r="AL6" s="347">
        <v>1184.190233</v>
      </c>
      <c r="AM6" s="347">
        <v>1188.4285334000001</v>
      </c>
      <c r="AN6" s="347">
        <v>1191.4563846000001</v>
      </c>
      <c r="AO6" s="347">
        <v>1194.0228967999999</v>
      </c>
      <c r="AP6" s="347">
        <v>1195.1854542999999</v>
      </c>
      <c r="AQ6" s="347">
        <v>1197.5362502</v>
      </c>
      <c r="AR6" s="347">
        <v>1200.1326687000001</v>
      </c>
      <c r="AS6" s="347">
        <v>1203.703587</v>
      </c>
      <c r="AT6" s="347">
        <v>1206.2445929999999</v>
      </c>
      <c r="AU6" s="347">
        <v>1208.4845639</v>
      </c>
      <c r="AV6" s="347">
        <v>1211.2548393</v>
      </c>
      <c r="AW6" s="347">
        <v>1212.2692351999999</v>
      </c>
      <c r="AX6" s="347">
        <v>1212.3590910999999</v>
      </c>
      <c r="AY6" s="876">
        <v>1208.7412538000001</v>
      </c>
      <c r="AZ6" s="876">
        <v>1209.0693951000001</v>
      </c>
      <c r="BA6" s="876">
        <v>1210.5603616000001</v>
      </c>
      <c r="BB6" s="876">
        <v>1215.4280464000001</v>
      </c>
      <c r="BC6" s="876">
        <v>1217.5842435</v>
      </c>
      <c r="BD6" s="876">
        <v>1219.2428459</v>
      </c>
      <c r="BE6" s="876">
        <v>1219.4432766</v>
      </c>
      <c r="BF6" s="876">
        <v>1220.8271225999999</v>
      </c>
      <c r="BG6" s="876">
        <v>1222.4338068</v>
      </c>
      <c r="BH6" s="358">
        <v>1224.338</v>
      </c>
      <c r="BI6" s="358">
        <v>1226.3340000000001</v>
      </c>
      <c r="BJ6" s="358">
        <v>1228.4970000000001</v>
      </c>
      <c r="BK6" s="358">
        <v>1230.8320000000001</v>
      </c>
      <c r="BL6" s="358">
        <v>1233.3240000000001</v>
      </c>
      <c r="BM6" s="358">
        <v>1235.9780000000001</v>
      </c>
      <c r="BN6" s="358">
        <v>1239.3050000000001</v>
      </c>
      <c r="BO6" s="358">
        <v>1241.9010000000001</v>
      </c>
      <c r="BP6" s="358">
        <v>1244.2750000000001</v>
      </c>
      <c r="BQ6" s="358">
        <v>1246.336</v>
      </c>
      <c r="BR6" s="358">
        <v>1248.337</v>
      </c>
      <c r="BS6" s="358">
        <v>1250.1849999999999</v>
      </c>
      <c r="BT6" s="358">
        <v>1251.605</v>
      </c>
      <c r="BU6" s="358">
        <v>1253.355</v>
      </c>
      <c r="BV6" s="358">
        <v>1255.1600000000001</v>
      </c>
    </row>
    <row r="7" spans="1:74" ht="11.05" customHeight="1" x14ac:dyDescent="0.2">
      <c r="A7" s="81" t="s">
        <v>385</v>
      </c>
      <c r="B7" s="528" t="s">
        <v>1013</v>
      </c>
      <c r="C7" s="347">
        <v>3054.9612846</v>
      </c>
      <c r="D7" s="347">
        <v>3062.2146182000001</v>
      </c>
      <c r="E7" s="347">
        <v>3073.3206958999999</v>
      </c>
      <c r="F7" s="347">
        <v>3095.1171168000001</v>
      </c>
      <c r="G7" s="347">
        <v>3108.8004832000001</v>
      </c>
      <c r="H7" s="347">
        <v>3121.2083941999999</v>
      </c>
      <c r="I7" s="347">
        <v>3123.5618113</v>
      </c>
      <c r="J7" s="347">
        <v>3140.0030906000002</v>
      </c>
      <c r="K7" s="347">
        <v>3161.7531935000002</v>
      </c>
      <c r="L7" s="347">
        <v>3212.3260049999999</v>
      </c>
      <c r="M7" s="347">
        <v>3227.0583412999999</v>
      </c>
      <c r="N7" s="347">
        <v>3229.4640875</v>
      </c>
      <c r="O7" s="347">
        <v>3200.4258212</v>
      </c>
      <c r="P7" s="347">
        <v>3192.5164539000002</v>
      </c>
      <c r="Q7" s="347">
        <v>3186.6185633</v>
      </c>
      <c r="R7" s="347">
        <v>3181.4418601000002</v>
      </c>
      <c r="S7" s="347">
        <v>3180.5346398000001</v>
      </c>
      <c r="T7" s="347">
        <v>3182.6066132000001</v>
      </c>
      <c r="U7" s="347">
        <v>3192.3611079000002</v>
      </c>
      <c r="V7" s="347">
        <v>3196.863973</v>
      </c>
      <c r="W7" s="347">
        <v>3200.8185358999999</v>
      </c>
      <c r="X7" s="347">
        <v>3203.0360762</v>
      </c>
      <c r="Y7" s="347">
        <v>3206.7855755</v>
      </c>
      <c r="Z7" s="347">
        <v>3210.8783131999999</v>
      </c>
      <c r="AA7" s="347">
        <v>3215.4068825999998</v>
      </c>
      <c r="AB7" s="347">
        <v>3220.1166521</v>
      </c>
      <c r="AC7" s="347">
        <v>3225.1002149999999</v>
      </c>
      <c r="AD7" s="347">
        <v>3227.6411484999999</v>
      </c>
      <c r="AE7" s="347">
        <v>3235.2096154999999</v>
      </c>
      <c r="AF7" s="347">
        <v>3245.0891931000001</v>
      </c>
      <c r="AG7" s="347">
        <v>3264.4841987</v>
      </c>
      <c r="AH7" s="347">
        <v>3273.5827592999999</v>
      </c>
      <c r="AI7" s="347">
        <v>3279.5891925000001</v>
      </c>
      <c r="AJ7" s="347">
        <v>3278.0291241999998</v>
      </c>
      <c r="AK7" s="347">
        <v>3281.2070828000001</v>
      </c>
      <c r="AL7" s="347">
        <v>3284.6486945000001</v>
      </c>
      <c r="AM7" s="347">
        <v>3286.3432195999999</v>
      </c>
      <c r="AN7" s="347">
        <v>3291.8201918</v>
      </c>
      <c r="AO7" s="347">
        <v>3299.0688716</v>
      </c>
      <c r="AP7" s="347">
        <v>3311.2809017</v>
      </c>
      <c r="AQ7" s="347">
        <v>3319.6792647000002</v>
      </c>
      <c r="AR7" s="347">
        <v>3327.4556032</v>
      </c>
      <c r="AS7" s="347">
        <v>3333.5897513</v>
      </c>
      <c r="AT7" s="347">
        <v>3340.8871654</v>
      </c>
      <c r="AU7" s="347">
        <v>3348.3276796999999</v>
      </c>
      <c r="AV7" s="347">
        <v>3360.118097</v>
      </c>
      <c r="AW7" s="347">
        <v>3364.6897092999998</v>
      </c>
      <c r="AX7" s="347">
        <v>3366.2493193999999</v>
      </c>
      <c r="AY7" s="876">
        <v>3356.5882341000001</v>
      </c>
      <c r="AZ7" s="876">
        <v>3358.2803600000002</v>
      </c>
      <c r="BA7" s="876">
        <v>3363.1170037000002</v>
      </c>
      <c r="BB7" s="876">
        <v>3375.8190863999998</v>
      </c>
      <c r="BC7" s="876">
        <v>3383.4040748000002</v>
      </c>
      <c r="BD7" s="876">
        <v>3390.5928901000002</v>
      </c>
      <c r="BE7" s="876">
        <v>3397.3135510000002</v>
      </c>
      <c r="BF7" s="876">
        <v>3403.7640062</v>
      </c>
      <c r="BG7" s="876">
        <v>3409.8722742</v>
      </c>
      <c r="BH7" s="358">
        <v>3414.3380000000002</v>
      </c>
      <c r="BI7" s="358">
        <v>3420.7370000000001</v>
      </c>
      <c r="BJ7" s="358">
        <v>3427.7689999999998</v>
      </c>
      <c r="BK7" s="358">
        <v>3436.0349999999999</v>
      </c>
      <c r="BL7" s="358">
        <v>3443.8829999999998</v>
      </c>
      <c r="BM7" s="358">
        <v>3451.913</v>
      </c>
      <c r="BN7" s="358">
        <v>3460.9609999999998</v>
      </c>
      <c r="BO7" s="358">
        <v>3468.7289999999998</v>
      </c>
      <c r="BP7" s="358">
        <v>3476.0529999999999</v>
      </c>
      <c r="BQ7" s="358">
        <v>3483.0189999999998</v>
      </c>
      <c r="BR7" s="358">
        <v>3489.3890000000001</v>
      </c>
      <c r="BS7" s="358">
        <v>3495.25</v>
      </c>
      <c r="BT7" s="358">
        <v>3500.0250000000001</v>
      </c>
      <c r="BU7" s="358">
        <v>3505.3</v>
      </c>
      <c r="BV7" s="358">
        <v>3510.498</v>
      </c>
    </row>
    <row r="8" spans="1:74" ht="11.05" customHeight="1" x14ac:dyDescent="0.2">
      <c r="A8" s="81" t="s">
        <v>386</v>
      </c>
      <c r="B8" s="528" t="s">
        <v>1014</v>
      </c>
      <c r="C8" s="347">
        <v>2739.0335452999998</v>
      </c>
      <c r="D8" s="347">
        <v>2749.8956358</v>
      </c>
      <c r="E8" s="347">
        <v>2762.1879226999999</v>
      </c>
      <c r="F8" s="347">
        <v>2782.4091982999998</v>
      </c>
      <c r="G8" s="347">
        <v>2792.6877838</v>
      </c>
      <c r="H8" s="347">
        <v>2799.5224714999999</v>
      </c>
      <c r="I8" s="347">
        <v>2792.7892109999998</v>
      </c>
      <c r="J8" s="347">
        <v>2800.3291407000002</v>
      </c>
      <c r="K8" s="347">
        <v>2812.0182104999999</v>
      </c>
      <c r="L8" s="347">
        <v>2840.2908330999999</v>
      </c>
      <c r="M8" s="347">
        <v>2850.9523728999998</v>
      </c>
      <c r="N8" s="347">
        <v>2856.4372429</v>
      </c>
      <c r="O8" s="347">
        <v>2850.2900201000002</v>
      </c>
      <c r="P8" s="347">
        <v>2850.2631176999998</v>
      </c>
      <c r="Q8" s="347">
        <v>2849.9011126999999</v>
      </c>
      <c r="R8" s="347">
        <v>2847.6616524999999</v>
      </c>
      <c r="S8" s="347">
        <v>2847.7862070000001</v>
      </c>
      <c r="T8" s="347">
        <v>2848.7324235000001</v>
      </c>
      <c r="U8" s="347">
        <v>2850.6987340000001</v>
      </c>
      <c r="V8" s="347">
        <v>2853.1394503000001</v>
      </c>
      <c r="W8" s="347">
        <v>2856.2530044999999</v>
      </c>
      <c r="X8" s="347">
        <v>2861.8447142</v>
      </c>
      <c r="Y8" s="347">
        <v>2864.9499556999999</v>
      </c>
      <c r="Z8" s="347">
        <v>2867.3740468000001</v>
      </c>
      <c r="AA8" s="347">
        <v>2866.9590300999998</v>
      </c>
      <c r="AB8" s="347">
        <v>2869.6392881000002</v>
      </c>
      <c r="AC8" s="347">
        <v>2873.2568633999999</v>
      </c>
      <c r="AD8" s="347">
        <v>2877.5274211999999</v>
      </c>
      <c r="AE8" s="347">
        <v>2883.2328824000001</v>
      </c>
      <c r="AF8" s="347">
        <v>2890.0889120000002</v>
      </c>
      <c r="AG8" s="347">
        <v>2900.4893562000002</v>
      </c>
      <c r="AH8" s="347">
        <v>2907.8511382000002</v>
      </c>
      <c r="AI8" s="347">
        <v>2914.5681040999998</v>
      </c>
      <c r="AJ8" s="347">
        <v>2922.2627787000001</v>
      </c>
      <c r="AK8" s="347">
        <v>2926.4732187</v>
      </c>
      <c r="AL8" s="347">
        <v>2928.8219488999998</v>
      </c>
      <c r="AM8" s="347">
        <v>2923.4508231</v>
      </c>
      <c r="AN8" s="347">
        <v>2926.4697434</v>
      </c>
      <c r="AO8" s="347">
        <v>2932.0205636000001</v>
      </c>
      <c r="AP8" s="347">
        <v>2944.0217035999999</v>
      </c>
      <c r="AQ8" s="347">
        <v>2951.6975087000001</v>
      </c>
      <c r="AR8" s="347">
        <v>2958.9663986999999</v>
      </c>
      <c r="AS8" s="347">
        <v>2966.2026592000002</v>
      </c>
      <c r="AT8" s="347">
        <v>2972.3770051000001</v>
      </c>
      <c r="AU8" s="347">
        <v>2977.8637219000002</v>
      </c>
      <c r="AV8" s="347">
        <v>2984.8107199000001</v>
      </c>
      <c r="AW8" s="347">
        <v>2987.3112457000002</v>
      </c>
      <c r="AX8" s="347">
        <v>2987.5132097999999</v>
      </c>
      <c r="AY8" s="876">
        <v>2977.3340199999998</v>
      </c>
      <c r="AZ8" s="876">
        <v>2979.0008045999998</v>
      </c>
      <c r="BA8" s="876">
        <v>2984.4309714000001</v>
      </c>
      <c r="BB8" s="876">
        <v>3000.4281380000002</v>
      </c>
      <c r="BC8" s="876">
        <v>3008.2823563000002</v>
      </c>
      <c r="BD8" s="876">
        <v>3014.7972438000002</v>
      </c>
      <c r="BE8" s="876">
        <v>3018.5393521000001</v>
      </c>
      <c r="BF8" s="876">
        <v>3023.4506643</v>
      </c>
      <c r="BG8" s="876">
        <v>3028.0977321</v>
      </c>
      <c r="BH8" s="358">
        <v>3031.6089999999999</v>
      </c>
      <c r="BI8" s="358">
        <v>3036.3809999999999</v>
      </c>
      <c r="BJ8" s="358">
        <v>3041.5430000000001</v>
      </c>
      <c r="BK8" s="358">
        <v>3046.87</v>
      </c>
      <c r="BL8" s="358">
        <v>3052.9810000000002</v>
      </c>
      <c r="BM8" s="358">
        <v>3059.6509999999998</v>
      </c>
      <c r="BN8" s="358">
        <v>3068.3159999999998</v>
      </c>
      <c r="BO8" s="358">
        <v>3075.027</v>
      </c>
      <c r="BP8" s="358">
        <v>3081.22</v>
      </c>
      <c r="BQ8" s="358">
        <v>3086.2579999999998</v>
      </c>
      <c r="BR8" s="358">
        <v>3091.893</v>
      </c>
      <c r="BS8" s="358">
        <v>3097.4879999999998</v>
      </c>
      <c r="BT8" s="358">
        <v>3103.8</v>
      </c>
      <c r="BU8" s="358">
        <v>3108.7469999999998</v>
      </c>
      <c r="BV8" s="358">
        <v>3113.0859999999998</v>
      </c>
    </row>
    <row r="9" spans="1:74" ht="11.05" customHeight="1" x14ac:dyDescent="0.2">
      <c r="A9" s="81" t="s">
        <v>387</v>
      </c>
      <c r="B9" s="528" t="s">
        <v>1015</v>
      </c>
      <c r="C9" s="347">
        <v>1307.2056141</v>
      </c>
      <c r="D9" s="347">
        <v>1313.6449107999999</v>
      </c>
      <c r="E9" s="347">
        <v>1320.459764</v>
      </c>
      <c r="F9" s="347">
        <v>1331.9228691999999</v>
      </c>
      <c r="G9" s="347">
        <v>1336.2843135999999</v>
      </c>
      <c r="H9" s="347">
        <v>1337.8167927</v>
      </c>
      <c r="I9" s="347">
        <v>1330.8720083000001</v>
      </c>
      <c r="J9" s="347">
        <v>1330.9827806999999</v>
      </c>
      <c r="K9" s="347">
        <v>1332.5008114</v>
      </c>
      <c r="L9" s="347">
        <v>1337.4009732</v>
      </c>
      <c r="M9" s="347">
        <v>1340.2523664</v>
      </c>
      <c r="N9" s="347">
        <v>1343.0298636</v>
      </c>
      <c r="O9" s="347">
        <v>1347.1453354</v>
      </c>
      <c r="P9" s="347">
        <v>1348.7161375000001</v>
      </c>
      <c r="Q9" s="347">
        <v>1349.1541405</v>
      </c>
      <c r="R9" s="347">
        <v>1344.8127615999999</v>
      </c>
      <c r="S9" s="347">
        <v>1345.7201037</v>
      </c>
      <c r="T9" s="347">
        <v>1348.2295838</v>
      </c>
      <c r="U9" s="347">
        <v>1356.1229418999999</v>
      </c>
      <c r="V9" s="347">
        <v>1359.0003933999999</v>
      </c>
      <c r="W9" s="347">
        <v>1360.6436779999999</v>
      </c>
      <c r="X9" s="347">
        <v>1358.0056288999999</v>
      </c>
      <c r="Y9" s="347">
        <v>1359.4659552000001</v>
      </c>
      <c r="Z9" s="347">
        <v>1361.9774898999999</v>
      </c>
      <c r="AA9" s="347">
        <v>1367.3442156999999</v>
      </c>
      <c r="AB9" s="347">
        <v>1370.6051803</v>
      </c>
      <c r="AC9" s="347">
        <v>1373.5643662</v>
      </c>
      <c r="AD9" s="347">
        <v>1374.6026251999999</v>
      </c>
      <c r="AE9" s="347">
        <v>1378.1726152000001</v>
      </c>
      <c r="AF9" s="347">
        <v>1382.6551879000001</v>
      </c>
      <c r="AG9" s="347">
        <v>1390.2634198999999</v>
      </c>
      <c r="AH9" s="347">
        <v>1394.9113503999999</v>
      </c>
      <c r="AI9" s="347">
        <v>1398.8120561000001</v>
      </c>
      <c r="AJ9" s="347">
        <v>1404.648148</v>
      </c>
      <c r="AK9" s="347">
        <v>1405.0424459000001</v>
      </c>
      <c r="AL9" s="347">
        <v>1402.6775608</v>
      </c>
      <c r="AM9" s="347">
        <v>1390.0908793999999</v>
      </c>
      <c r="AN9" s="347">
        <v>1387.8045881999999</v>
      </c>
      <c r="AO9" s="347">
        <v>1388.356074</v>
      </c>
      <c r="AP9" s="347">
        <v>1396.3150344999999</v>
      </c>
      <c r="AQ9" s="347">
        <v>1399.1148006999999</v>
      </c>
      <c r="AR9" s="347">
        <v>1401.3250703000001</v>
      </c>
      <c r="AS9" s="347">
        <v>1401.7021454000001</v>
      </c>
      <c r="AT9" s="347">
        <v>1403.6661956</v>
      </c>
      <c r="AU9" s="347">
        <v>1405.9735229</v>
      </c>
      <c r="AV9" s="347">
        <v>1411.9942897999999</v>
      </c>
      <c r="AW9" s="347">
        <v>1412.4605492999999</v>
      </c>
      <c r="AX9" s="347">
        <v>1410.7424639000001</v>
      </c>
      <c r="AY9" s="876">
        <v>1400.2364316999999</v>
      </c>
      <c r="AZ9" s="876">
        <v>1399.1023582</v>
      </c>
      <c r="BA9" s="876">
        <v>1400.7366414000001</v>
      </c>
      <c r="BB9" s="876">
        <v>1410.1043152</v>
      </c>
      <c r="BC9" s="876">
        <v>1413.5515364</v>
      </c>
      <c r="BD9" s="876">
        <v>1416.0433387999999</v>
      </c>
      <c r="BE9" s="876">
        <v>1416.0375623</v>
      </c>
      <c r="BF9" s="876">
        <v>1417.7751473999999</v>
      </c>
      <c r="BG9" s="876">
        <v>1419.7139339</v>
      </c>
      <c r="BH9" s="358">
        <v>1421.7170000000001</v>
      </c>
      <c r="BI9" s="358">
        <v>1424.1610000000001</v>
      </c>
      <c r="BJ9" s="358">
        <v>1426.9079999999999</v>
      </c>
      <c r="BK9" s="358">
        <v>1430.114</v>
      </c>
      <c r="BL9" s="358">
        <v>1433.3530000000001</v>
      </c>
      <c r="BM9" s="358">
        <v>1436.78</v>
      </c>
      <c r="BN9" s="358">
        <v>1440.9290000000001</v>
      </c>
      <c r="BO9" s="358">
        <v>1444.3320000000001</v>
      </c>
      <c r="BP9" s="358">
        <v>1447.5219999999999</v>
      </c>
      <c r="BQ9" s="358">
        <v>1450.3969999999999</v>
      </c>
      <c r="BR9" s="358">
        <v>1453.239</v>
      </c>
      <c r="BS9" s="358">
        <v>1455.9449999999999</v>
      </c>
      <c r="BT9" s="358">
        <v>1458.47</v>
      </c>
      <c r="BU9" s="358">
        <v>1460.9380000000001</v>
      </c>
      <c r="BV9" s="358">
        <v>1463.3050000000001</v>
      </c>
    </row>
    <row r="10" spans="1:74" ht="11.05" customHeight="1" x14ac:dyDescent="0.2">
      <c r="A10" s="81" t="s">
        <v>388</v>
      </c>
      <c r="B10" s="528" t="s">
        <v>1016</v>
      </c>
      <c r="C10" s="347">
        <v>3813.2284417999999</v>
      </c>
      <c r="D10" s="347">
        <v>3834.9260693000001</v>
      </c>
      <c r="E10" s="347">
        <v>3856.3500181999998</v>
      </c>
      <c r="F10" s="347">
        <v>3879.7479282999998</v>
      </c>
      <c r="G10" s="347">
        <v>3898.9387900000002</v>
      </c>
      <c r="H10" s="347">
        <v>3916.1702432000002</v>
      </c>
      <c r="I10" s="347">
        <v>3923.8446023000001</v>
      </c>
      <c r="J10" s="347">
        <v>3942.8555025999999</v>
      </c>
      <c r="K10" s="347">
        <v>3965.6052586000001</v>
      </c>
      <c r="L10" s="347">
        <v>4008.5061314</v>
      </c>
      <c r="M10" s="347">
        <v>4026.424403</v>
      </c>
      <c r="N10" s="347">
        <v>4035.7723344999999</v>
      </c>
      <c r="O10" s="347">
        <v>4021.9002227999999</v>
      </c>
      <c r="P10" s="347">
        <v>4025.0947514999998</v>
      </c>
      <c r="Q10" s="347">
        <v>4030.7062172999999</v>
      </c>
      <c r="R10" s="347">
        <v>4039.8168375</v>
      </c>
      <c r="S10" s="347">
        <v>4049.450515</v>
      </c>
      <c r="T10" s="347">
        <v>4060.6894668999998</v>
      </c>
      <c r="U10" s="347">
        <v>4074.8352817</v>
      </c>
      <c r="V10" s="347">
        <v>4088.3085910999998</v>
      </c>
      <c r="W10" s="347">
        <v>4102.4109835999998</v>
      </c>
      <c r="X10" s="347">
        <v>4122.3384745000003</v>
      </c>
      <c r="Y10" s="347">
        <v>4133.8020217000003</v>
      </c>
      <c r="Z10" s="347">
        <v>4141.9976405999996</v>
      </c>
      <c r="AA10" s="347">
        <v>4141.9520421999996</v>
      </c>
      <c r="AB10" s="347">
        <v>4147.3417710000003</v>
      </c>
      <c r="AC10" s="347">
        <v>4153.1935382000001</v>
      </c>
      <c r="AD10" s="347">
        <v>4156.8133029999999</v>
      </c>
      <c r="AE10" s="347">
        <v>4165.6096773999998</v>
      </c>
      <c r="AF10" s="347">
        <v>4176.8886206999996</v>
      </c>
      <c r="AG10" s="347">
        <v>4193.3003373000001</v>
      </c>
      <c r="AH10" s="347">
        <v>4207.5567652</v>
      </c>
      <c r="AI10" s="347">
        <v>4222.3081088999998</v>
      </c>
      <c r="AJ10" s="347">
        <v>4240.8592588000001</v>
      </c>
      <c r="AK10" s="347">
        <v>4254.1217660000002</v>
      </c>
      <c r="AL10" s="347">
        <v>4265.4005211000003</v>
      </c>
      <c r="AM10" s="347">
        <v>4271.1586209999996</v>
      </c>
      <c r="AN10" s="347">
        <v>4281.1225489999997</v>
      </c>
      <c r="AO10" s="347">
        <v>4291.7554022000004</v>
      </c>
      <c r="AP10" s="347">
        <v>4303.9398698000005</v>
      </c>
      <c r="AQ10" s="347">
        <v>4315.2485563</v>
      </c>
      <c r="AR10" s="347">
        <v>4326.5641508999997</v>
      </c>
      <c r="AS10" s="347">
        <v>4338.4609241999997</v>
      </c>
      <c r="AT10" s="347">
        <v>4349.3596324</v>
      </c>
      <c r="AU10" s="347">
        <v>4359.8345458000003</v>
      </c>
      <c r="AV10" s="347">
        <v>4372.9529205999997</v>
      </c>
      <c r="AW10" s="347">
        <v>4380.2798026</v>
      </c>
      <c r="AX10" s="347">
        <v>4384.8824477999997</v>
      </c>
      <c r="AY10" s="876">
        <v>4379.5846503000002</v>
      </c>
      <c r="AZ10" s="876">
        <v>4384.1209763999996</v>
      </c>
      <c r="BA10" s="876">
        <v>4391.3152201000003</v>
      </c>
      <c r="BB10" s="876">
        <v>4406.8547881000004</v>
      </c>
      <c r="BC10" s="876">
        <v>4415.0993122</v>
      </c>
      <c r="BD10" s="876">
        <v>4421.7361989000001</v>
      </c>
      <c r="BE10" s="876">
        <v>4424.8144802999996</v>
      </c>
      <c r="BF10" s="876">
        <v>4429.6993183000004</v>
      </c>
      <c r="BG10" s="876">
        <v>4434.4397449999997</v>
      </c>
      <c r="BH10" s="358">
        <v>4436.8680000000004</v>
      </c>
      <c r="BI10" s="358">
        <v>4442.9459999999999</v>
      </c>
      <c r="BJ10" s="358">
        <v>4450.5039999999999</v>
      </c>
      <c r="BK10" s="358">
        <v>4460.76</v>
      </c>
      <c r="BL10" s="358">
        <v>4470.3680000000004</v>
      </c>
      <c r="BM10" s="358">
        <v>4480.5450000000001</v>
      </c>
      <c r="BN10" s="358">
        <v>4492.0969999999998</v>
      </c>
      <c r="BO10" s="358">
        <v>4502.8059999999996</v>
      </c>
      <c r="BP10" s="358">
        <v>4513.4799999999996</v>
      </c>
      <c r="BQ10" s="358">
        <v>4525.03</v>
      </c>
      <c r="BR10" s="358">
        <v>4534.9470000000001</v>
      </c>
      <c r="BS10" s="358">
        <v>4544.1419999999998</v>
      </c>
      <c r="BT10" s="358">
        <v>4552.5020000000004</v>
      </c>
      <c r="BU10" s="358">
        <v>4560.34</v>
      </c>
      <c r="BV10" s="358">
        <v>4567.5410000000002</v>
      </c>
    </row>
    <row r="11" spans="1:74" ht="11.05" customHeight="1" x14ac:dyDescent="0.2">
      <c r="A11" s="81" t="s">
        <v>389</v>
      </c>
      <c r="B11" s="528" t="s">
        <v>1017</v>
      </c>
      <c r="C11" s="347">
        <v>950.31734926000001</v>
      </c>
      <c r="D11" s="347">
        <v>955.60498939000001</v>
      </c>
      <c r="E11" s="347">
        <v>959.12414501000001</v>
      </c>
      <c r="F11" s="347">
        <v>958.85845056999995</v>
      </c>
      <c r="G11" s="347">
        <v>960.35291137000002</v>
      </c>
      <c r="H11" s="347">
        <v>961.59116185000005</v>
      </c>
      <c r="I11" s="347">
        <v>960.11001777000001</v>
      </c>
      <c r="J11" s="347">
        <v>962.68323578000002</v>
      </c>
      <c r="K11" s="347">
        <v>966.84763166000005</v>
      </c>
      <c r="L11" s="347">
        <v>977.16362749999996</v>
      </c>
      <c r="M11" s="347">
        <v>981.09006251000005</v>
      </c>
      <c r="N11" s="347">
        <v>983.18735877999995</v>
      </c>
      <c r="O11" s="347">
        <v>980.74750931000005</v>
      </c>
      <c r="P11" s="347">
        <v>981.21753338999997</v>
      </c>
      <c r="Q11" s="347">
        <v>981.88942400999997</v>
      </c>
      <c r="R11" s="347">
        <v>982.48453676999998</v>
      </c>
      <c r="S11" s="347">
        <v>983.76914376000002</v>
      </c>
      <c r="T11" s="347">
        <v>985.46460058000002</v>
      </c>
      <c r="U11" s="347">
        <v>987.40162752000003</v>
      </c>
      <c r="V11" s="347">
        <v>990.04574378999996</v>
      </c>
      <c r="W11" s="347">
        <v>993.22766966999995</v>
      </c>
      <c r="X11" s="347">
        <v>999.02838584999995</v>
      </c>
      <c r="Y11" s="347">
        <v>1001.7251954</v>
      </c>
      <c r="Z11" s="347">
        <v>1003.3990791</v>
      </c>
      <c r="AA11" s="347">
        <v>1002.7249672</v>
      </c>
      <c r="AB11" s="347">
        <v>1003.3468014</v>
      </c>
      <c r="AC11" s="347">
        <v>1003.939512</v>
      </c>
      <c r="AD11" s="347">
        <v>1003.4508109</v>
      </c>
      <c r="AE11" s="347">
        <v>1004.7744904</v>
      </c>
      <c r="AF11" s="347">
        <v>1006.8582623999999</v>
      </c>
      <c r="AG11" s="347">
        <v>1010.8300505</v>
      </c>
      <c r="AH11" s="347">
        <v>1013.5880648999999</v>
      </c>
      <c r="AI11" s="347">
        <v>1016.2602290999999</v>
      </c>
      <c r="AJ11" s="347">
        <v>1019.710652</v>
      </c>
      <c r="AK11" s="347">
        <v>1021.5630341999999</v>
      </c>
      <c r="AL11" s="347">
        <v>1022.6814844</v>
      </c>
      <c r="AM11" s="347">
        <v>1021.0848264</v>
      </c>
      <c r="AN11" s="347">
        <v>1022.2212953</v>
      </c>
      <c r="AO11" s="347">
        <v>1024.1097146</v>
      </c>
      <c r="AP11" s="347">
        <v>1027.1899499000001</v>
      </c>
      <c r="AQ11" s="347">
        <v>1030.2523710999999</v>
      </c>
      <c r="AR11" s="347">
        <v>1033.7368435999999</v>
      </c>
      <c r="AS11" s="347">
        <v>1038.7223237999999</v>
      </c>
      <c r="AT11" s="347">
        <v>1042.2416817000001</v>
      </c>
      <c r="AU11" s="347">
        <v>1045.3738738</v>
      </c>
      <c r="AV11" s="347">
        <v>1048.9909017</v>
      </c>
      <c r="AW11" s="347">
        <v>1050.6947607</v>
      </c>
      <c r="AX11" s="347">
        <v>1051.3574527000001</v>
      </c>
      <c r="AY11" s="876">
        <v>1047.9541896000001</v>
      </c>
      <c r="AZ11" s="876">
        <v>1048.8031383</v>
      </c>
      <c r="BA11" s="876">
        <v>1050.8795109</v>
      </c>
      <c r="BB11" s="876">
        <v>1056.5159983999999</v>
      </c>
      <c r="BC11" s="876">
        <v>1059.2977003000001</v>
      </c>
      <c r="BD11" s="876">
        <v>1061.5573079000001</v>
      </c>
      <c r="BE11" s="876">
        <v>1062.5781784999999</v>
      </c>
      <c r="BF11" s="876">
        <v>1064.331079</v>
      </c>
      <c r="BG11" s="876">
        <v>1066.0993668000001</v>
      </c>
      <c r="BH11" s="358">
        <v>1067.6500000000001</v>
      </c>
      <c r="BI11" s="358">
        <v>1069.624</v>
      </c>
      <c r="BJ11" s="358">
        <v>1071.788</v>
      </c>
      <c r="BK11" s="358">
        <v>1074.164</v>
      </c>
      <c r="BL11" s="358">
        <v>1076.69</v>
      </c>
      <c r="BM11" s="358">
        <v>1079.3889999999999</v>
      </c>
      <c r="BN11" s="358">
        <v>1082.68</v>
      </c>
      <c r="BO11" s="358">
        <v>1085.4090000000001</v>
      </c>
      <c r="BP11" s="358">
        <v>1087.9970000000001</v>
      </c>
      <c r="BQ11" s="358">
        <v>1090.393</v>
      </c>
      <c r="BR11" s="358">
        <v>1092.7339999999999</v>
      </c>
      <c r="BS11" s="358">
        <v>1094.9680000000001</v>
      </c>
      <c r="BT11" s="358">
        <v>1097.126</v>
      </c>
      <c r="BU11" s="358">
        <v>1099.1289999999999</v>
      </c>
      <c r="BV11" s="358">
        <v>1101.0039999999999</v>
      </c>
    </row>
    <row r="12" spans="1:74" ht="11.05" customHeight="1" x14ac:dyDescent="0.2">
      <c r="A12" s="81" t="s">
        <v>390</v>
      </c>
      <c r="B12" s="528" t="s">
        <v>1018</v>
      </c>
      <c r="C12" s="347">
        <v>2393.4484520999999</v>
      </c>
      <c r="D12" s="347">
        <v>2405.6542187999999</v>
      </c>
      <c r="E12" s="347">
        <v>2417.8120988000001</v>
      </c>
      <c r="F12" s="347">
        <v>2433.0956237999999</v>
      </c>
      <c r="G12" s="347">
        <v>2442.7775814000001</v>
      </c>
      <c r="H12" s="347">
        <v>2450.0315034999999</v>
      </c>
      <c r="I12" s="347">
        <v>2448.826638</v>
      </c>
      <c r="J12" s="347">
        <v>2455.7475528999998</v>
      </c>
      <c r="K12" s="347">
        <v>2464.7634963</v>
      </c>
      <c r="L12" s="347">
        <v>2484.2301025000002</v>
      </c>
      <c r="M12" s="347">
        <v>2491.1693770000002</v>
      </c>
      <c r="N12" s="347">
        <v>2493.9369541000001</v>
      </c>
      <c r="O12" s="347">
        <v>2486.1920580999999</v>
      </c>
      <c r="P12" s="347">
        <v>2485.3718223999999</v>
      </c>
      <c r="Q12" s="347">
        <v>2485.1354713999999</v>
      </c>
      <c r="R12" s="347">
        <v>2480.3168222999998</v>
      </c>
      <c r="S12" s="347">
        <v>2485.1228772999998</v>
      </c>
      <c r="T12" s="347">
        <v>2494.3874537000002</v>
      </c>
      <c r="U12" s="347">
        <v>2510.7430915</v>
      </c>
      <c r="V12" s="347">
        <v>2526.9503061</v>
      </c>
      <c r="W12" s="347">
        <v>2545.6416374</v>
      </c>
      <c r="X12" s="347">
        <v>2573.0374351</v>
      </c>
      <c r="Y12" s="347">
        <v>2592.0317374000001</v>
      </c>
      <c r="Z12" s="347">
        <v>2608.8448939999998</v>
      </c>
      <c r="AA12" s="347">
        <v>2621.3608138999998</v>
      </c>
      <c r="AB12" s="347">
        <v>2635.3987476000002</v>
      </c>
      <c r="AC12" s="347">
        <v>2648.8426039000001</v>
      </c>
      <c r="AD12" s="347">
        <v>2660.1678072</v>
      </c>
      <c r="AE12" s="347">
        <v>2673.5669407</v>
      </c>
      <c r="AF12" s="347">
        <v>2687.5154286000002</v>
      </c>
      <c r="AG12" s="347">
        <v>2703.8895097</v>
      </c>
      <c r="AH12" s="347">
        <v>2717.5295276000002</v>
      </c>
      <c r="AI12" s="347">
        <v>2730.311721</v>
      </c>
      <c r="AJ12" s="347">
        <v>2746.3467578999998</v>
      </c>
      <c r="AK12" s="347">
        <v>2754.3303013</v>
      </c>
      <c r="AL12" s="347">
        <v>2758.3730191999998</v>
      </c>
      <c r="AM12" s="347">
        <v>2750.5568287999999</v>
      </c>
      <c r="AN12" s="347">
        <v>2752.6564576999999</v>
      </c>
      <c r="AO12" s="347">
        <v>2756.7538230999999</v>
      </c>
      <c r="AP12" s="347">
        <v>2764.0697377000001</v>
      </c>
      <c r="AQ12" s="347">
        <v>2771.2469664999999</v>
      </c>
      <c r="AR12" s="347">
        <v>2779.5063221999999</v>
      </c>
      <c r="AS12" s="347">
        <v>2790.8278500000001</v>
      </c>
      <c r="AT12" s="347">
        <v>2799.7664257000001</v>
      </c>
      <c r="AU12" s="347">
        <v>2808.3020944999998</v>
      </c>
      <c r="AV12" s="347">
        <v>2819.8118165000001</v>
      </c>
      <c r="AW12" s="347">
        <v>2825.0089515</v>
      </c>
      <c r="AX12" s="347">
        <v>2827.2704595</v>
      </c>
      <c r="AY12" s="876">
        <v>2817.9966085999999</v>
      </c>
      <c r="AZ12" s="876">
        <v>2820.8366615999998</v>
      </c>
      <c r="BA12" s="876">
        <v>2827.1908864000002</v>
      </c>
      <c r="BB12" s="876">
        <v>2843.8302543</v>
      </c>
      <c r="BC12" s="876">
        <v>2852.1345946000001</v>
      </c>
      <c r="BD12" s="876">
        <v>2858.8748786000001</v>
      </c>
      <c r="BE12" s="876">
        <v>2861.7334767000002</v>
      </c>
      <c r="BF12" s="876">
        <v>2867.0838699000001</v>
      </c>
      <c r="BG12" s="876">
        <v>2872.6084286999999</v>
      </c>
      <c r="BH12" s="358">
        <v>2878.0520000000001</v>
      </c>
      <c r="BI12" s="358">
        <v>2884.116</v>
      </c>
      <c r="BJ12" s="358">
        <v>2890.5459999999998</v>
      </c>
      <c r="BK12" s="358">
        <v>2897.62</v>
      </c>
      <c r="BL12" s="358">
        <v>2904.5709999999999</v>
      </c>
      <c r="BM12" s="358">
        <v>2911.6790000000001</v>
      </c>
      <c r="BN12" s="358">
        <v>2919.3850000000002</v>
      </c>
      <c r="BO12" s="358">
        <v>2926.4740000000002</v>
      </c>
      <c r="BP12" s="358">
        <v>2933.386</v>
      </c>
      <c r="BQ12" s="358">
        <v>2940.424</v>
      </c>
      <c r="BR12" s="358">
        <v>2946.761</v>
      </c>
      <c r="BS12" s="358">
        <v>2952.6970000000001</v>
      </c>
      <c r="BT12" s="358">
        <v>2957.4749999999999</v>
      </c>
      <c r="BU12" s="358">
        <v>2963.1759999999999</v>
      </c>
      <c r="BV12" s="358">
        <v>2969.0439999999999</v>
      </c>
    </row>
    <row r="13" spans="1:74" ht="11.05" customHeight="1" x14ac:dyDescent="0.2">
      <c r="A13" s="81" t="s">
        <v>391</v>
      </c>
      <c r="B13" s="528" t="s">
        <v>1019</v>
      </c>
      <c r="C13" s="347">
        <v>1430.1050676</v>
      </c>
      <c r="D13" s="347">
        <v>1438.7761424</v>
      </c>
      <c r="E13" s="347">
        <v>1447.1431038999999</v>
      </c>
      <c r="F13" s="347">
        <v>1455.3374080000001</v>
      </c>
      <c r="G13" s="347">
        <v>1462.9975511</v>
      </c>
      <c r="H13" s="347">
        <v>1470.2549892</v>
      </c>
      <c r="I13" s="347">
        <v>1475.1952498999999</v>
      </c>
      <c r="J13" s="347">
        <v>1483.083132</v>
      </c>
      <c r="K13" s="347">
        <v>1492.0041633000001</v>
      </c>
      <c r="L13" s="347">
        <v>1507.5400778999999</v>
      </c>
      <c r="M13" s="347">
        <v>1514.3411069000001</v>
      </c>
      <c r="N13" s="347">
        <v>1517.9889845</v>
      </c>
      <c r="O13" s="347">
        <v>1514.5892392999999</v>
      </c>
      <c r="P13" s="347">
        <v>1514.8516675000001</v>
      </c>
      <c r="Q13" s="347">
        <v>1514.8817977000001</v>
      </c>
      <c r="R13" s="347">
        <v>1512.4223175</v>
      </c>
      <c r="S13" s="347">
        <v>1513.6808363</v>
      </c>
      <c r="T13" s="347">
        <v>1516.4000418000001</v>
      </c>
      <c r="U13" s="347">
        <v>1521.5611214999999</v>
      </c>
      <c r="V13" s="347">
        <v>1526.4658092</v>
      </c>
      <c r="W13" s="347">
        <v>1532.0952926</v>
      </c>
      <c r="X13" s="347">
        <v>1540.1402098000001</v>
      </c>
      <c r="Y13" s="347">
        <v>1545.9513059000001</v>
      </c>
      <c r="Z13" s="347">
        <v>1551.2192190000001</v>
      </c>
      <c r="AA13" s="347">
        <v>1554.8528706</v>
      </c>
      <c r="AB13" s="347">
        <v>1559.8527269000001</v>
      </c>
      <c r="AC13" s="347">
        <v>1565.1277092</v>
      </c>
      <c r="AD13" s="347">
        <v>1571.3654122</v>
      </c>
      <c r="AE13" s="347">
        <v>1576.6749506000001</v>
      </c>
      <c r="AF13" s="347">
        <v>1581.7439191000001</v>
      </c>
      <c r="AG13" s="347">
        <v>1586.5504691000001</v>
      </c>
      <c r="AH13" s="347">
        <v>1591.1546840000001</v>
      </c>
      <c r="AI13" s="347">
        <v>1595.5347153</v>
      </c>
      <c r="AJ13" s="347">
        <v>1600.7272198000001</v>
      </c>
      <c r="AK13" s="347">
        <v>1603.8813912999999</v>
      </c>
      <c r="AL13" s="347">
        <v>1606.0338866</v>
      </c>
      <c r="AM13" s="347">
        <v>1604.5278917000001</v>
      </c>
      <c r="AN13" s="347">
        <v>1606.6696449999999</v>
      </c>
      <c r="AO13" s="347">
        <v>1609.8023324000001</v>
      </c>
      <c r="AP13" s="347">
        <v>1615.2238460000001</v>
      </c>
      <c r="AQ13" s="347">
        <v>1619.3649829000001</v>
      </c>
      <c r="AR13" s="347">
        <v>1623.5236351999999</v>
      </c>
      <c r="AS13" s="347">
        <v>1627.9554209999999</v>
      </c>
      <c r="AT13" s="347">
        <v>1631.9573903999999</v>
      </c>
      <c r="AU13" s="347">
        <v>1635.7851614000001</v>
      </c>
      <c r="AV13" s="347">
        <v>1641.3039114000001</v>
      </c>
      <c r="AW13" s="347">
        <v>1643.3844028999999</v>
      </c>
      <c r="AX13" s="347">
        <v>1643.8918133</v>
      </c>
      <c r="AY13" s="876">
        <v>1637.8007885</v>
      </c>
      <c r="AZ13" s="876">
        <v>1638.9310521</v>
      </c>
      <c r="BA13" s="876">
        <v>1642.2572501</v>
      </c>
      <c r="BB13" s="876">
        <v>1652.2633162</v>
      </c>
      <c r="BC13" s="876">
        <v>1656.6184327000001</v>
      </c>
      <c r="BD13" s="876">
        <v>1659.8065333</v>
      </c>
      <c r="BE13" s="876">
        <v>1659.7672729999999</v>
      </c>
      <c r="BF13" s="876">
        <v>1662.1666005</v>
      </c>
      <c r="BG13" s="876">
        <v>1664.9441710000001</v>
      </c>
      <c r="BH13" s="358">
        <v>1668.2270000000001</v>
      </c>
      <c r="BI13" s="358">
        <v>1671.6659999999999</v>
      </c>
      <c r="BJ13" s="358">
        <v>1675.3869999999999</v>
      </c>
      <c r="BK13" s="358">
        <v>1679.49</v>
      </c>
      <c r="BL13" s="358">
        <v>1683.703</v>
      </c>
      <c r="BM13" s="358">
        <v>1688.125</v>
      </c>
      <c r="BN13" s="358">
        <v>1693.3789999999999</v>
      </c>
      <c r="BO13" s="358">
        <v>1697.749</v>
      </c>
      <c r="BP13" s="358">
        <v>1701.8589999999999</v>
      </c>
      <c r="BQ13" s="358">
        <v>1705.5609999999999</v>
      </c>
      <c r="BR13" s="358">
        <v>1709.2629999999999</v>
      </c>
      <c r="BS13" s="358">
        <v>1712.816</v>
      </c>
      <c r="BT13" s="358">
        <v>1716.078</v>
      </c>
      <c r="BU13" s="358">
        <v>1719.443</v>
      </c>
      <c r="BV13" s="358">
        <v>1722.768</v>
      </c>
    </row>
    <row r="14" spans="1:74" ht="11.05" customHeight="1" x14ac:dyDescent="0.2">
      <c r="A14" s="81" t="s">
        <v>392</v>
      </c>
      <c r="B14" s="528" t="s">
        <v>1022</v>
      </c>
      <c r="C14" s="347">
        <v>4052.2118620000001</v>
      </c>
      <c r="D14" s="347">
        <v>4078.1220579999999</v>
      </c>
      <c r="E14" s="347">
        <v>4102.6272558000001</v>
      </c>
      <c r="F14" s="347">
        <v>4127.6386460000003</v>
      </c>
      <c r="G14" s="347">
        <v>4147.9004548000003</v>
      </c>
      <c r="H14" s="347">
        <v>4165.3238726999998</v>
      </c>
      <c r="I14" s="347">
        <v>4171.5560402999999</v>
      </c>
      <c r="J14" s="347">
        <v>4189.5673208999997</v>
      </c>
      <c r="K14" s="347">
        <v>4211.0048551</v>
      </c>
      <c r="L14" s="347">
        <v>4258.2299776999998</v>
      </c>
      <c r="M14" s="347">
        <v>4269.7490178999997</v>
      </c>
      <c r="N14" s="347">
        <v>4267.9233106000001</v>
      </c>
      <c r="O14" s="347">
        <v>4229.8048355999999</v>
      </c>
      <c r="P14" s="347">
        <v>4218.5006481999999</v>
      </c>
      <c r="Q14" s="347">
        <v>4211.0627284000002</v>
      </c>
      <c r="R14" s="347">
        <v>4208.8545126999998</v>
      </c>
      <c r="S14" s="347">
        <v>4208.1265505000001</v>
      </c>
      <c r="T14" s="347">
        <v>4210.2422784</v>
      </c>
      <c r="U14" s="347">
        <v>4220.2814375999997</v>
      </c>
      <c r="V14" s="347">
        <v>4224.2747399</v>
      </c>
      <c r="W14" s="347">
        <v>4227.3019265000003</v>
      </c>
      <c r="X14" s="347">
        <v>4220.9669940000003</v>
      </c>
      <c r="Y14" s="347">
        <v>4228.3589517999999</v>
      </c>
      <c r="Z14" s="347">
        <v>4241.0817963999998</v>
      </c>
      <c r="AA14" s="347">
        <v>4271.9584117000004</v>
      </c>
      <c r="AB14" s="347">
        <v>4285.7258672999997</v>
      </c>
      <c r="AC14" s="347">
        <v>4295.2070469999999</v>
      </c>
      <c r="AD14" s="347">
        <v>4289.8717649</v>
      </c>
      <c r="AE14" s="347">
        <v>4298.6780322000004</v>
      </c>
      <c r="AF14" s="347">
        <v>4311.0956630000001</v>
      </c>
      <c r="AG14" s="347">
        <v>4334.5148275000001</v>
      </c>
      <c r="AH14" s="347">
        <v>4348.6125577000003</v>
      </c>
      <c r="AI14" s="347">
        <v>4360.7790237999998</v>
      </c>
      <c r="AJ14" s="347">
        <v>4365.3089911999996</v>
      </c>
      <c r="AK14" s="347">
        <v>4377.8918549</v>
      </c>
      <c r="AL14" s="347">
        <v>4392.8223803000001</v>
      </c>
      <c r="AM14" s="347">
        <v>4416.6270291999999</v>
      </c>
      <c r="AN14" s="347">
        <v>4431.3580318000004</v>
      </c>
      <c r="AO14" s="347">
        <v>4443.5418498999998</v>
      </c>
      <c r="AP14" s="347">
        <v>4449.1032292999998</v>
      </c>
      <c r="AQ14" s="347">
        <v>4459.2491189000002</v>
      </c>
      <c r="AR14" s="347">
        <v>4469.9042645999998</v>
      </c>
      <c r="AS14" s="347">
        <v>4484.2784675000003</v>
      </c>
      <c r="AT14" s="347">
        <v>4493.5447745000001</v>
      </c>
      <c r="AU14" s="347">
        <v>4500.9129867000001</v>
      </c>
      <c r="AV14" s="347">
        <v>4506.8537846999998</v>
      </c>
      <c r="AW14" s="347">
        <v>4510.0727968000001</v>
      </c>
      <c r="AX14" s="347">
        <v>4511.0407037000004</v>
      </c>
      <c r="AY14" s="876">
        <v>4501.5318907000001</v>
      </c>
      <c r="AZ14" s="876">
        <v>4504.1667981000001</v>
      </c>
      <c r="BA14" s="876">
        <v>4510.7198110999998</v>
      </c>
      <c r="BB14" s="876">
        <v>4528.5849771000003</v>
      </c>
      <c r="BC14" s="876">
        <v>4537.4286660999996</v>
      </c>
      <c r="BD14" s="876">
        <v>4544.6449253999999</v>
      </c>
      <c r="BE14" s="876">
        <v>4546.8549112999999</v>
      </c>
      <c r="BF14" s="876">
        <v>4553.3504438</v>
      </c>
      <c r="BG14" s="876">
        <v>4560.7526793999996</v>
      </c>
      <c r="BH14" s="358">
        <v>4569.6030000000001</v>
      </c>
      <c r="BI14" s="358">
        <v>4578.4129999999996</v>
      </c>
      <c r="BJ14" s="358">
        <v>4587.723</v>
      </c>
      <c r="BK14" s="358">
        <v>4597.28</v>
      </c>
      <c r="BL14" s="358">
        <v>4607.7830000000004</v>
      </c>
      <c r="BM14" s="358">
        <v>4618.9790000000003</v>
      </c>
      <c r="BN14" s="358">
        <v>4632.7979999999998</v>
      </c>
      <c r="BO14" s="358">
        <v>4643.93</v>
      </c>
      <c r="BP14" s="358">
        <v>4654.3059999999996</v>
      </c>
      <c r="BQ14" s="358">
        <v>4664.3320000000003</v>
      </c>
      <c r="BR14" s="358">
        <v>4672.8909999999996</v>
      </c>
      <c r="BS14" s="358">
        <v>4680.3900000000003</v>
      </c>
      <c r="BT14" s="358">
        <v>4685.7280000000001</v>
      </c>
      <c r="BU14" s="358">
        <v>4691.93</v>
      </c>
      <c r="BV14" s="358">
        <v>4697.8969999999999</v>
      </c>
    </row>
    <row r="15" spans="1:74" ht="11.05" customHeight="1" x14ac:dyDescent="0.2">
      <c r="A15" s="81"/>
      <c r="B15" s="91" t="s">
        <v>1412</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938"/>
      <c r="AZ15" s="938"/>
      <c r="BA15" s="938"/>
      <c r="BB15" s="938"/>
      <c r="BC15" s="938"/>
      <c r="BD15" s="938"/>
      <c r="BE15" s="938"/>
      <c r="BF15" s="938"/>
      <c r="BG15" s="938"/>
      <c r="BH15" s="524"/>
      <c r="BI15" s="524"/>
      <c r="BJ15" s="524"/>
      <c r="BK15" s="524"/>
      <c r="BL15" s="524"/>
      <c r="BM15" s="524"/>
      <c r="BN15" s="524"/>
      <c r="BO15" s="524"/>
      <c r="BP15" s="524"/>
      <c r="BQ15" s="524"/>
      <c r="BR15" s="524"/>
      <c r="BS15" s="524"/>
      <c r="BT15" s="524"/>
      <c r="BU15" s="524"/>
      <c r="BV15" s="524"/>
    </row>
    <row r="16" spans="1:74" ht="11.05" customHeight="1" x14ac:dyDescent="0.2">
      <c r="A16" s="81" t="s">
        <v>393</v>
      </c>
      <c r="B16" s="528" t="s">
        <v>1012</v>
      </c>
      <c r="C16" s="343">
        <v>94.052765712999999</v>
      </c>
      <c r="D16" s="343">
        <v>94.189551965999996</v>
      </c>
      <c r="E16" s="343">
        <v>94.544556740999994</v>
      </c>
      <c r="F16" s="343">
        <v>95.608004178000002</v>
      </c>
      <c r="G16" s="343">
        <v>96.031777888999997</v>
      </c>
      <c r="H16" s="343">
        <v>96.306102015999997</v>
      </c>
      <c r="I16" s="343">
        <v>96.146877489000005</v>
      </c>
      <c r="J16" s="343">
        <v>96.335376748000002</v>
      </c>
      <c r="K16" s="343">
        <v>96.587500723000005</v>
      </c>
      <c r="L16" s="343">
        <v>97.101106634000004</v>
      </c>
      <c r="M16" s="343">
        <v>97.332087126999994</v>
      </c>
      <c r="N16" s="343">
        <v>97.478299419999999</v>
      </c>
      <c r="O16" s="343">
        <v>97.398167904000005</v>
      </c>
      <c r="P16" s="343">
        <v>97.481025509000006</v>
      </c>
      <c r="Q16" s="343">
        <v>97.585296623999994</v>
      </c>
      <c r="R16" s="343">
        <v>97.815480933000003</v>
      </c>
      <c r="S16" s="343">
        <v>97.884204304999997</v>
      </c>
      <c r="T16" s="343">
        <v>97.895966423000004</v>
      </c>
      <c r="U16" s="343">
        <v>97.938630603999997</v>
      </c>
      <c r="V16" s="343">
        <v>97.770572728000005</v>
      </c>
      <c r="W16" s="343">
        <v>97.479656112000001</v>
      </c>
      <c r="X16" s="343">
        <v>96.718339623999995</v>
      </c>
      <c r="Y16" s="343">
        <v>96.442361375000004</v>
      </c>
      <c r="Z16" s="343">
        <v>96.304180234</v>
      </c>
      <c r="AA16" s="343">
        <v>96.557287107999997</v>
      </c>
      <c r="AB16" s="343">
        <v>96.504582002000006</v>
      </c>
      <c r="AC16" s="343">
        <v>96.399555824999993</v>
      </c>
      <c r="AD16" s="343">
        <v>96.169413102999997</v>
      </c>
      <c r="AE16" s="343">
        <v>96.014341384999994</v>
      </c>
      <c r="AF16" s="343">
        <v>95.861545199000005</v>
      </c>
      <c r="AG16" s="343">
        <v>95.743839746000006</v>
      </c>
      <c r="AH16" s="343">
        <v>95.570983224000003</v>
      </c>
      <c r="AI16" s="343">
        <v>95.375790834</v>
      </c>
      <c r="AJ16" s="343">
        <v>95.14341718</v>
      </c>
      <c r="AK16" s="343">
        <v>94.914687100999998</v>
      </c>
      <c r="AL16" s="343">
        <v>94.674755200999996</v>
      </c>
      <c r="AM16" s="343">
        <v>94.287250490000005</v>
      </c>
      <c r="AN16" s="343">
        <v>94.127193191000003</v>
      </c>
      <c r="AO16" s="343">
        <v>94.058212312999999</v>
      </c>
      <c r="AP16" s="343">
        <v>94.255542472000002</v>
      </c>
      <c r="AQ16" s="343">
        <v>94.237288477000007</v>
      </c>
      <c r="AR16" s="343">
        <v>94.178684942999993</v>
      </c>
      <c r="AS16" s="343">
        <v>94.034402857000003</v>
      </c>
      <c r="AT16" s="343">
        <v>93.929097003999999</v>
      </c>
      <c r="AU16" s="343">
        <v>93.817438371999998</v>
      </c>
      <c r="AV16" s="343">
        <v>93.530139108</v>
      </c>
      <c r="AW16" s="343">
        <v>93.532740806999996</v>
      </c>
      <c r="AX16" s="343">
        <v>93.655955614999996</v>
      </c>
      <c r="AY16" s="872">
        <v>94.142431766000001</v>
      </c>
      <c r="AZ16" s="872">
        <v>94.324886621000005</v>
      </c>
      <c r="BA16" s="872">
        <v>94.445968413000003</v>
      </c>
      <c r="BB16" s="872">
        <v>94.394392713000002</v>
      </c>
      <c r="BC16" s="872">
        <v>94.476191697999994</v>
      </c>
      <c r="BD16" s="872">
        <v>94.580080938999998</v>
      </c>
      <c r="BE16" s="872">
        <v>94.820518562999993</v>
      </c>
      <c r="BF16" s="872">
        <v>94.882744724000005</v>
      </c>
      <c r="BG16" s="872">
        <v>94.881217548999999</v>
      </c>
      <c r="BH16" s="354">
        <v>94.700209999999998</v>
      </c>
      <c r="BI16" s="354">
        <v>94.657970000000006</v>
      </c>
      <c r="BJ16" s="354">
        <v>94.638779999999997</v>
      </c>
      <c r="BK16" s="354">
        <v>94.581990000000005</v>
      </c>
      <c r="BL16" s="354">
        <v>94.65437</v>
      </c>
      <c r="BM16" s="354">
        <v>94.795289999999994</v>
      </c>
      <c r="BN16" s="354">
        <v>95.087159999999997</v>
      </c>
      <c r="BO16" s="354">
        <v>95.303319999999999</v>
      </c>
      <c r="BP16" s="354">
        <v>95.526179999999997</v>
      </c>
      <c r="BQ16" s="354">
        <v>95.815430000000006</v>
      </c>
      <c r="BR16" s="354">
        <v>96.006969999999995</v>
      </c>
      <c r="BS16" s="354">
        <v>96.160489999999996</v>
      </c>
      <c r="BT16" s="354">
        <v>96.265600000000006</v>
      </c>
      <c r="BU16" s="354">
        <v>96.350830000000002</v>
      </c>
      <c r="BV16" s="354">
        <v>96.405789999999996</v>
      </c>
    </row>
    <row r="17" spans="1:74" ht="11.05" customHeight="1" x14ac:dyDescent="0.2">
      <c r="A17" s="81" t="s">
        <v>394</v>
      </c>
      <c r="B17" s="528" t="s">
        <v>1013</v>
      </c>
      <c r="C17" s="343">
        <v>91.863000714999998</v>
      </c>
      <c r="D17" s="343">
        <v>91.949296923999995</v>
      </c>
      <c r="E17" s="343">
        <v>92.207693137999996</v>
      </c>
      <c r="F17" s="343">
        <v>92.988895518999996</v>
      </c>
      <c r="G17" s="343">
        <v>93.328462117000001</v>
      </c>
      <c r="H17" s="343">
        <v>93.577099095999998</v>
      </c>
      <c r="I17" s="343">
        <v>93.459597947999995</v>
      </c>
      <c r="J17" s="343">
        <v>93.732782069999999</v>
      </c>
      <c r="K17" s="343">
        <v>94.121442955000006</v>
      </c>
      <c r="L17" s="343">
        <v>94.904417296999995</v>
      </c>
      <c r="M17" s="343">
        <v>95.314904186999996</v>
      </c>
      <c r="N17" s="343">
        <v>95.631740319000002</v>
      </c>
      <c r="O17" s="343">
        <v>95.749971377999998</v>
      </c>
      <c r="P17" s="343">
        <v>95.958221730000005</v>
      </c>
      <c r="Q17" s="343">
        <v>96.151537059999995</v>
      </c>
      <c r="R17" s="343">
        <v>96.401439382000007</v>
      </c>
      <c r="S17" s="343">
        <v>96.511243160000006</v>
      </c>
      <c r="T17" s="343">
        <v>96.552470408000005</v>
      </c>
      <c r="U17" s="343">
        <v>96.593806200000003</v>
      </c>
      <c r="V17" s="343">
        <v>96.446366581000007</v>
      </c>
      <c r="W17" s="343">
        <v>96.178836625000002</v>
      </c>
      <c r="X17" s="343">
        <v>95.440018319000004</v>
      </c>
      <c r="Y17" s="343">
        <v>95.195706200000004</v>
      </c>
      <c r="Z17" s="343">
        <v>95.094702253999998</v>
      </c>
      <c r="AA17" s="343">
        <v>95.360948124999993</v>
      </c>
      <c r="AB17" s="343">
        <v>95.378604292999995</v>
      </c>
      <c r="AC17" s="343">
        <v>95.371612400000004</v>
      </c>
      <c r="AD17" s="343">
        <v>95.308370281999998</v>
      </c>
      <c r="AE17" s="343">
        <v>95.275783895000004</v>
      </c>
      <c r="AF17" s="343">
        <v>95.242251072000002</v>
      </c>
      <c r="AG17" s="343">
        <v>95.237087243999994</v>
      </c>
      <c r="AH17" s="343">
        <v>95.179674977999994</v>
      </c>
      <c r="AI17" s="343">
        <v>95.099329702999995</v>
      </c>
      <c r="AJ17" s="343">
        <v>94.963202640999995</v>
      </c>
      <c r="AK17" s="343">
        <v>94.861627932999994</v>
      </c>
      <c r="AL17" s="343">
        <v>94.761756798999997</v>
      </c>
      <c r="AM17" s="343">
        <v>94.568613735</v>
      </c>
      <c r="AN17" s="343">
        <v>94.543381381000003</v>
      </c>
      <c r="AO17" s="343">
        <v>94.591084230000007</v>
      </c>
      <c r="AP17" s="343">
        <v>94.862899678000005</v>
      </c>
      <c r="AQ17" s="343">
        <v>94.943089889000007</v>
      </c>
      <c r="AR17" s="343">
        <v>94.982832258000002</v>
      </c>
      <c r="AS17" s="343">
        <v>94.982918513000001</v>
      </c>
      <c r="AT17" s="343">
        <v>94.941171401000005</v>
      </c>
      <c r="AU17" s="343">
        <v>94.858382649999996</v>
      </c>
      <c r="AV17" s="343">
        <v>94.481480434000005</v>
      </c>
      <c r="AW17" s="343">
        <v>94.506412276999995</v>
      </c>
      <c r="AX17" s="343">
        <v>94.680106351999996</v>
      </c>
      <c r="AY17" s="872">
        <v>95.267943861999996</v>
      </c>
      <c r="AZ17" s="872">
        <v>95.540126498000006</v>
      </c>
      <c r="BA17" s="872">
        <v>95.762035463999993</v>
      </c>
      <c r="BB17" s="872">
        <v>95.901976461000004</v>
      </c>
      <c r="BC17" s="872">
        <v>96.047108809999997</v>
      </c>
      <c r="BD17" s="872">
        <v>96.165738214000001</v>
      </c>
      <c r="BE17" s="872">
        <v>96.293674641999999</v>
      </c>
      <c r="BF17" s="872">
        <v>96.332440675000001</v>
      </c>
      <c r="BG17" s="872">
        <v>96.317846282999994</v>
      </c>
      <c r="BH17" s="354">
        <v>96.161079999999998</v>
      </c>
      <c r="BI17" s="354">
        <v>96.106369999999998</v>
      </c>
      <c r="BJ17" s="354">
        <v>96.064920000000001</v>
      </c>
      <c r="BK17" s="354">
        <v>95.961060000000003</v>
      </c>
      <c r="BL17" s="354">
        <v>96.002849999999995</v>
      </c>
      <c r="BM17" s="354">
        <v>96.114630000000005</v>
      </c>
      <c r="BN17" s="354">
        <v>96.385760000000005</v>
      </c>
      <c r="BO17" s="354">
        <v>96.570499999999996</v>
      </c>
      <c r="BP17" s="354">
        <v>96.758219999999994</v>
      </c>
      <c r="BQ17" s="354">
        <v>97.005219999999994</v>
      </c>
      <c r="BR17" s="354">
        <v>97.156630000000007</v>
      </c>
      <c r="BS17" s="354">
        <v>97.268789999999996</v>
      </c>
      <c r="BT17" s="354">
        <v>97.317719999999994</v>
      </c>
      <c r="BU17" s="354">
        <v>97.369309999999999</v>
      </c>
      <c r="BV17" s="354">
        <v>97.399600000000007</v>
      </c>
    </row>
    <row r="18" spans="1:74" ht="11.05" customHeight="1" x14ac:dyDescent="0.2">
      <c r="A18" s="81" t="s">
        <v>395</v>
      </c>
      <c r="B18" s="528" t="s">
        <v>1014</v>
      </c>
      <c r="C18" s="343">
        <v>94.294788756000003</v>
      </c>
      <c r="D18" s="343">
        <v>94.398445578999997</v>
      </c>
      <c r="E18" s="343">
        <v>94.557863154000003</v>
      </c>
      <c r="F18" s="343">
        <v>94.871258037999993</v>
      </c>
      <c r="G18" s="343">
        <v>95.068534694999997</v>
      </c>
      <c r="H18" s="343">
        <v>95.247909684000007</v>
      </c>
      <c r="I18" s="343">
        <v>95.222255739000005</v>
      </c>
      <c r="J18" s="343">
        <v>95.506172840999994</v>
      </c>
      <c r="K18" s="343">
        <v>95.912533722999996</v>
      </c>
      <c r="L18" s="343">
        <v>96.794198253000005</v>
      </c>
      <c r="M18" s="343">
        <v>97.180801795999997</v>
      </c>
      <c r="N18" s="343">
        <v>97.425204218999994</v>
      </c>
      <c r="O18" s="343">
        <v>97.311999065999998</v>
      </c>
      <c r="P18" s="343">
        <v>97.433554090000001</v>
      </c>
      <c r="Q18" s="343">
        <v>97.574462835000006</v>
      </c>
      <c r="R18" s="343">
        <v>97.817024751999995</v>
      </c>
      <c r="S18" s="343">
        <v>97.934916350999998</v>
      </c>
      <c r="T18" s="343">
        <v>98.010437082999999</v>
      </c>
      <c r="U18" s="343">
        <v>98.164931779</v>
      </c>
      <c r="V18" s="343">
        <v>98.064702155000006</v>
      </c>
      <c r="W18" s="343">
        <v>97.831093042000006</v>
      </c>
      <c r="X18" s="343">
        <v>97.118952555999996</v>
      </c>
      <c r="Y18" s="343">
        <v>96.877448376000004</v>
      </c>
      <c r="Z18" s="343">
        <v>96.761428620999993</v>
      </c>
      <c r="AA18" s="343">
        <v>96.950132471000003</v>
      </c>
      <c r="AB18" s="343">
        <v>96.950652175000002</v>
      </c>
      <c r="AC18" s="343">
        <v>96.942226915999996</v>
      </c>
      <c r="AD18" s="343">
        <v>96.928576934999995</v>
      </c>
      <c r="AE18" s="343">
        <v>96.899471568999999</v>
      </c>
      <c r="AF18" s="343">
        <v>96.858631059999993</v>
      </c>
      <c r="AG18" s="343">
        <v>96.888618984000004</v>
      </c>
      <c r="AH18" s="343">
        <v>96.762385503999994</v>
      </c>
      <c r="AI18" s="343">
        <v>96.562494196000003</v>
      </c>
      <c r="AJ18" s="343">
        <v>96.104074701000002</v>
      </c>
      <c r="AK18" s="343">
        <v>95.895520509999997</v>
      </c>
      <c r="AL18" s="343">
        <v>95.751961261999995</v>
      </c>
      <c r="AM18" s="343">
        <v>95.69202919</v>
      </c>
      <c r="AN18" s="343">
        <v>95.664485654999993</v>
      </c>
      <c r="AO18" s="343">
        <v>95.687962889000005</v>
      </c>
      <c r="AP18" s="343">
        <v>95.920454731999996</v>
      </c>
      <c r="AQ18" s="343">
        <v>95.927478124000004</v>
      </c>
      <c r="AR18" s="343">
        <v>95.867026903999999</v>
      </c>
      <c r="AS18" s="343">
        <v>95.619105895999994</v>
      </c>
      <c r="AT18" s="343">
        <v>95.513701835999996</v>
      </c>
      <c r="AU18" s="343">
        <v>95.430819548000002</v>
      </c>
      <c r="AV18" s="343">
        <v>95.266744121000002</v>
      </c>
      <c r="AW18" s="343">
        <v>95.306691559000001</v>
      </c>
      <c r="AX18" s="343">
        <v>95.446946952000005</v>
      </c>
      <c r="AY18" s="872">
        <v>95.827396886000002</v>
      </c>
      <c r="AZ18" s="872">
        <v>96.063353250000006</v>
      </c>
      <c r="BA18" s="872">
        <v>96.294702629</v>
      </c>
      <c r="BB18" s="872">
        <v>96.573490676000006</v>
      </c>
      <c r="BC18" s="872">
        <v>96.756591846000006</v>
      </c>
      <c r="BD18" s="872">
        <v>96.896051791000005</v>
      </c>
      <c r="BE18" s="872">
        <v>97.029130268000003</v>
      </c>
      <c r="BF18" s="872">
        <v>97.053362948</v>
      </c>
      <c r="BG18" s="872">
        <v>97.006009585000001</v>
      </c>
      <c r="BH18" s="354">
        <v>96.769180000000006</v>
      </c>
      <c r="BI18" s="354">
        <v>96.667069999999995</v>
      </c>
      <c r="BJ18" s="354">
        <v>96.581800000000001</v>
      </c>
      <c r="BK18" s="354">
        <v>96.40889</v>
      </c>
      <c r="BL18" s="354">
        <v>96.435649999999995</v>
      </c>
      <c r="BM18" s="354">
        <v>96.557590000000005</v>
      </c>
      <c r="BN18" s="354">
        <v>96.926050000000004</v>
      </c>
      <c r="BO18" s="354">
        <v>97.124889999999994</v>
      </c>
      <c r="BP18" s="354">
        <v>97.305430000000001</v>
      </c>
      <c r="BQ18" s="354">
        <v>97.467089999999999</v>
      </c>
      <c r="BR18" s="354">
        <v>97.611459999999994</v>
      </c>
      <c r="BS18" s="354">
        <v>97.737970000000004</v>
      </c>
      <c r="BT18" s="354">
        <v>97.855540000000005</v>
      </c>
      <c r="BU18" s="354">
        <v>97.939610000000002</v>
      </c>
      <c r="BV18" s="354">
        <v>97.999120000000005</v>
      </c>
    </row>
    <row r="19" spans="1:74" ht="11.05" customHeight="1" x14ac:dyDescent="0.2">
      <c r="A19" s="81" t="s">
        <v>396</v>
      </c>
      <c r="B19" s="528" t="s">
        <v>1015</v>
      </c>
      <c r="C19" s="343">
        <v>97.038301324000003</v>
      </c>
      <c r="D19" s="343">
        <v>97.202970621999995</v>
      </c>
      <c r="E19" s="343">
        <v>97.491288796999996</v>
      </c>
      <c r="F19" s="343">
        <v>98.159409991000004</v>
      </c>
      <c r="G19" s="343">
        <v>98.502910311999997</v>
      </c>
      <c r="H19" s="343">
        <v>98.777943902000004</v>
      </c>
      <c r="I19" s="343">
        <v>98.832116767000002</v>
      </c>
      <c r="J19" s="343">
        <v>99.084512391000004</v>
      </c>
      <c r="K19" s="343">
        <v>99.382736778999998</v>
      </c>
      <c r="L19" s="343">
        <v>99.836798979999998</v>
      </c>
      <c r="M19" s="343">
        <v>100.14417410999999</v>
      </c>
      <c r="N19" s="343">
        <v>100.41487121999999</v>
      </c>
      <c r="O19" s="343">
        <v>100.57856921</v>
      </c>
      <c r="P19" s="343">
        <v>100.82865111</v>
      </c>
      <c r="Q19" s="343">
        <v>101.0947958</v>
      </c>
      <c r="R19" s="343">
        <v>101.48901496000001</v>
      </c>
      <c r="S19" s="343">
        <v>101.70327650999999</v>
      </c>
      <c r="T19" s="343">
        <v>101.8495921</v>
      </c>
      <c r="U19" s="343">
        <v>101.98688987</v>
      </c>
      <c r="V19" s="343">
        <v>101.95311746</v>
      </c>
      <c r="W19" s="343">
        <v>101.807203</v>
      </c>
      <c r="X19" s="343">
        <v>101.23134405</v>
      </c>
      <c r="Y19" s="343">
        <v>101.09949732</v>
      </c>
      <c r="Z19" s="343">
        <v>101.09386037</v>
      </c>
      <c r="AA19" s="343">
        <v>101.40569096999999</v>
      </c>
      <c r="AB19" s="343">
        <v>101.50903025</v>
      </c>
      <c r="AC19" s="343">
        <v>101.59513597999999</v>
      </c>
      <c r="AD19" s="343">
        <v>101.70797573999999</v>
      </c>
      <c r="AE19" s="343">
        <v>101.72663869</v>
      </c>
      <c r="AF19" s="343">
        <v>101.69509239999999</v>
      </c>
      <c r="AG19" s="343">
        <v>101.57683779</v>
      </c>
      <c r="AH19" s="343">
        <v>101.47224735</v>
      </c>
      <c r="AI19" s="343">
        <v>101.34482201</v>
      </c>
      <c r="AJ19" s="343">
        <v>101.11839648999999</v>
      </c>
      <c r="AK19" s="343">
        <v>101.00242527</v>
      </c>
      <c r="AL19" s="343">
        <v>100.92074307999999</v>
      </c>
      <c r="AM19" s="343">
        <v>100.84936623</v>
      </c>
      <c r="AN19" s="343">
        <v>100.85424989000001</v>
      </c>
      <c r="AO19" s="343">
        <v>100.91141034</v>
      </c>
      <c r="AP19" s="343">
        <v>101.22074947999999</v>
      </c>
      <c r="AQ19" s="343">
        <v>101.23253714000001</v>
      </c>
      <c r="AR19" s="343">
        <v>101.14667519</v>
      </c>
      <c r="AS19" s="343">
        <v>100.79773985</v>
      </c>
      <c r="AT19" s="343">
        <v>100.64064655</v>
      </c>
      <c r="AU19" s="343">
        <v>100.50997150000001</v>
      </c>
      <c r="AV19" s="343">
        <v>100.31467306</v>
      </c>
      <c r="AW19" s="343">
        <v>100.30511574000001</v>
      </c>
      <c r="AX19" s="343">
        <v>100.39025791</v>
      </c>
      <c r="AY19" s="872">
        <v>100.66309362</v>
      </c>
      <c r="AZ19" s="872">
        <v>100.86788921</v>
      </c>
      <c r="BA19" s="872">
        <v>101.09763873</v>
      </c>
      <c r="BB19" s="872">
        <v>101.48481775</v>
      </c>
      <c r="BC19" s="872">
        <v>101.66511848</v>
      </c>
      <c r="BD19" s="872">
        <v>101.77101647000001</v>
      </c>
      <c r="BE19" s="872">
        <v>101.75584714999999</v>
      </c>
      <c r="BF19" s="872">
        <v>101.74793809000001</v>
      </c>
      <c r="BG19" s="872">
        <v>101.70062471999999</v>
      </c>
      <c r="BH19" s="354">
        <v>101.5368</v>
      </c>
      <c r="BI19" s="354">
        <v>101.46850000000001</v>
      </c>
      <c r="BJ19" s="354">
        <v>101.4186</v>
      </c>
      <c r="BK19" s="354">
        <v>101.30329999999999</v>
      </c>
      <c r="BL19" s="354">
        <v>101.3532</v>
      </c>
      <c r="BM19" s="354">
        <v>101.4843</v>
      </c>
      <c r="BN19" s="354">
        <v>101.795</v>
      </c>
      <c r="BO19" s="354">
        <v>102.0151</v>
      </c>
      <c r="BP19" s="354">
        <v>102.2427</v>
      </c>
      <c r="BQ19" s="354">
        <v>102.53959999999999</v>
      </c>
      <c r="BR19" s="354">
        <v>102.7362</v>
      </c>
      <c r="BS19" s="354">
        <v>102.89409999999999</v>
      </c>
      <c r="BT19" s="354">
        <v>102.9995</v>
      </c>
      <c r="BU19" s="354">
        <v>103.0904</v>
      </c>
      <c r="BV19" s="354">
        <v>103.15300000000001</v>
      </c>
    </row>
    <row r="20" spans="1:74" ht="11.05" customHeight="1" x14ac:dyDescent="0.2">
      <c r="A20" s="81" t="s">
        <v>397</v>
      </c>
      <c r="B20" s="528" t="s">
        <v>1016</v>
      </c>
      <c r="C20" s="343">
        <v>97.981244571000005</v>
      </c>
      <c r="D20" s="343">
        <v>98.186828706</v>
      </c>
      <c r="E20" s="343">
        <v>98.510680934000007</v>
      </c>
      <c r="F20" s="343">
        <v>99.218586400000007</v>
      </c>
      <c r="G20" s="343">
        <v>99.579635952000004</v>
      </c>
      <c r="H20" s="343">
        <v>99.859614734999994</v>
      </c>
      <c r="I20" s="343">
        <v>99.788809654000005</v>
      </c>
      <c r="J20" s="343">
        <v>100.10893172</v>
      </c>
      <c r="K20" s="343">
        <v>100.55026784</v>
      </c>
      <c r="L20" s="343">
        <v>101.42036364000001</v>
      </c>
      <c r="M20" s="343">
        <v>101.87346865000001</v>
      </c>
      <c r="N20" s="343">
        <v>102.2171285</v>
      </c>
      <c r="O20" s="343">
        <v>102.30956363</v>
      </c>
      <c r="P20" s="343">
        <v>102.54066783</v>
      </c>
      <c r="Q20" s="343">
        <v>102.76866155</v>
      </c>
      <c r="R20" s="343">
        <v>103.0550999</v>
      </c>
      <c r="S20" s="343">
        <v>103.23070631</v>
      </c>
      <c r="T20" s="343">
        <v>103.35703590999999</v>
      </c>
      <c r="U20" s="343">
        <v>103.55753086</v>
      </c>
      <c r="V20" s="343">
        <v>103.49272517999999</v>
      </c>
      <c r="W20" s="343">
        <v>103.28606105</v>
      </c>
      <c r="X20" s="343">
        <v>102.55298424999999</v>
      </c>
      <c r="Y20" s="343">
        <v>102.35101886</v>
      </c>
      <c r="Z20" s="343">
        <v>102.29561067</v>
      </c>
      <c r="AA20" s="343">
        <v>102.58109008</v>
      </c>
      <c r="AB20" s="343">
        <v>102.67304849999999</v>
      </c>
      <c r="AC20" s="343">
        <v>102.76581633000001</v>
      </c>
      <c r="AD20" s="343">
        <v>102.87472156</v>
      </c>
      <c r="AE20" s="343">
        <v>102.95761220999999</v>
      </c>
      <c r="AF20" s="343">
        <v>103.02981628000001</v>
      </c>
      <c r="AG20" s="343">
        <v>103.10761488999999</v>
      </c>
      <c r="AH20" s="343">
        <v>103.14623494999999</v>
      </c>
      <c r="AI20" s="343">
        <v>103.16195757</v>
      </c>
      <c r="AJ20" s="343">
        <v>103.14996105</v>
      </c>
      <c r="AK20" s="343">
        <v>103.1235051</v>
      </c>
      <c r="AL20" s="343">
        <v>103.07776801</v>
      </c>
      <c r="AM20" s="343">
        <v>102.87485597</v>
      </c>
      <c r="AN20" s="343">
        <v>102.89397695</v>
      </c>
      <c r="AO20" s="343">
        <v>102.99723714</v>
      </c>
      <c r="AP20" s="343">
        <v>103.37967132</v>
      </c>
      <c r="AQ20" s="343">
        <v>103.50493387</v>
      </c>
      <c r="AR20" s="343">
        <v>103.56805957</v>
      </c>
      <c r="AS20" s="343">
        <v>103.55820262</v>
      </c>
      <c r="AT20" s="343">
        <v>103.50518891999999</v>
      </c>
      <c r="AU20" s="343">
        <v>103.3981727</v>
      </c>
      <c r="AV20" s="343">
        <v>102.94706941</v>
      </c>
      <c r="AW20" s="343">
        <v>102.94961152</v>
      </c>
      <c r="AX20" s="343">
        <v>103.1157145</v>
      </c>
      <c r="AY20" s="872">
        <v>103.7082066</v>
      </c>
      <c r="AZ20" s="872">
        <v>104.00431012</v>
      </c>
      <c r="BA20" s="872">
        <v>104.26685333</v>
      </c>
      <c r="BB20" s="872">
        <v>104.51680392</v>
      </c>
      <c r="BC20" s="872">
        <v>104.6965007</v>
      </c>
      <c r="BD20" s="872">
        <v>104.82691139000001</v>
      </c>
      <c r="BE20" s="872">
        <v>104.88202982</v>
      </c>
      <c r="BF20" s="872">
        <v>104.93337291</v>
      </c>
      <c r="BG20" s="872">
        <v>104.95493451999999</v>
      </c>
      <c r="BH20" s="354">
        <v>104.8947</v>
      </c>
      <c r="BI20" s="354">
        <v>104.89570000000001</v>
      </c>
      <c r="BJ20" s="354">
        <v>104.90600000000001</v>
      </c>
      <c r="BK20" s="354">
        <v>104.8331</v>
      </c>
      <c r="BL20" s="354">
        <v>104.93129999999999</v>
      </c>
      <c r="BM20" s="354">
        <v>105.108</v>
      </c>
      <c r="BN20" s="354">
        <v>105.4599</v>
      </c>
      <c r="BO20" s="354">
        <v>105.72150000000001</v>
      </c>
      <c r="BP20" s="354">
        <v>105.9893</v>
      </c>
      <c r="BQ20" s="354">
        <v>106.3261</v>
      </c>
      <c r="BR20" s="354">
        <v>106.5592</v>
      </c>
      <c r="BS20" s="354">
        <v>106.7512</v>
      </c>
      <c r="BT20" s="354">
        <v>106.884</v>
      </c>
      <c r="BU20" s="354">
        <v>107.00790000000001</v>
      </c>
      <c r="BV20" s="354">
        <v>107.1046</v>
      </c>
    </row>
    <row r="21" spans="1:74" ht="11.05" customHeight="1" x14ac:dyDescent="0.2">
      <c r="A21" s="81" t="s">
        <v>398</v>
      </c>
      <c r="B21" s="528" t="s">
        <v>1017</v>
      </c>
      <c r="C21" s="343">
        <v>96.432177811000003</v>
      </c>
      <c r="D21" s="343">
        <v>96.533251063999998</v>
      </c>
      <c r="E21" s="343">
        <v>96.759367651999995</v>
      </c>
      <c r="F21" s="343">
        <v>97.336762527000005</v>
      </c>
      <c r="G21" s="343">
        <v>97.643289570999997</v>
      </c>
      <c r="H21" s="343">
        <v>97.905183735999998</v>
      </c>
      <c r="I21" s="343">
        <v>97.968588323999995</v>
      </c>
      <c r="J21" s="343">
        <v>98.256609253999997</v>
      </c>
      <c r="K21" s="343">
        <v>98.615389828999994</v>
      </c>
      <c r="L21" s="343">
        <v>99.245438493999998</v>
      </c>
      <c r="M21" s="343">
        <v>99.595357020999998</v>
      </c>
      <c r="N21" s="343">
        <v>99.865653858000002</v>
      </c>
      <c r="O21" s="343">
        <v>99.889474218000004</v>
      </c>
      <c r="P21" s="343">
        <v>100.12566876</v>
      </c>
      <c r="Q21" s="343">
        <v>100.40738270999999</v>
      </c>
      <c r="R21" s="343">
        <v>100.89760027</v>
      </c>
      <c r="S21" s="343">
        <v>101.14811484000001</v>
      </c>
      <c r="T21" s="343">
        <v>101.32191065000001</v>
      </c>
      <c r="U21" s="343">
        <v>101.51648781</v>
      </c>
      <c r="V21" s="343">
        <v>101.46372099</v>
      </c>
      <c r="W21" s="343">
        <v>101.26111031000001</v>
      </c>
      <c r="X21" s="343">
        <v>100.56555419999999</v>
      </c>
      <c r="Y21" s="343">
        <v>100.32058198</v>
      </c>
      <c r="Z21" s="343">
        <v>100.18309207</v>
      </c>
      <c r="AA21" s="343">
        <v>100.27324539999999</v>
      </c>
      <c r="AB21" s="343">
        <v>100.26059943999999</v>
      </c>
      <c r="AC21" s="343">
        <v>100.26531511</v>
      </c>
      <c r="AD21" s="343">
        <v>100.31433301</v>
      </c>
      <c r="AE21" s="343">
        <v>100.3335665</v>
      </c>
      <c r="AF21" s="343">
        <v>100.34995618000001</v>
      </c>
      <c r="AG21" s="343">
        <v>100.37696482</v>
      </c>
      <c r="AH21" s="343">
        <v>100.37756981</v>
      </c>
      <c r="AI21" s="343">
        <v>100.36523391</v>
      </c>
      <c r="AJ21" s="343">
        <v>100.31251268</v>
      </c>
      <c r="AK21" s="343">
        <v>100.29487835</v>
      </c>
      <c r="AL21" s="343">
        <v>100.28488647</v>
      </c>
      <c r="AM21" s="343">
        <v>100.21136964999999</v>
      </c>
      <c r="AN21" s="343">
        <v>100.2700382</v>
      </c>
      <c r="AO21" s="343">
        <v>100.38972475</v>
      </c>
      <c r="AP21" s="343">
        <v>100.74607315</v>
      </c>
      <c r="AQ21" s="343">
        <v>100.85606279</v>
      </c>
      <c r="AR21" s="343">
        <v>100.89533752</v>
      </c>
      <c r="AS21" s="343">
        <v>100.72988230999999</v>
      </c>
      <c r="AT21" s="343">
        <v>100.72823851</v>
      </c>
      <c r="AU21" s="343">
        <v>100.7563911</v>
      </c>
      <c r="AV21" s="343">
        <v>100.71985406</v>
      </c>
      <c r="AW21" s="343">
        <v>100.87846389000001</v>
      </c>
      <c r="AX21" s="343">
        <v>101.1377346</v>
      </c>
      <c r="AY21" s="872">
        <v>101.71258335</v>
      </c>
      <c r="AZ21" s="872">
        <v>102.01198792</v>
      </c>
      <c r="BA21" s="872">
        <v>102.25086548</v>
      </c>
      <c r="BB21" s="872">
        <v>102.37224994</v>
      </c>
      <c r="BC21" s="872">
        <v>102.53279805</v>
      </c>
      <c r="BD21" s="872">
        <v>102.67554371999999</v>
      </c>
      <c r="BE21" s="872">
        <v>102.85849072000001</v>
      </c>
      <c r="BF21" s="872">
        <v>102.92212867000001</v>
      </c>
      <c r="BG21" s="872">
        <v>102.92446133</v>
      </c>
      <c r="BH21" s="354">
        <v>102.7675</v>
      </c>
      <c r="BI21" s="354">
        <v>102.72069999999999</v>
      </c>
      <c r="BJ21" s="354">
        <v>102.6862</v>
      </c>
      <c r="BK21" s="354">
        <v>102.55719999999999</v>
      </c>
      <c r="BL21" s="354">
        <v>102.6271</v>
      </c>
      <c r="BM21" s="354">
        <v>102.7893</v>
      </c>
      <c r="BN21" s="354">
        <v>103.176</v>
      </c>
      <c r="BO21" s="354">
        <v>103.4234</v>
      </c>
      <c r="BP21" s="354">
        <v>103.66370000000001</v>
      </c>
      <c r="BQ21" s="354">
        <v>103.929</v>
      </c>
      <c r="BR21" s="354">
        <v>104.13120000000001</v>
      </c>
      <c r="BS21" s="354">
        <v>104.3022</v>
      </c>
      <c r="BT21" s="354">
        <v>104.434</v>
      </c>
      <c r="BU21" s="354">
        <v>104.5489</v>
      </c>
      <c r="BV21" s="354">
        <v>104.63890000000001</v>
      </c>
    </row>
    <row r="22" spans="1:74" ht="11.05" customHeight="1" x14ac:dyDescent="0.2">
      <c r="A22" s="81" t="s">
        <v>399</v>
      </c>
      <c r="B22" s="528" t="s">
        <v>1018</v>
      </c>
      <c r="C22" s="343">
        <v>97.383769302000005</v>
      </c>
      <c r="D22" s="343">
        <v>97.521454578000004</v>
      </c>
      <c r="E22" s="343">
        <v>97.849894712999998</v>
      </c>
      <c r="F22" s="343">
        <v>98.758173592999995</v>
      </c>
      <c r="G22" s="343">
        <v>99.176310529000006</v>
      </c>
      <c r="H22" s="343">
        <v>99.493389409000002</v>
      </c>
      <c r="I22" s="343">
        <v>99.404820784999998</v>
      </c>
      <c r="J22" s="343">
        <v>99.748225637000004</v>
      </c>
      <c r="K22" s="343">
        <v>100.21901452</v>
      </c>
      <c r="L22" s="343">
        <v>101.13915160000001</v>
      </c>
      <c r="M22" s="343">
        <v>101.62323541000001</v>
      </c>
      <c r="N22" s="343">
        <v>101.99323011</v>
      </c>
      <c r="O22" s="343">
        <v>102.00961811000001</v>
      </c>
      <c r="P22" s="343">
        <v>102.33107282</v>
      </c>
      <c r="Q22" s="343">
        <v>102.71807664000001</v>
      </c>
      <c r="R22" s="343">
        <v>103.33626215</v>
      </c>
      <c r="S22" s="343">
        <v>103.73013974</v>
      </c>
      <c r="T22" s="343">
        <v>104.065342</v>
      </c>
      <c r="U22" s="343">
        <v>104.46318586</v>
      </c>
      <c r="V22" s="343">
        <v>104.59004974</v>
      </c>
      <c r="W22" s="343">
        <v>104.56725057</v>
      </c>
      <c r="X22" s="343">
        <v>104.04896346</v>
      </c>
      <c r="Y22" s="343">
        <v>103.98620689000001</v>
      </c>
      <c r="Z22" s="343">
        <v>104.03315597</v>
      </c>
      <c r="AA22" s="343">
        <v>104.27638871000001</v>
      </c>
      <c r="AB22" s="343">
        <v>104.47781553999999</v>
      </c>
      <c r="AC22" s="343">
        <v>104.72401447999999</v>
      </c>
      <c r="AD22" s="343">
        <v>105.14577005</v>
      </c>
      <c r="AE22" s="343">
        <v>105.38342485</v>
      </c>
      <c r="AF22" s="343">
        <v>105.56776339</v>
      </c>
      <c r="AG22" s="343">
        <v>105.61951071</v>
      </c>
      <c r="AH22" s="343">
        <v>105.75667292999999</v>
      </c>
      <c r="AI22" s="343">
        <v>105.89997510000001</v>
      </c>
      <c r="AJ22" s="343">
        <v>106.08808686</v>
      </c>
      <c r="AK22" s="343">
        <v>106.21466671</v>
      </c>
      <c r="AL22" s="343">
        <v>106.31838429</v>
      </c>
      <c r="AM22" s="343">
        <v>106.30772417999999</v>
      </c>
      <c r="AN22" s="343">
        <v>106.43435377</v>
      </c>
      <c r="AO22" s="343">
        <v>106.60675763</v>
      </c>
      <c r="AP22" s="343">
        <v>106.92951159</v>
      </c>
      <c r="AQ22" s="343">
        <v>107.11503215</v>
      </c>
      <c r="AR22" s="343">
        <v>107.26789512000001</v>
      </c>
      <c r="AS22" s="343">
        <v>107.39660202</v>
      </c>
      <c r="AT22" s="343">
        <v>107.47777369000001</v>
      </c>
      <c r="AU22" s="343">
        <v>107.51991163</v>
      </c>
      <c r="AV22" s="343">
        <v>107.35418949</v>
      </c>
      <c r="AW22" s="343">
        <v>107.44487977</v>
      </c>
      <c r="AX22" s="343">
        <v>107.6231561</v>
      </c>
      <c r="AY22" s="872">
        <v>107.96021446</v>
      </c>
      <c r="AZ22" s="872">
        <v>108.26026591</v>
      </c>
      <c r="BA22" s="872">
        <v>108.59450642</v>
      </c>
      <c r="BB22" s="872">
        <v>109.13761606</v>
      </c>
      <c r="BC22" s="872">
        <v>109.40922466000001</v>
      </c>
      <c r="BD22" s="872">
        <v>109.58401229</v>
      </c>
      <c r="BE22" s="872">
        <v>109.58793942</v>
      </c>
      <c r="BF22" s="872">
        <v>109.62461474</v>
      </c>
      <c r="BG22" s="872">
        <v>109.61999871</v>
      </c>
      <c r="BH22" s="354">
        <v>109.49760000000001</v>
      </c>
      <c r="BI22" s="354">
        <v>109.4678</v>
      </c>
      <c r="BJ22" s="354">
        <v>109.45399999999999</v>
      </c>
      <c r="BK22" s="354">
        <v>109.3772</v>
      </c>
      <c r="BL22" s="354">
        <v>109.45489999999999</v>
      </c>
      <c r="BM22" s="354">
        <v>109.60809999999999</v>
      </c>
      <c r="BN22" s="354">
        <v>109.92959999999999</v>
      </c>
      <c r="BO22" s="354">
        <v>110.1641</v>
      </c>
      <c r="BP22" s="354">
        <v>110.4045</v>
      </c>
      <c r="BQ22" s="354">
        <v>110.71040000000001</v>
      </c>
      <c r="BR22" s="354">
        <v>110.9179</v>
      </c>
      <c r="BS22" s="354">
        <v>111.0865</v>
      </c>
      <c r="BT22" s="354">
        <v>111.1977</v>
      </c>
      <c r="BU22" s="354">
        <v>111.3027</v>
      </c>
      <c r="BV22" s="354">
        <v>111.383</v>
      </c>
    </row>
    <row r="23" spans="1:74" ht="11.05" customHeight="1" x14ac:dyDescent="0.2">
      <c r="A23" s="81" t="s">
        <v>400</v>
      </c>
      <c r="B23" s="528" t="s">
        <v>1019</v>
      </c>
      <c r="C23" s="343">
        <v>105.11339138</v>
      </c>
      <c r="D23" s="343">
        <v>105.588838</v>
      </c>
      <c r="E23" s="343">
        <v>106.22187158</v>
      </c>
      <c r="F23" s="343">
        <v>107.43450942</v>
      </c>
      <c r="G23" s="343">
        <v>108.06620388</v>
      </c>
      <c r="H23" s="343">
        <v>108.5389723</v>
      </c>
      <c r="I23" s="343">
        <v>108.5077972</v>
      </c>
      <c r="J23" s="343">
        <v>108.92147660000001</v>
      </c>
      <c r="K23" s="343">
        <v>109.43499303</v>
      </c>
      <c r="L23" s="343">
        <v>110.33393379</v>
      </c>
      <c r="M23" s="343">
        <v>110.83293383</v>
      </c>
      <c r="N23" s="343">
        <v>111.21758044000001</v>
      </c>
      <c r="O23" s="343">
        <v>111.35392926</v>
      </c>
      <c r="P23" s="343">
        <v>111.61032728000001</v>
      </c>
      <c r="Q23" s="343">
        <v>111.85283015</v>
      </c>
      <c r="R23" s="343">
        <v>112.09965376</v>
      </c>
      <c r="S23" s="343">
        <v>112.30070439000001</v>
      </c>
      <c r="T23" s="343">
        <v>112.47419793</v>
      </c>
      <c r="U23" s="343">
        <v>112.83437841</v>
      </c>
      <c r="V23" s="343">
        <v>112.79207477999999</v>
      </c>
      <c r="W23" s="343">
        <v>112.56153105999999</v>
      </c>
      <c r="X23" s="343">
        <v>111.73389054</v>
      </c>
      <c r="Y23" s="343">
        <v>111.43350918</v>
      </c>
      <c r="Z23" s="343">
        <v>111.25153027</v>
      </c>
      <c r="AA23" s="343">
        <v>111.30927491</v>
      </c>
      <c r="AB23" s="343">
        <v>111.27311007</v>
      </c>
      <c r="AC23" s="343">
        <v>111.26435685</v>
      </c>
      <c r="AD23" s="343">
        <v>111.32487630999999</v>
      </c>
      <c r="AE23" s="343">
        <v>111.33955053</v>
      </c>
      <c r="AF23" s="343">
        <v>111.35024058</v>
      </c>
      <c r="AG23" s="343">
        <v>111.45288059000001</v>
      </c>
      <c r="AH23" s="343">
        <v>111.38365168999999</v>
      </c>
      <c r="AI23" s="343">
        <v>111.23848802000001</v>
      </c>
      <c r="AJ23" s="343">
        <v>110.77339064</v>
      </c>
      <c r="AK23" s="343">
        <v>110.65935662</v>
      </c>
      <c r="AL23" s="343">
        <v>110.65238703</v>
      </c>
      <c r="AM23" s="343">
        <v>110.85028997000001</v>
      </c>
      <c r="AN23" s="343">
        <v>110.98409315000001</v>
      </c>
      <c r="AO23" s="343">
        <v>111.15160466</v>
      </c>
      <c r="AP23" s="343">
        <v>111.54136711</v>
      </c>
      <c r="AQ23" s="343">
        <v>111.63488837</v>
      </c>
      <c r="AR23" s="343">
        <v>111.62071103</v>
      </c>
      <c r="AS23" s="343">
        <v>111.2291615</v>
      </c>
      <c r="AT23" s="343">
        <v>111.20184215</v>
      </c>
      <c r="AU23" s="343">
        <v>111.26907937999999</v>
      </c>
      <c r="AV23" s="343">
        <v>111.42032319</v>
      </c>
      <c r="AW23" s="343">
        <v>111.68458609</v>
      </c>
      <c r="AX23" s="343">
        <v>112.05131808</v>
      </c>
      <c r="AY23" s="872">
        <v>112.81721817</v>
      </c>
      <c r="AZ23" s="872">
        <v>113.16636406000001</v>
      </c>
      <c r="BA23" s="872">
        <v>113.39545476000001</v>
      </c>
      <c r="BB23" s="872">
        <v>113.36821117</v>
      </c>
      <c r="BC23" s="872">
        <v>113.45940086</v>
      </c>
      <c r="BD23" s="872">
        <v>113.53274473</v>
      </c>
      <c r="BE23" s="872">
        <v>113.60994089</v>
      </c>
      <c r="BF23" s="872">
        <v>113.63131949</v>
      </c>
      <c r="BG23" s="872">
        <v>113.61857866</v>
      </c>
      <c r="BH23" s="354">
        <v>113.4952</v>
      </c>
      <c r="BI23" s="354">
        <v>113.4716</v>
      </c>
      <c r="BJ23" s="354">
        <v>113.4713</v>
      </c>
      <c r="BK23" s="354">
        <v>113.41200000000001</v>
      </c>
      <c r="BL23" s="354">
        <v>113.5201</v>
      </c>
      <c r="BM23" s="354">
        <v>113.7132</v>
      </c>
      <c r="BN23" s="354">
        <v>114.0988</v>
      </c>
      <c r="BO23" s="354">
        <v>114.3813</v>
      </c>
      <c r="BP23" s="354">
        <v>114.6682</v>
      </c>
      <c r="BQ23" s="354">
        <v>115.0196</v>
      </c>
      <c r="BR23" s="354">
        <v>115.2702</v>
      </c>
      <c r="BS23" s="354">
        <v>115.48</v>
      </c>
      <c r="BT23" s="354">
        <v>115.6391</v>
      </c>
      <c r="BU23" s="354">
        <v>115.77509999999999</v>
      </c>
      <c r="BV23" s="354">
        <v>115.878</v>
      </c>
    </row>
    <row r="24" spans="1:74" ht="11.05" customHeight="1" x14ac:dyDescent="0.2">
      <c r="A24" s="81" t="s">
        <v>401</v>
      </c>
      <c r="B24" s="528" t="s">
        <v>1022</v>
      </c>
      <c r="C24" s="343">
        <v>92.204881825000001</v>
      </c>
      <c r="D24" s="343">
        <v>92.287726207000006</v>
      </c>
      <c r="E24" s="343">
        <v>92.642483502999994</v>
      </c>
      <c r="F24" s="343">
        <v>93.849390696</v>
      </c>
      <c r="G24" s="343">
        <v>94.312796086999995</v>
      </c>
      <c r="H24" s="343">
        <v>94.612936657999995</v>
      </c>
      <c r="I24" s="343">
        <v>94.363900044999994</v>
      </c>
      <c r="J24" s="343">
        <v>94.626945246000005</v>
      </c>
      <c r="K24" s="343">
        <v>95.016159899000002</v>
      </c>
      <c r="L24" s="343">
        <v>95.818784910000005</v>
      </c>
      <c r="M24" s="343">
        <v>96.244907784000006</v>
      </c>
      <c r="N24" s="343">
        <v>96.581769428000001</v>
      </c>
      <c r="O24" s="343">
        <v>96.728725295000004</v>
      </c>
      <c r="P24" s="343">
        <v>96.962547892000003</v>
      </c>
      <c r="Q24" s="343">
        <v>97.182592670000005</v>
      </c>
      <c r="R24" s="343">
        <v>97.417956214</v>
      </c>
      <c r="S24" s="343">
        <v>97.588622916999995</v>
      </c>
      <c r="T24" s="343">
        <v>97.723689363999995</v>
      </c>
      <c r="U24" s="343">
        <v>98.009982454999999</v>
      </c>
      <c r="V24" s="343">
        <v>97.933728211000002</v>
      </c>
      <c r="W24" s="343">
        <v>97.681753534999999</v>
      </c>
      <c r="X24" s="343">
        <v>96.851691712999994</v>
      </c>
      <c r="Y24" s="343">
        <v>96.550051206000006</v>
      </c>
      <c r="Z24" s="343">
        <v>96.374465302000004</v>
      </c>
      <c r="AA24" s="343">
        <v>96.527375832999994</v>
      </c>
      <c r="AB24" s="343">
        <v>96.452067756999995</v>
      </c>
      <c r="AC24" s="343">
        <v>96.350982905999999</v>
      </c>
      <c r="AD24" s="343">
        <v>96.224770417000002</v>
      </c>
      <c r="AE24" s="343">
        <v>96.071645165999996</v>
      </c>
      <c r="AF24" s="343">
        <v>95.892256287999999</v>
      </c>
      <c r="AG24" s="343">
        <v>95.641603916999998</v>
      </c>
      <c r="AH24" s="343">
        <v>95.443437688000003</v>
      </c>
      <c r="AI24" s="343">
        <v>95.252757733999999</v>
      </c>
      <c r="AJ24" s="343">
        <v>95.099556237000002</v>
      </c>
      <c r="AK24" s="343">
        <v>94.901354694000005</v>
      </c>
      <c r="AL24" s="343">
        <v>94.688145286999998</v>
      </c>
      <c r="AM24" s="343">
        <v>94.342573306999995</v>
      </c>
      <c r="AN24" s="343">
        <v>94.187364208000005</v>
      </c>
      <c r="AO24" s="343">
        <v>94.105163278999996</v>
      </c>
      <c r="AP24" s="343">
        <v>94.246487255000005</v>
      </c>
      <c r="AQ24" s="343">
        <v>94.197415114999998</v>
      </c>
      <c r="AR24" s="343">
        <v>94.108463595000003</v>
      </c>
      <c r="AS24" s="343">
        <v>94.051686360000005</v>
      </c>
      <c r="AT24" s="343">
        <v>93.828935829000002</v>
      </c>
      <c r="AU24" s="343">
        <v>93.512265666999994</v>
      </c>
      <c r="AV24" s="343">
        <v>92.700279107</v>
      </c>
      <c r="AW24" s="343">
        <v>92.496817261000004</v>
      </c>
      <c r="AX24" s="343">
        <v>92.500483360999993</v>
      </c>
      <c r="AY24" s="872">
        <v>93.087037557000002</v>
      </c>
      <c r="AZ24" s="872">
        <v>93.223139437</v>
      </c>
      <c r="BA24" s="872">
        <v>93.284549150000004</v>
      </c>
      <c r="BB24" s="872">
        <v>93.143912929999999</v>
      </c>
      <c r="BC24" s="872">
        <v>93.151453637000003</v>
      </c>
      <c r="BD24" s="872">
        <v>93.179817502999995</v>
      </c>
      <c r="BE24" s="872">
        <v>93.314188146000006</v>
      </c>
      <c r="BF24" s="872">
        <v>93.320310617000004</v>
      </c>
      <c r="BG24" s="872">
        <v>93.283368533000001</v>
      </c>
      <c r="BH24" s="354">
        <v>93.110780000000005</v>
      </c>
      <c r="BI24" s="354">
        <v>93.057149999999993</v>
      </c>
      <c r="BJ24" s="354">
        <v>93.029880000000006</v>
      </c>
      <c r="BK24" s="354">
        <v>92.980260000000001</v>
      </c>
      <c r="BL24" s="354">
        <v>93.042270000000002</v>
      </c>
      <c r="BM24" s="354">
        <v>93.167190000000005</v>
      </c>
      <c r="BN24" s="354">
        <v>93.420509999999993</v>
      </c>
      <c r="BO24" s="354">
        <v>93.622110000000006</v>
      </c>
      <c r="BP24" s="354">
        <v>93.837490000000003</v>
      </c>
      <c r="BQ24" s="354">
        <v>94.140799999999999</v>
      </c>
      <c r="BR24" s="354">
        <v>94.328109999999995</v>
      </c>
      <c r="BS24" s="354">
        <v>94.473590000000002</v>
      </c>
      <c r="BT24" s="354">
        <v>94.557469999999995</v>
      </c>
      <c r="BU24" s="354">
        <v>94.63409</v>
      </c>
      <c r="BV24" s="354">
        <v>94.683689999999999</v>
      </c>
    </row>
    <row r="25" spans="1:74" ht="11.05" customHeight="1" x14ac:dyDescent="0.2">
      <c r="A25" s="81"/>
      <c r="B25" s="91" t="s">
        <v>1413</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939"/>
      <c r="AZ25" s="939"/>
      <c r="BA25" s="939"/>
      <c r="BB25" s="939"/>
      <c r="BC25" s="939"/>
      <c r="BD25" s="939"/>
      <c r="BE25" s="939"/>
      <c r="BF25" s="939"/>
      <c r="BG25" s="939"/>
      <c r="BH25" s="525"/>
      <c r="BI25" s="525"/>
      <c r="BJ25" s="525"/>
      <c r="BK25" s="525"/>
      <c r="BL25" s="525"/>
      <c r="BM25" s="525"/>
      <c r="BN25" s="525"/>
      <c r="BO25" s="525"/>
      <c r="BP25" s="525"/>
      <c r="BQ25" s="525"/>
      <c r="BR25" s="525"/>
      <c r="BS25" s="525"/>
      <c r="BT25" s="525"/>
      <c r="BU25" s="525"/>
      <c r="BV25" s="525"/>
    </row>
    <row r="26" spans="1:74" ht="11.05" customHeight="1" x14ac:dyDescent="0.2">
      <c r="A26" s="81" t="s">
        <v>402</v>
      </c>
      <c r="B26" s="528" t="s">
        <v>1012</v>
      </c>
      <c r="C26" s="347">
        <v>1068.5810776999999</v>
      </c>
      <c r="D26" s="347">
        <v>1085.0592293</v>
      </c>
      <c r="E26" s="347">
        <v>1085.7198166999999</v>
      </c>
      <c r="F26" s="347">
        <v>1044.5515680000001</v>
      </c>
      <c r="G26" s="347">
        <v>1033.0854810999999</v>
      </c>
      <c r="H26" s="347">
        <v>1025.3102839000001</v>
      </c>
      <c r="I26" s="347">
        <v>1027.4757171000001</v>
      </c>
      <c r="J26" s="347">
        <v>1022.3949942</v>
      </c>
      <c r="K26" s="347">
        <v>1016.3178557</v>
      </c>
      <c r="L26" s="347">
        <v>1008.2717284</v>
      </c>
      <c r="M26" s="347">
        <v>1000.9311887</v>
      </c>
      <c r="N26" s="347">
        <v>993.32366349999995</v>
      </c>
      <c r="O26" s="347">
        <v>983.88635094000006</v>
      </c>
      <c r="P26" s="347">
        <v>976.91695583000001</v>
      </c>
      <c r="Q26" s="347">
        <v>970.85267643999998</v>
      </c>
      <c r="R26" s="347">
        <v>963.99320677000003</v>
      </c>
      <c r="S26" s="347">
        <v>961.01438829999995</v>
      </c>
      <c r="T26" s="347">
        <v>960.21591504000003</v>
      </c>
      <c r="U26" s="347">
        <v>962.24799790999998</v>
      </c>
      <c r="V26" s="347">
        <v>965.32255686999997</v>
      </c>
      <c r="W26" s="347">
        <v>970.08980284999996</v>
      </c>
      <c r="X26" s="347">
        <v>980.67314123000006</v>
      </c>
      <c r="Y26" s="347">
        <v>985.73320720000004</v>
      </c>
      <c r="Z26" s="347">
        <v>989.39340616000004</v>
      </c>
      <c r="AA26" s="347">
        <v>988.60200417999999</v>
      </c>
      <c r="AB26" s="347">
        <v>991.75126952999995</v>
      </c>
      <c r="AC26" s="347">
        <v>995.78946828999995</v>
      </c>
      <c r="AD26" s="347">
        <v>1003.0640077</v>
      </c>
      <c r="AE26" s="347">
        <v>1007.1195179</v>
      </c>
      <c r="AF26" s="347">
        <v>1010.3034059</v>
      </c>
      <c r="AG26" s="347">
        <v>1010.758021</v>
      </c>
      <c r="AH26" s="347">
        <v>1013.5919032</v>
      </c>
      <c r="AI26" s="347">
        <v>1016.9474016</v>
      </c>
      <c r="AJ26" s="347">
        <v>1020.2644297000001</v>
      </c>
      <c r="AK26" s="347">
        <v>1025.0832253000001</v>
      </c>
      <c r="AL26" s="347">
        <v>1030.8437019999999</v>
      </c>
      <c r="AM26" s="347">
        <v>1041.6269772999999</v>
      </c>
      <c r="AN26" s="347">
        <v>1046.2099779</v>
      </c>
      <c r="AO26" s="347">
        <v>1048.6738215</v>
      </c>
      <c r="AP26" s="347">
        <v>1046.3673517</v>
      </c>
      <c r="AQ26" s="347">
        <v>1046.5812483</v>
      </c>
      <c r="AR26" s="347">
        <v>1046.6643549</v>
      </c>
      <c r="AS26" s="347">
        <v>1046.2232948000001</v>
      </c>
      <c r="AT26" s="347">
        <v>1046.3398543999999</v>
      </c>
      <c r="AU26" s="347">
        <v>1046.6206566000001</v>
      </c>
      <c r="AV26" s="347">
        <v>1046.8366418000001</v>
      </c>
      <c r="AW26" s="347">
        <v>1047.6177244</v>
      </c>
      <c r="AX26" s="347">
        <v>1048.7348446999999</v>
      </c>
      <c r="AY26" s="876">
        <v>1050.1593688999999</v>
      </c>
      <c r="AZ26" s="876">
        <v>1051.9700398</v>
      </c>
      <c r="BA26" s="876">
        <v>1054.1382235000001</v>
      </c>
      <c r="BB26" s="876">
        <v>1058.3581566</v>
      </c>
      <c r="BC26" s="876">
        <v>1059.9706887</v>
      </c>
      <c r="BD26" s="876">
        <v>1060.6700562999999</v>
      </c>
      <c r="BE26" s="876">
        <v>1059.1378969</v>
      </c>
      <c r="BF26" s="876">
        <v>1058.9997074</v>
      </c>
      <c r="BG26" s="876">
        <v>1058.9371254</v>
      </c>
      <c r="BH26" s="358">
        <v>1057.204</v>
      </c>
      <c r="BI26" s="358">
        <v>1058.6020000000001</v>
      </c>
      <c r="BJ26" s="358">
        <v>1061.386</v>
      </c>
      <c r="BK26" s="358">
        <v>1067.9770000000001</v>
      </c>
      <c r="BL26" s="358">
        <v>1071.7170000000001</v>
      </c>
      <c r="BM26" s="358">
        <v>1075.0260000000001</v>
      </c>
      <c r="BN26" s="358">
        <v>1077.72</v>
      </c>
      <c r="BO26" s="358">
        <v>1080.306</v>
      </c>
      <c r="BP26" s="358">
        <v>1082.5999999999999</v>
      </c>
      <c r="BQ26" s="358">
        <v>1084.011</v>
      </c>
      <c r="BR26" s="358">
        <v>1086.162</v>
      </c>
      <c r="BS26" s="358">
        <v>1088.4639999999999</v>
      </c>
      <c r="BT26" s="358">
        <v>1090.7339999999999</v>
      </c>
      <c r="BU26" s="358">
        <v>1093.4749999999999</v>
      </c>
      <c r="BV26" s="358">
        <v>1096.5039999999999</v>
      </c>
    </row>
    <row r="27" spans="1:74" ht="11.05" customHeight="1" x14ac:dyDescent="0.2">
      <c r="A27" s="81" t="s">
        <v>403</v>
      </c>
      <c r="B27" s="528" t="s">
        <v>1013</v>
      </c>
      <c r="C27" s="347">
        <v>2771.3644594000002</v>
      </c>
      <c r="D27" s="347">
        <v>2810.9753921000001</v>
      </c>
      <c r="E27" s="347">
        <v>2802.6274192999999</v>
      </c>
      <c r="F27" s="347">
        <v>2661.0442244000001</v>
      </c>
      <c r="G27" s="347">
        <v>2620.7356786</v>
      </c>
      <c r="H27" s="347">
        <v>2596.4254649999998</v>
      </c>
      <c r="I27" s="347">
        <v>2609.2804114</v>
      </c>
      <c r="J27" s="347">
        <v>2601.0917414999999</v>
      </c>
      <c r="K27" s="347">
        <v>2593.0262830000001</v>
      </c>
      <c r="L27" s="347">
        <v>2585.8677676000002</v>
      </c>
      <c r="M27" s="347">
        <v>2577.4609332</v>
      </c>
      <c r="N27" s="347">
        <v>2568.5895116000002</v>
      </c>
      <c r="O27" s="347">
        <v>2556.0522461999999</v>
      </c>
      <c r="P27" s="347">
        <v>2548.6525922999999</v>
      </c>
      <c r="Q27" s="347">
        <v>2543.1892935000001</v>
      </c>
      <c r="R27" s="347">
        <v>2538.6564033</v>
      </c>
      <c r="S27" s="347">
        <v>2537.8202743000002</v>
      </c>
      <c r="T27" s="347">
        <v>2539.6749599999998</v>
      </c>
      <c r="U27" s="347">
        <v>2548.4280358000001</v>
      </c>
      <c r="V27" s="347">
        <v>2552.5086695999998</v>
      </c>
      <c r="W27" s="347">
        <v>2556.1244364999998</v>
      </c>
      <c r="X27" s="347">
        <v>2559.6558221999999</v>
      </c>
      <c r="Y27" s="347">
        <v>2562.0564915999998</v>
      </c>
      <c r="Z27" s="347">
        <v>2563.7069301000001</v>
      </c>
      <c r="AA27" s="347">
        <v>2561.3943198000002</v>
      </c>
      <c r="AB27" s="347">
        <v>2563.9539101999999</v>
      </c>
      <c r="AC27" s="347">
        <v>2568.1728834</v>
      </c>
      <c r="AD27" s="347">
        <v>2577.4767581000001</v>
      </c>
      <c r="AE27" s="347">
        <v>2582.4453576000001</v>
      </c>
      <c r="AF27" s="347">
        <v>2586.5042005999999</v>
      </c>
      <c r="AG27" s="347">
        <v>2588.5710871000001</v>
      </c>
      <c r="AH27" s="347">
        <v>2591.6220674000001</v>
      </c>
      <c r="AI27" s="347">
        <v>2594.5749414000002</v>
      </c>
      <c r="AJ27" s="347">
        <v>2594.6617692999998</v>
      </c>
      <c r="AK27" s="347">
        <v>2599.4943853</v>
      </c>
      <c r="AL27" s="347">
        <v>2606.3048497999998</v>
      </c>
      <c r="AM27" s="347">
        <v>2619.6894400000001</v>
      </c>
      <c r="AN27" s="347">
        <v>2627.0083931999998</v>
      </c>
      <c r="AO27" s="347">
        <v>2632.8579868000002</v>
      </c>
      <c r="AP27" s="347">
        <v>2636.3392798999998</v>
      </c>
      <c r="AQ27" s="347">
        <v>2639.9243599000001</v>
      </c>
      <c r="AR27" s="347">
        <v>2642.7142861000002</v>
      </c>
      <c r="AS27" s="347">
        <v>2643.1972451000001</v>
      </c>
      <c r="AT27" s="347">
        <v>2645.5307235</v>
      </c>
      <c r="AU27" s="347">
        <v>2648.2029078999999</v>
      </c>
      <c r="AV27" s="347">
        <v>2650.3720087000002</v>
      </c>
      <c r="AW27" s="347">
        <v>2654.3529477000002</v>
      </c>
      <c r="AX27" s="347">
        <v>2659.3039352000001</v>
      </c>
      <c r="AY27" s="876">
        <v>2666.0657191</v>
      </c>
      <c r="AZ27" s="876">
        <v>2672.3262424</v>
      </c>
      <c r="BA27" s="876">
        <v>2678.9262530000001</v>
      </c>
      <c r="BB27" s="876">
        <v>2688.8709399999998</v>
      </c>
      <c r="BC27" s="876">
        <v>2693.8960336999999</v>
      </c>
      <c r="BD27" s="876">
        <v>2697.0067232000001</v>
      </c>
      <c r="BE27" s="876">
        <v>2696.2491559</v>
      </c>
      <c r="BF27" s="876">
        <v>2696.9964260000002</v>
      </c>
      <c r="BG27" s="876">
        <v>2697.2946811000002</v>
      </c>
      <c r="BH27" s="358">
        <v>2691.8130000000001</v>
      </c>
      <c r="BI27" s="358">
        <v>2695.2109999999998</v>
      </c>
      <c r="BJ27" s="358">
        <v>2702.16</v>
      </c>
      <c r="BK27" s="358">
        <v>2718.7710000000002</v>
      </c>
      <c r="BL27" s="358">
        <v>2728.2330000000002</v>
      </c>
      <c r="BM27" s="358">
        <v>2736.6590000000001</v>
      </c>
      <c r="BN27" s="358">
        <v>2743.49</v>
      </c>
      <c r="BO27" s="358">
        <v>2750.2629999999999</v>
      </c>
      <c r="BP27" s="358">
        <v>2756.42</v>
      </c>
      <c r="BQ27" s="358">
        <v>2760.5340000000001</v>
      </c>
      <c r="BR27" s="358">
        <v>2766.5279999999998</v>
      </c>
      <c r="BS27" s="358">
        <v>2772.9760000000001</v>
      </c>
      <c r="BT27" s="358">
        <v>2779.7069999999999</v>
      </c>
      <c r="BU27" s="358">
        <v>2787.19</v>
      </c>
      <c r="BV27" s="358">
        <v>2795.2530000000002</v>
      </c>
    </row>
    <row r="28" spans="1:74" ht="11.05" customHeight="1" x14ac:dyDescent="0.2">
      <c r="A28" s="81" t="s">
        <v>404</v>
      </c>
      <c r="B28" s="528" t="s">
        <v>1014</v>
      </c>
      <c r="C28" s="347">
        <v>2902.9860834999999</v>
      </c>
      <c r="D28" s="347">
        <v>2944.7113214999999</v>
      </c>
      <c r="E28" s="347">
        <v>2928.0988127000001</v>
      </c>
      <c r="F28" s="347">
        <v>2747.6091366999999</v>
      </c>
      <c r="G28" s="347">
        <v>2693.4756999000001</v>
      </c>
      <c r="H28" s="347">
        <v>2660.1590818</v>
      </c>
      <c r="I28" s="347">
        <v>2673.2589071000002</v>
      </c>
      <c r="J28" s="347">
        <v>2662.3762077000001</v>
      </c>
      <c r="K28" s="347">
        <v>2653.1106083</v>
      </c>
      <c r="L28" s="347">
        <v>2645.3159612999998</v>
      </c>
      <c r="M28" s="347">
        <v>2639.3941728999998</v>
      </c>
      <c r="N28" s="347">
        <v>2635.1990953999998</v>
      </c>
      <c r="O28" s="347">
        <v>2635.932225</v>
      </c>
      <c r="P28" s="347">
        <v>2632.7894473000001</v>
      </c>
      <c r="Q28" s="347">
        <v>2628.9722584000001</v>
      </c>
      <c r="R28" s="347">
        <v>2619.0488031</v>
      </c>
      <c r="S28" s="347">
        <v>2617.9566834000002</v>
      </c>
      <c r="T28" s="347">
        <v>2620.2640439000002</v>
      </c>
      <c r="U28" s="347">
        <v>2631.5412949000001</v>
      </c>
      <c r="V28" s="347">
        <v>2636.4698084000001</v>
      </c>
      <c r="W28" s="347">
        <v>2640.6199944999998</v>
      </c>
      <c r="X28" s="347">
        <v>2643.0516269999998</v>
      </c>
      <c r="Y28" s="347">
        <v>2646.3503283999999</v>
      </c>
      <c r="Z28" s="347">
        <v>2649.5758722</v>
      </c>
      <c r="AA28" s="347">
        <v>2651.5618159999999</v>
      </c>
      <c r="AB28" s="347">
        <v>2655.5158766999998</v>
      </c>
      <c r="AC28" s="347">
        <v>2660.2716117</v>
      </c>
      <c r="AD28" s="347">
        <v>2667.9578265999999</v>
      </c>
      <c r="AE28" s="347">
        <v>2672.7203061999999</v>
      </c>
      <c r="AF28" s="347">
        <v>2676.687856</v>
      </c>
      <c r="AG28" s="347">
        <v>2677.2924205999998</v>
      </c>
      <c r="AH28" s="347">
        <v>2681.5961523999999</v>
      </c>
      <c r="AI28" s="347">
        <v>2687.030996</v>
      </c>
      <c r="AJ28" s="347">
        <v>2693.7539480999999</v>
      </c>
      <c r="AK28" s="347">
        <v>2701.3332676999999</v>
      </c>
      <c r="AL28" s="347">
        <v>2709.9259516000002</v>
      </c>
      <c r="AM28" s="347">
        <v>2724.2674827000001</v>
      </c>
      <c r="AN28" s="347">
        <v>2731.3352826999999</v>
      </c>
      <c r="AO28" s="347">
        <v>2735.8648346999998</v>
      </c>
      <c r="AP28" s="347">
        <v>2735.8773888999999</v>
      </c>
      <c r="AQ28" s="347">
        <v>2736.8145070999999</v>
      </c>
      <c r="AR28" s="347">
        <v>2736.6974395000002</v>
      </c>
      <c r="AS28" s="347">
        <v>2731.3923114999998</v>
      </c>
      <c r="AT28" s="347">
        <v>2732.2672785999998</v>
      </c>
      <c r="AU28" s="347">
        <v>2735.1884660999999</v>
      </c>
      <c r="AV28" s="347">
        <v>2742.1323054</v>
      </c>
      <c r="AW28" s="347">
        <v>2747.6636100999999</v>
      </c>
      <c r="AX28" s="347">
        <v>2753.7588116000002</v>
      </c>
      <c r="AY28" s="876">
        <v>2760.3621360000002</v>
      </c>
      <c r="AZ28" s="876">
        <v>2767.6269616</v>
      </c>
      <c r="BA28" s="876">
        <v>2775.4975144999999</v>
      </c>
      <c r="BB28" s="876">
        <v>2788.3279234000001</v>
      </c>
      <c r="BC28" s="876">
        <v>2794.1443341999998</v>
      </c>
      <c r="BD28" s="876">
        <v>2797.3008756999998</v>
      </c>
      <c r="BE28" s="876">
        <v>2794.5688817</v>
      </c>
      <c r="BF28" s="876">
        <v>2794.8271841999999</v>
      </c>
      <c r="BG28" s="876">
        <v>2794.8471169999998</v>
      </c>
      <c r="BH28" s="358">
        <v>2789.54</v>
      </c>
      <c r="BI28" s="358">
        <v>2792.9</v>
      </c>
      <c r="BJ28" s="358">
        <v>2799.8380000000002</v>
      </c>
      <c r="BK28" s="358">
        <v>2816.451</v>
      </c>
      <c r="BL28" s="358">
        <v>2825.9740000000002</v>
      </c>
      <c r="BM28" s="358">
        <v>2834.5039999999999</v>
      </c>
      <c r="BN28" s="358">
        <v>2841.835</v>
      </c>
      <c r="BO28" s="358">
        <v>2848.5309999999999</v>
      </c>
      <c r="BP28" s="358">
        <v>2854.3870000000002</v>
      </c>
      <c r="BQ28" s="358">
        <v>2857.375</v>
      </c>
      <c r="BR28" s="358">
        <v>2863.0729999999999</v>
      </c>
      <c r="BS28" s="358">
        <v>2869.4520000000002</v>
      </c>
      <c r="BT28" s="358">
        <v>2876.3029999999999</v>
      </c>
      <c r="BU28" s="358">
        <v>2884.2020000000002</v>
      </c>
      <c r="BV28" s="358">
        <v>2892.94</v>
      </c>
    </row>
    <row r="29" spans="1:74" ht="11.05" customHeight="1" x14ac:dyDescent="0.2">
      <c r="A29" s="81" t="s">
        <v>405</v>
      </c>
      <c r="B29" s="528" t="s">
        <v>1015</v>
      </c>
      <c r="C29" s="347">
        <v>1363.9227911999999</v>
      </c>
      <c r="D29" s="347">
        <v>1385.7802786</v>
      </c>
      <c r="E29" s="347">
        <v>1384.3850425000001</v>
      </c>
      <c r="F29" s="347">
        <v>1320.1873066000001</v>
      </c>
      <c r="G29" s="347">
        <v>1301.9489559000001</v>
      </c>
      <c r="H29" s="347">
        <v>1290.1202142</v>
      </c>
      <c r="I29" s="347">
        <v>1292.6875709000001</v>
      </c>
      <c r="J29" s="347">
        <v>1287.6881797999999</v>
      </c>
      <c r="K29" s="347">
        <v>1283.1085304000001</v>
      </c>
      <c r="L29" s="347">
        <v>1274.1737373000001</v>
      </c>
      <c r="M29" s="347">
        <v>1274.0147356</v>
      </c>
      <c r="N29" s="347">
        <v>1277.8566397</v>
      </c>
      <c r="O29" s="347">
        <v>1294.3608442</v>
      </c>
      <c r="P29" s="347">
        <v>1299.7085142000001</v>
      </c>
      <c r="Q29" s="347">
        <v>1302.5610440999999</v>
      </c>
      <c r="R29" s="347">
        <v>1297.1659605</v>
      </c>
      <c r="S29" s="347">
        <v>1299.3425657</v>
      </c>
      <c r="T29" s="347">
        <v>1303.3383861</v>
      </c>
      <c r="U29" s="347">
        <v>1314.3782142</v>
      </c>
      <c r="V29" s="347">
        <v>1318.0938707</v>
      </c>
      <c r="W29" s="347">
        <v>1319.7101482</v>
      </c>
      <c r="X29" s="347">
        <v>1316.5465397</v>
      </c>
      <c r="Y29" s="347">
        <v>1315.9744393000001</v>
      </c>
      <c r="Z29" s="347">
        <v>1315.3133399999999</v>
      </c>
      <c r="AA29" s="347">
        <v>1314.1475833</v>
      </c>
      <c r="AB29" s="347">
        <v>1313.6202301000001</v>
      </c>
      <c r="AC29" s="347">
        <v>1313.3156220000001</v>
      </c>
      <c r="AD29" s="347">
        <v>1313.3539361999999</v>
      </c>
      <c r="AE29" s="347">
        <v>1313.4046851000001</v>
      </c>
      <c r="AF29" s="347">
        <v>1313.5880460000001</v>
      </c>
      <c r="AG29" s="347">
        <v>1313.6970615</v>
      </c>
      <c r="AH29" s="347">
        <v>1314.3008645</v>
      </c>
      <c r="AI29" s="347">
        <v>1315.1924974000001</v>
      </c>
      <c r="AJ29" s="347">
        <v>1316.7378624999999</v>
      </c>
      <c r="AK29" s="347">
        <v>1317.9307289999999</v>
      </c>
      <c r="AL29" s="347">
        <v>1319.1369989</v>
      </c>
      <c r="AM29" s="347">
        <v>1321.2466285999999</v>
      </c>
      <c r="AN29" s="347">
        <v>1321.8122383</v>
      </c>
      <c r="AO29" s="347">
        <v>1321.7237841000001</v>
      </c>
      <c r="AP29" s="347">
        <v>1319.4696842999999</v>
      </c>
      <c r="AQ29" s="347">
        <v>1319.2067890999999</v>
      </c>
      <c r="AR29" s="347">
        <v>1319.4235165</v>
      </c>
      <c r="AS29" s="347">
        <v>1320.1533244</v>
      </c>
      <c r="AT29" s="347">
        <v>1321.3042038999999</v>
      </c>
      <c r="AU29" s="347">
        <v>1322.9096128000001</v>
      </c>
      <c r="AV29" s="347">
        <v>1324.5284905999999</v>
      </c>
      <c r="AW29" s="347">
        <v>1327.3737536000001</v>
      </c>
      <c r="AX29" s="347">
        <v>1331.0043413999999</v>
      </c>
      <c r="AY29" s="876">
        <v>1336.7840217999999</v>
      </c>
      <c r="AZ29" s="876">
        <v>1340.9624329999999</v>
      </c>
      <c r="BA29" s="876">
        <v>1344.9033429999999</v>
      </c>
      <c r="BB29" s="876">
        <v>1349.8623565</v>
      </c>
      <c r="BC29" s="876">
        <v>1352.3865605000001</v>
      </c>
      <c r="BD29" s="876">
        <v>1353.7315598</v>
      </c>
      <c r="BE29" s="876">
        <v>1352.3783496999999</v>
      </c>
      <c r="BF29" s="876">
        <v>1352.5041931999999</v>
      </c>
      <c r="BG29" s="876">
        <v>1352.5900855</v>
      </c>
      <c r="BH29" s="358">
        <v>1350.0719999999999</v>
      </c>
      <c r="BI29" s="358">
        <v>1352.001</v>
      </c>
      <c r="BJ29" s="358">
        <v>1355.8119999999999</v>
      </c>
      <c r="BK29" s="358">
        <v>1364.682</v>
      </c>
      <c r="BL29" s="358">
        <v>1369.877</v>
      </c>
      <c r="BM29" s="358">
        <v>1374.5730000000001</v>
      </c>
      <c r="BN29" s="358">
        <v>1378.6410000000001</v>
      </c>
      <c r="BO29" s="358">
        <v>1382.434</v>
      </c>
      <c r="BP29" s="358">
        <v>1385.8240000000001</v>
      </c>
      <c r="BQ29" s="358">
        <v>1387.855</v>
      </c>
      <c r="BR29" s="358">
        <v>1391.154</v>
      </c>
      <c r="BS29" s="358">
        <v>1394.768</v>
      </c>
      <c r="BT29" s="358">
        <v>1398.5129999999999</v>
      </c>
      <c r="BU29" s="358">
        <v>1402.89</v>
      </c>
      <c r="BV29" s="358">
        <v>1407.7159999999999</v>
      </c>
    </row>
    <row r="30" spans="1:74" ht="11.05" customHeight="1" x14ac:dyDescent="0.2">
      <c r="A30" s="81" t="s">
        <v>406</v>
      </c>
      <c r="B30" s="528" t="s">
        <v>1016</v>
      </c>
      <c r="C30" s="347">
        <v>3962.5766024</v>
      </c>
      <c r="D30" s="347">
        <v>4024.7477846000002</v>
      </c>
      <c r="E30" s="347">
        <v>4006.4309711999999</v>
      </c>
      <c r="F30" s="347">
        <v>3760.7124061</v>
      </c>
      <c r="G30" s="347">
        <v>3691.6049188000002</v>
      </c>
      <c r="H30" s="347">
        <v>3652.1947531999999</v>
      </c>
      <c r="I30" s="347">
        <v>3678.7012626999999</v>
      </c>
      <c r="J30" s="347">
        <v>3671.5212252000001</v>
      </c>
      <c r="K30" s="347">
        <v>3666.8739943</v>
      </c>
      <c r="L30" s="347">
        <v>3668.9984432000001</v>
      </c>
      <c r="M30" s="347">
        <v>3666.2376703999998</v>
      </c>
      <c r="N30" s="347">
        <v>3662.8305492999998</v>
      </c>
      <c r="O30" s="347">
        <v>3656.0474190999998</v>
      </c>
      <c r="P30" s="347">
        <v>3653.3948466000002</v>
      </c>
      <c r="Q30" s="347">
        <v>3652.1431711999999</v>
      </c>
      <c r="R30" s="347">
        <v>3648.0802874000001</v>
      </c>
      <c r="S30" s="347">
        <v>3652.7894852999998</v>
      </c>
      <c r="T30" s="347">
        <v>3662.0586594000001</v>
      </c>
      <c r="U30" s="347">
        <v>3684.2962948999998</v>
      </c>
      <c r="V30" s="347">
        <v>3696.3790577</v>
      </c>
      <c r="W30" s="347">
        <v>3706.7154329999998</v>
      </c>
      <c r="X30" s="347">
        <v>3713.5577173000001</v>
      </c>
      <c r="Y30" s="347">
        <v>3721.7120949999999</v>
      </c>
      <c r="Z30" s="347">
        <v>3729.4308627</v>
      </c>
      <c r="AA30" s="347">
        <v>3735.9357774</v>
      </c>
      <c r="AB30" s="347">
        <v>3743.3670071000001</v>
      </c>
      <c r="AC30" s="347">
        <v>3750.9463089999999</v>
      </c>
      <c r="AD30" s="347">
        <v>3760.0360233000001</v>
      </c>
      <c r="AE30" s="347">
        <v>3766.8897143999998</v>
      </c>
      <c r="AF30" s="347">
        <v>3772.8697223999998</v>
      </c>
      <c r="AG30" s="347">
        <v>3772.9617853</v>
      </c>
      <c r="AH30" s="347">
        <v>3780.9551240000001</v>
      </c>
      <c r="AI30" s="347">
        <v>3791.8354763000002</v>
      </c>
      <c r="AJ30" s="347">
        <v>3806.2863913000001</v>
      </c>
      <c r="AK30" s="347">
        <v>3822.4281092000001</v>
      </c>
      <c r="AL30" s="347">
        <v>3840.9441790000001</v>
      </c>
      <c r="AM30" s="347">
        <v>3872.7631910999999</v>
      </c>
      <c r="AN30" s="347">
        <v>3887.8315219000001</v>
      </c>
      <c r="AO30" s="347">
        <v>3897.0777619</v>
      </c>
      <c r="AP30" s="347">
        <v>3892.2278252000001</v>
      </c>
      <c r="AQ30" s="347">
        <v>3896.0354478999998</v>
      </c>
      <c r="AR30" s="347">
        <v>3900.2265441</v>
      </c>
      <c r="AS30" s="347">
        <v>3901.5687349999998</v>
      </c>
      <c r="AT30" s="347">
        <v>3908.9510624999998</v>
      </c>
      <c r="AU30" s="347">
        <v>3919.1411477000001</v>
      </c>
      <c r="AV30" s="347">
        <v>3936.6760497</v>
      </c>
      <c r="AW30" s="347">
        <v>3949.0788560000001</v>
      </c>
      <c r="AX30" s="347">
        <v>3960.8866257</v>
      </c>
      <c r="AY30" s="876">
        <v>3971.8010985999999</v>
      </c>
      <c r="AZ30" s="876">
        <v>3982.6424903000002</v>
      </c>
      <c r="BA30" s="876">
        <v>3993.1125406000001</v>
      </c>
      <c r="BB30" s="876">
        <v>4006.9753363999998</v>
      </c>
      <c r="BC30" s="876">
        <v>4013.8796385999999</v>
      </c>
      <c r="BD30" s="876">
        <v>4017.5895343000002</v>
      </c>
      <c r="BE30" s="876">
        <v>4014.5957563000002</v>
      </c>
      <c r="BF30" s="876">
        <v>4014.5487890999998</v>
      </c>
      <c r="BG30" s="876">
        <v>4013.9393656000002</v>
      </c>
      <c r="BH30" s="358">
        <v>4004.442</v>
      </c>
      <c r="BI30" s="358">
        <v>4008.9520000000002</v>
      </c>
      <c r="BJ30" s="358">
        <v>4019.143</v>
      </c>
      <c r="BK30" s="358">
        <v>4044.53</v>
      </c>
      <c r="BL30" s="358">
        <v>4058.9490000000001</v>
      </c>
      <c r="BM30" s="358">
        <v>4071.9140000000002</v>
      </c>
      <c r="BN30" s="358">
        <v>4082.451</v>
      </c>
      <c r="BO30" s="358">
        <v>4093.239</v>
      </c>
      <c r="BP30" s="358">
        <v>4103.3040000000001</v>
      </c>
      <c r="BQ30" s="358">
        <v>4110.6729999999998</v>
      </c>
      <c r="BR30" s="358">
        <v>4120.7700000000004</v>
      </c>
      <c r="BS30" s="358">
        <v>4131.6229999999996</v>
      </c>
      <c r="BT30" s="358">
        <v>4142.6509999999998</v>
      </c>
      <c r="BU30" s="358">
        <v>4155.45</v>
      </c>
      <c r="BV30" s="358">
        <v>4169.4399999999996</v>
      </c>
    </row>
    <row r="31" spans="1:74" ht="11.05" customHeight="1" x14ac:dyDescent="0.2">
      <c r="A31" s="81" t="s">
        <v>407</v>
      </c>
      <c r="B31" s="528" t="s">
        <v>1017</v>
      </c>
      <c r="C31" s="347">
        <v>1127.5283750000001</v>
      </c>
      <c r="D31" s="347">
        <v>1149.0739384999999</v>
      </c>
      <c r="E31" s="347">
        <v>1143.1456906999999</v>
      </c>
      <c r="F31" s="347">
        <v>1059.4477187</v>
      </c>
      <c r="G31" s="347">
        <v>1036.2937832</v>
      </c>
      <c r="H31" s="347">
        <v>1023.3879711</v>
      </c>
      <c r="I31" s="347">
        <v>1034.2182740999999</v>
      </c>
      <c r="J31" s="347">
        <v>1031.6927152000001</v>
      </c>
      <c r="K31" s="347">
        <v>1029.2992861</v>
      </c>
      <c r="L31" s="347">
        <v>1027.0755448</v>
      </c>
      <c r="M31" s="347">
        <v>1024.9182066000001</v>
      </c>
      <c r="N31" s="347">
        <v>1022.8648296</v>
      </c>
      <c r="O31" s="347">
        <v>1021.5863242</v>
      </c>
      <c r="P31" s="347">
        <v>1019.2376868</v>
      </c>
      <c r="Q31" s="347">
        <v>1016.4898277</v>
      </c>
      <c r="R31" s="347">
        <v>1010.985133</v>
      </c>
      <c r="S31" s="347">
        <v>1009.2070412</v>
      </c>
      <c r="T31" s="347">
        <v>1008.7979385</v>
      </c>
      <c r="U31" s="347">
        <v>1011.724754</v>
      </c>
      <c r="V31" s="347">
        <v>1012.578432</v>
      </c>
      <c r="W31" s="347">
        <v>1013.3259019</v>
      </c>
      <c r="X31" s="347">
        <v>1013.7374741</v>
      </c>
      <c r="Y31" s="347">
        <v>1014.4447948</v>
      </c>
      <c r="Z31" s="347">
        <v>1015.2181745</v>
      </c>
      <c r="AA31" s="347">
        <v>1016.1540052</v>
      </c>
      <c r="AB31" s="347">
        <v>1016.9872089</v>
      </c>
      <c r="AC31" s="347">
        <v>1017.8141776</v>
      </c>
      <c r="AD31" s="347">
        <v>1018.6319695</v>
      </c>
      <c r="AE31" s="347">
        <v>1019.4486745</v>
      </c>
      <c r="AF31" s="347">
        <v>1020.2613507999999</v>
      </c>
      <c r="AG31" s="347">
        <v>1020.2948864</v>
      </c>
      <c r="AH31" s="347">
        <v>1021.6808394</v>
      </c>
      <c r="AI31" s="347">
        <v>1023.6440976</v>
      </c>
      <c r="AJ31" s="347">
        <v>1025.9751676000001</v>
      </c>
      <c r="AK31" s="347">
        <v>1029.2501568</v>
      </c>
      <c r="AL31" s="347">
        <v>1033.2595715</v>
      </c>
      <c r="AM31" s="347">
        <v>1040.2741504000001</v>
      </c>
      <c r="AN31" s="347">
        <v>1044.0493621000001</v>
      </c>
      <c r="AO31" s="347">
        <v>1046.8559454000001</v>
      </c>
      <c r="AP31" s="347">
        <v>1047.8619091</v>
      </c>
      <c r="AQ31" s="347">
        <v>1049.3552285999999</v>
      </c>
      <c r="AR31" s="347">
        <v>1050.5039127</v>
      </c>
      <c r="AS31" s="347">
        <v>1050.3946381000001</v>
      </c>
      <c r="AT31" s="347">
        <v>1051.5390442</v>
      </c>
      <c r="AU31" s="347">
        <v>1053.0238076999999</v>
      </c>
      <c r="AV31" s="347">
        <v>1054.7391448999999</v>
      </c>
      <c r="AW31" s="347">
        <v>1056.9869607000001</v>
      </c>
      <c r="AX31" s="347">
        <v>1059.6574714999999</v>
      </c>
      <c r="AY31" s="876">
        <v>1063.1939001999999</v>
      </c>
      <c r="AZ31" s="876">
        <v>1066.3773839</v>
      </c>
      <c r="BA31" s="876">
        <v>1069.6511455</v>
      </c>
      <c r="BB31" s="876">
        <v>1074.4905831999999</v>
      </c>
      <c r="BC31" s="876">
        <v>1076.8383518000001</v>
      </c>
      <c r="BD31" s="876">
        <v>1078.1698497</v>
      </c>
      <c r="BE31" s="876">
        <v>1077.1659701999999</v>
      </c>
      <c r="BF31" s="876">
        <v>1077.4542564000001</v>
      </c>
      <c r="BG31" s="876">
        <v>1077.7156018000001</v>
      </c>
      <c r="BH31" s="358">
        <v>1075.9939999999999</v>
      </c>
      <c r="BI31" s="358">
        <v>1077.6690000000001</v>
      </c>
      <c r="BJ31" s="358">
        <v>1080.7819999999999</v>
      </c>
      <c r="BK31" s="358">
        <v>1087.768</v>
      </c>
      <c r="BL31" s="358">
        <v>1091.9369999999999</v>
      </c>
      <c r="BM31" s="358">
        <v>1095.722</v>
      </c>
      <c r="BN31" s="358">
        <v>1099.021</v>
      </c>
      <c r="BO31" s="358">
        <v>1102.1130000000001</v>
      </c>
      <c r="BP31" s="358">
        <v>1104.896</v>
      </c>
      <c r="BQ31" s="358">
        <v>1106.7170000000001</v>
      </c>
      <c r="BR31" s="358">
        <v>1109.376</v>
      </c>
      <c r="BS31" s="358">
        <v>1112.2180000000001</v>
      </c>
      <c r="BT31" s="358">
        <v>1115.05</v>
      </c>
      <c r="BU31" s="358">
        <v>1118.403</v>
      </c>
      <c r="BV31" s="358">
        <v>1122.0840000000001</v>
      </c>
    </row>
    <row r="32" spans="1:74" ht="11.05" customHeight="1" x14ac:dyDescent="0.2">
      <c r="A32" s="81" t="s">
        <v>408</v>
      </c>
      <c r="B32" s="528" t="s">
        <v>1018</v>
      </c>
      <c r="C32" s="347">
        <v>2389.2288367000001</v>
      </c>
      <c r="D32" s="347">
        <v>2434.4011959999998</v>
      </c>
      <c r="E32" s="347">
        <v>2431.0747416999998</v>
      </c>
      <c r="F32" s="347">
        <v>2292.1199609</v>
      </c>
      <c r="G32" s="347">
        <v>2257.1430141000001</v>
      </c>
      <c r="H32" s="347">
        <v>2239.0143885000002</v>
      </c>
      <c r="I32" s="347">
        <v>2257.5535337000001</v>
      </c>
      <c r="J32" s="347">
        <v>2258.2569629</v>
      </c>
      <c r="K32" s="347">
        <v>2260.9441259</v>
      </c>
      <c r="L32" s="347">
        <v>2270.4727029999999</v>
      </c>
      <c r="M32" s="347">
        <v>2273.4840730999999</v>
      </c>
      <c r="N32" s="347">
        <v>2274.8359166999999</v>
      </c>
      <c r="O32" s="347">
        <v>2269.4577155000002</v>
      </c>
      <c r="P32" s="347">
        <v>2271.2933945</v>
      </c>
      <c r="Q32" s="347">
        <v>2275.2724355999999</v>
      </c>
      <c r="R32" s="347">
        <v>2281.4928878999999</v>
      </c>
      <c r="S32" s="347">
        <v>2289.6851163000001</v>
      </c>
      <c r="T32" s="347">
        <v>2299.9471699000001</v>
      </c>
      <c r="U32" s="347">
        <v>2318.2286211999999</v>
      </c>
      <c r="V32" s="347">
        <v>2328.168146</v>
      </c>
      <c r="W32" s="347">
        <v>2335.7153168</v>
      </c>
      <c r="X32" s="347">
        <v>2336.7128163000002</v>
      </c>
      <c r="Y32" s="347">
        <v>2342.5932667000002</v>
      </c>
      <c r="Z32" s="347">
        <v>2349.1993508999999</v>
      </c>
      <c r="AA32" s="347">
        <v>2360.3165398000001</v>
      </c>
      <c r="AB32" s="347">
        <v>2365.5347885000001</v>
      </c>
      <c r="AC32" s="347">
        <v>2368.6395680000001</v>
      </c>
      <c r="AD32" s="347">
        <v>2365.3368083999999</v>
      </c>
      <c r="AE32" s="347">
        <v>2367.4352015999998</v>
      </c>
      <c r="AF32" s="347">
        <v>2370.6406778</v>
      </c>
      <c r="AG32" s="347">
        <v>2374.9681449999998</v>
      </c>
      <c r="AH32" s="347">
        <v>2380.3766061000001</v>
      </c>
      <c r="AI32" s="347">
        <v>2386.8809692</v>
      </c>
      <c r="AJ32" s="347">
        <v>2395.2983287000002</v>
      </c>
      <c r="AK32" s="347">
        <v>2403.3816748999998</v>
      </c>
      <c r="AL32" s="347">
        <v>2411.9481022</v>
      </c>
      <c r="AM32" s="347">
        <v>2425.1783833</v>
      </c>
      <c r="AN32" s="347">
        <v>2431.5753933999999</v>
      </c>
      <c r="AO32" s="347">
        <v>2435.3199049999998</v>
      </c>
      <c r="AP32" s="347">
        <v>2432.3625060999998</v>
      </c>
      <c r="AQ32" s="347">
        <v>2433.8390801</v>
      </c>
      <c r="AR32" s="347">
        <v>2435.7002149999998</v>
      </c>
      <c r="AS32" s="347">
        <v>2437.6923072</v>
      </c>
      <c r="AT32" s="347">
        <v>2440.5127662</v>
      </c>
      <c r="AU32" s="347">
        <v>2443.9079886999998</v>
      </c>
      <c r="AV32" s="347">
        <v>2446.6904982999999</v>
      </c>
      <c r="AW32" s="347">
        <v>2452.1258547000002</v>
      </c>
      <c r="AX32" s="347">
        <v>2459.0265814999998</v>
      </c>
      <c r="AY32" s="876">
        <v>2470.4453512</v>
      </c>
      <c r="AZ32" s="876">
        <v>2477.9873148000001</v>
      </c>
      <c r="BA32" s="876">
        <v>2484.7051446</v>
      </c>
      <c r="BB32" s="876">
        <v>2492.0461957000002</v>
      </c>
      <c r="BC32" s="876">
        <v>2496.0302416999998</v>
      </c>
      <c r="BD32" s="876">
        <v>2498.1046376999998</v>
      </c>
      <c r="BE32" s="876">
        <v>2495.6725166000001</v>
      </c>
      <c r="BF32" s="876">
        <v>2495.8752629999999</v>
      </c>
      <c r="BG32" s="876">
        <v>2496.1160095999999</v>
      </c>
      <c r="BH32" s="358">
        <v>2491.8310000000001</v>
      </c>
      <c r="BI32" s="358">
        <v>2495.5700000000002</v>
      </c>
      <c r="BJ32" s="358">
        <v>2502.7710000000002</v>
      </c>
      <c r="BK32" s="358">
        <v>2519.1729999999998</v>
      </c>
      <c r="BL32" s="358">
        <v>2528.9920000000002</v>
      </c>
      <c r="BM32" s="358">
        <v>2537.9670000000001</v>
      </c>
      <c r="BN32" s="358">
        <v>2545.9670000000001</v>
      </c>
      <c r="BO32" s="358">
        <v>2553.3539999999998</v>
      </c>
      <c r="BP32" s="358">
        <v>2559.9969999999998</v>
      </c>
      <c r="BQ32" s="358">
        <v>2564.1779999999999</v>
      </c>
      <c r="BR32" s="358">
        <v>2570.62</v>
      </c>
      <c r="BS32" s="358">
        <v>2577.6060000000002</v>
      </c>
      <c r="BT32" s="358">
        <v>2584.8960000000002</v>
      </c>
      <c r="BU32" s="358">
        <v>2593.1509999999998</v>
      </c>
      <c r="BV32" s="358">
        <v>2602.1289999999999</v>
      </c>
    </row>
    <row r="33" spans="1:74" ht="11.05" customHeight="1" x14ac:dyDescent="0.2">
      <c r="A33" s="81" t="s">
        <v>409</v>
      </c>
      <c r="B33" s="528" t="s">
        <v>1019</v>
      </c>
      <c r="C33" s="347">
        <v>1512.2794363</v>
      </c>
      <c r="D33" s="347">
        <v>1541.4868272000001</v>
      </c>
      <c r="E33" s="347">
        <v>1540.4134240000001</v>
      </c>
      <c r="F33" s="347">
        <v>1454.7297899</v>
      </c>
      <c r="G33" s="347">
        <v>1433.8418758</v>
      </c>
      <c r="H33" s="347">
        <v>1423.4202452</v>
      </c>
      <c r="I33" s="347">
        <v>1437.572001</v>
      </c>
      <c r="J33" s="347">
        <v>1437.5026098000001</v>
      </c>
      <c r="K33" s="347">
        <v>1437.3191746</v>
      </c>
      <c r="L33" s="347">
        <v>1437.564832</v>
      </c>
      <c r="M33" s="347">
        <v>1436.7459566</v>
      </c>
      <c r="N33" s="347">
        <v>1435.4056849000001</v>
      </c>
      <c r="O33" s="347">
        <v>1433.3436924</v>
      </c>
      <c r="P33" s="347">
        <v>1431.1108717</v>
      </c>
      <c r="Q33" s="347">
        <v>1428.5068980999999</v>
      </c>
      <c r="R33" s="347">
        <v>1420.7770819</v>
      </c>
      <c r="S33" s="347">
        <v>1420.9968200999999</v>
      </c>
      <c r="T33" s="347">
        <v>1424.4114228999999</v>
      </c>
      <c r="U33" s="347">
        <v>1438.3558098000001</v>
      </c>
      <c r="V33" s="347">
        <v>1442.6589518999999</v>
      </c>
      <c r="W33" s="347">
        <v>1444.6557688</v>
      </c>
      <c r="X33" s="347">
        <v>1439.8673963000001</v>
      </c>
      <c r="Y33" s="347">
        <v>1440.6107108000001</v>
      </c>
      <c r="Z33" s="347">
        <v>1442.4068482</v>
      </c>
      <c r="AA33" s="347">
        <v>1446.0680053000001</v>
      </c>
      <c r="AB33" s="347">
        <v>1449.360641</v>
      </c>
      <c r="AC33" s="347">
        <v>1453.0969521</v>
      </c>
      <c r="AD33" s="347">
        <v>1459.145</v>
      </c>
      <c r="AE33" s="347">
        <v>1462.3676158000001</v>
      </c>
      <c r="AF33" s="347">
        <v>1464.6328609</v>
      </c>
      <c r="AG33" s="347">
        <v>1463.2152283</v>
      </c>
      <c r="AH33" s="347">
        <v>1465.6098623</v>
      </c>
      <c r="AI33" s="347">
        <v>1469.0912556999999</v>
      </c>
      <c r="AJ33" s="347">
        <v>1474.1178457999999</v>
      </c>
      <c r="AK33" s="347">
        <v>1479.4289305</v>
      </c>
      <c r="AL33" s="347">
        <v>1485.482947</v>
      </c>
      <c r="AM33" s="347">
        <v>1495.3808810999999</v>
      </c>
      <c r="AN33" s="347">
        <v>1500.5950216000001</v>
      </c>
      <c r="AO33" s="347">
        <v>1504.2263544</v>
      </c>
      <c r="AP33" s="347">
        <v>1505.0693145</v>
      </c>
      <c r="AQ33" s="347">
        <v>1506.4392058000001</v>
      </c>
      <c r="AR33" s="347">
        <v>1507.1304631999999</v>
      </c>
      <c r="AS33" s="347">
        <v>1503.9484892999999</v>
      </c>
      <c r="AT33" s="347">
        <v>1505.6784270000001</v>
      </c>
      <c r="AU33" s="347">
        <v>1509.1256788999999</v>
      </c>
      <c r="AV33" s="347">
        <v>1517.2656038</v>
      </c>
      <c r="AW33" s="347">
        <v>1521.9159649000001</v>
      </c>
      <c r="AX33" s="347">
        <v>1526.0521209000001</v>
      </c>
      <c r="AY33" s="876">
        <v>1528.6865329</v>
      </c>
      <c r="AZ33" s="876">
        <v>1532.5349332000001</v>
      </c>
      <c r="BA33" s="876">
        <v>1536.6097827999999</v>
      </c>
      <c r="BB33" s="876">
        <v>1543.1583075999999</v>
      </c>
      <c r="BC33" s="876">
        <v>1546.0006363</v>
      </c>
      <c r="BD33" s="876">
        <v>1547.3839949000001</v>
      </c>
      <c r="BE33" s="876">
        <v>1545.2094145000001</v>
      </c>
      <c r="BF33" s="876">
        <v>1545.2490591999999</v>
      </c>
      <c r="BG33" s="876">
        <v>1545.4039603000001</v>
      </c>
      <c r="BH33" s="358">
        <v>1543.0150000000001</v>
      </c>
      <c r="BI33" s="358">
        <v>1545.395</v>
      </c>
      <c r="BJ33" s="358">
        <v>1549.884</v>
      </c>
      <c r="BK33" s="358">
        <v>1559.9639999999999</v>
      </c>
      <c r="BL33" s="358">
        <v>1566.06</v>
      </c>
      <c r="BM33" s="358">
        <v>1571.653</v>
      </c>
      <c r="BN33" s="358">
        <v>1576.585</v>
      </c>
      <c r="BO33" s="358">
        <v>1581.2929999999999</v>
      </c>
      <c r="BP33" s="358">
        <v>1585.617</v>
      </c>
      <c r="BQ33" s="358">
        <v>1588.671</v>
      </c>
      <c r="BR33" s="358">
        <v>1592.893</v>
      </c>
      <c r="BS33" s="358">
        <v>1597.395</v>
      </c>
      <c r="BT33" s="358">
        <v>1601.9110000000001</v>
      </c>
      <c r="BU33" s="358">
        <v>1607.175</v>
      </c>
      <c r="BV33" s="358">
        <v>1612.921</v>
      </c>
    </row>
    <row r="34" spans="1:74" ht="11.05" customHeight="1" x14ac:dyDescent="0.2">
      <c r="A34" s="81" t="s">
        <v>410</v>
      </c>
      <c r="B34" s="528" t="s">
        <v>1022</v>
      </c>
      <c r="C34" s="347">
        <v>3456.0743031000002</v>
      </c>
      <c r="D34" s="347">
        <v>3501.5337890000001</v>
      </c>
      <c r="E34" s="347">
        <v>3490.6595051999998</v>
      </c>
      <c r="F34" s="347">
        <v>3322.66255</v>
      </c>
      <c r="G34" s="347">
        <v>3274.7124036</v>
      </c>
      <c r="H34" s="347">
        <v>3246.020164</v>
      </c>
      <c r="I34" s="347">
        <v>3267.1542825000001</v>
      </c>
      <c r="J34" s="347">
        <v>3254.0515181999999</v>
      </c>
      <c r="K34" s="347">
        <v>3237.2803223000001</v>
      </c>
      <c r="L34" s="347">
        <v>3214.3079874</v>
      </c>
      <c r="M34" s="347">
        <v>3192.0994590999999</v>
      </c>
      <c r="N34" s="347">
        <v>3168.12203</v>
      </c>
      <c r="O34" s="347">
        <v>3135.5098268000002</v>
      </c>
      <c r="P34" s="347">
        <v>3113.1440008</v>
      </c>
      <c r="Q34" s="347">
        <v>3094.1586788999998</v>
      </c>
      <c r="R34" s="347">
        <v>3074.2485840999998</v>
      </c>
      <c r="S34" s="347">
        <v>3065.253228</v>
      </c>
      <c r="T34" s="347">
        <v>3062.8673337</v>
      </c>
      <c r="U34" s="347">
        <v>3074.1812493000002</v>
      </c>
      <c r="V34" s="347">
        <v>3079.6965174000002</v>
      </c>
      <c r="W34" s="347">
        <v>3086.5034862000002</v>
      </c>
      <c r="X34" s="347">
        <v>3096.2113192000002</v>
      </c>
      <c r="Y34" s="347">
        <v>3104.3948168000002</v>
      </c>
      <c r="Z34" s="347">
        <v>3112.6631422999999</v>
      </c>
      <c r="AA34" s="347">
        <v>3120.7311745000002</v>
      </c>
      <c r="AB34" s="347">
        <v>3129.3829973000002</v>
      </c>
      <c r="AC34" s="347">
        <v>3138.3334891999998</v>
      </c>
      <c r="AD34" s="347">
        <v>3150.4089561999999</v>
      </c>
      <c r="AE34" s="347">
        <v>3157.8370571</v>
      </c>
      <c r="AF34" s="347">
        <v>3163.4440976999999</v>
      </c>
      <c r="AG34" s="347">
        <v>3163.786067</v>
      </c>
      <c r="AH34" s="347">
        <v>3168.3339956</v>
      </c>
      <c r="AI34" s="347">
        <v>3173.6438721999998</v>
      </c>
      <c r="AJ34" s="347">
        <v>3173.1177960999999</v>
      </c>
      <c r="AK34" s="347">
        <v>3184.8999945</v>
      </c>
      <c r="AL34" s="347">
        <v>3202.3925666999999</v>
      </c>
      <c r="AM34" s="347">
        <v>3240.6528877000001</v>
      </c>
      <c r="AN34" s="347">
        <v>3258.2731758999998</v>
      </c>
      <c r="AO34" s="347">
        <v>3270.3108066</v>
      </c>
      <c r="AP34" s="347">
        <v>3270.4096706999999</v>
      </c>
      <c r="AQ34" s="347">
        <v>3276.0490679</v>
      </c>
      <c r="AR34" s="347">
        <v>3280.8728894000001</v>
      </c>
      <c r="AS34" s="347">
        <v>3279.5457471</v>
      </c>
      <c r="AT34" s="347">
        <v>3286.7399577000001</v>
      </c>
      <c r="AU34" s="347">
        <v>3297.1201332999999</v>
      </c>
      <c r="AV34" s="347">
        <v>3319.4423639000001</v>
      </c>
      <c r="AW34" s="347">
        <v>3329.6274020000001</v>
      </c>
      <c r="AX34" s="347">
        <v>3336.4313376</v>
      </c>
      <c r="AY34" s="876">
        <v>3333.5840053000002</v>
      </c>
      <c r="AZ34" s="876">
        <v>3338.3283600999998</v>
      </c>
      <c r="BA34" s="876">
        <v>3344.3942364</v>
      </c>
      <c r="BB34" s="876">
        <v>3357.0678297999998</v>
      </c>
      <c r="BC34" s="876">
        <v>3361.8121027000002</v>
      </c>
      <c r="BD34" s="876">
        <v>3363.9132506999999</v>
      </c>
      <c r="BE34" s="876">
        <v>3360.1113441000002</v>
      </c>
      <c r="BF34" s="876">
        <v>3359.3711893999998</v>
      </c>
      <c r="BG34" s="876">
        <v>3358.4328571000001</v>
      </c>
      <c r="BH34" s="358">
        <v>3350.81</v>
      </c>
      <c r="BI34" s="358">
        <v>3354.34</v>
      </c>
      <c r="BJ34" s="358">
        <v>3362.5360000000001</v>
      </c>
      <c r="BK34" s="358">
        <v>3383.221</v>
      </c>
      <c r="BL34" s="358">
        <v>3394.8829999999998</v>
      </c>
      <c r="BM34" s="358">
        <v>3405.3429999999998</v>
      </c>
      <c r="BN34" s="358">
        <v>3414.1669999999999</v>
      </c>
      <c r="BO34" s="358">
        <v>3422.5529999999999</v>
      </c>
      <c r="BP34" s="358">
        <v>3430.0650000000001</v>
      </c>
      <c r="BQ34" s="358">
        <v>3434.9360000000001</v>
      </c>
      <c r="BR34" s="358">
        <v>3442.0259999999998</v>
      </c>
      <c r="BS34" s="358">
        <v>3449.5680000000002</v>
      </c>
      <c r="BT34" s="358">
        <v>3456.95</v>
      </c>
      <c r="BU34" s="358">
        <v>3465.8519999999999</v>
      </c>
      <c r="BV34" s="358">
        <v>3475.6619999999998</v>
      </c>
    </row>
    <row r="35" spans="1:74" ht="11.05" customHeight="1" x14ac:dyDescent="0.2">
      <c r="A35" s="81"/>
      <c r="B35" s="91" t="s">
        <v>1414</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940"/>
      <c r="AZ35" s="940"/>
      <c r="BA35" s="940"/>
      <c r="BB35" s="940"/>
      <c r="BC35" s="940"/>
      <c r="BD35" s="940"/>
      <c r="BE35" s="940"/>
      <c r="BF35" s="940"/>
      <c r="BG35" s="940"/>
      <c r="BH35" s="526"/>
      <c r="BI35" s="526"/>
      <c r="BJ35" s="526"/>
      <c r="BK35" s="526"/>
      <c r="BL35" s="526"/>
      <c r="BM35" s="526"/>
      <c r="BN35" s="526"/>
      <c r="BO35" s="526"/>
      <c r="BP35" s="526"/>
      <c r="BQ35" s="526"/>
      <c r="BR35" s="526"/>
      <c r="BS35" s="526"/>
      <c r="BT35" s="526"/>
      <c r="BU35" s="526"/>
      <c r="BV35" s="526"/>
    </row>
    <row r="36" spans="1:74" ht="11.05" customHeight="1" x14ac:dyDescent="0.2">
      <c r="A36" s="81" t="s">
        <v>411</v>
      </c>
      <c r="B36" s="528" t="s">
        <v>1012</v>
      </c>
      <c r="C36" s="347">
        <v>6030.9497308</v>
      </c>
      <c r="D36" s="347">
        <v>6035.1767935999997</v>
      </c>
      <c r="E36" s="347">
        <v>6039.4740853000003</v>
      </c>
      <c r="F36" s="347">
        <v>6043.7410931000004</v>
      </c>
      <c r="G36" s="347">
        <v>6047.8098920000002</v>
      </c>
      <c r="H36" s="347">
        <v>6051.4957041999996</v>
      </c>
      <c r="I36" s="347">
        <v>6054.6468689000003</v>
      </c>
      <c r="J36" s="347">
        <v>6057.2441947999996</v>
      </c>
      <c r="K36" s="347">
        <v>6059.3016074999996</v>
      </c>
      <c r="L36" s="347">
        <v>6060.8541998000001</v>
      </c>
      <c r="M36" s="347">
        <v>6062.0217323999996</v>
      </c>
      <c r="N36" s="347">
        <v>6062.9451329000003</v>
      </c>
      <c r="O36" s="347">
        <v>6063.7130858999999</v>
      </c>
      <c r="P36" s="347">
        <v>6064.2053047999998</v>
      </c>
      <c r="Q36" s="347">
        <v>6064.2492601000004</v>
      </c>
      <c r="R36" s="347">
        <v>6063.8134143999996</v>
      </c>
      <c r="S36" s="347">
        <v>6063.4301978000003</v>
      </c>
      <c r="T36" s="347">
        <v>6063.7730325000002</v>
      </c>
      <c r="U36" s="347">
        <v>6065.3054292999996</v>
      </c>
      <c r="V36" s="347">
        <v>6067.6512535000002</v>
      </c>
      <c r="W36" s="347">
        <v>6070.2244589000002</v>
      </c>
      <c r="X36" s="347">
        <v>6072.5753949</v>
      </c>
      <c r="Y36" s="347">
        <v>6074.7999932000002</v>
      </c>
      <c r="Z36" s="347">
        <v>6077.1305812000001</v>
      </c>
      <c r="AA36" s="347">
        <v>6079.7216044999996</v>
      </c>
      <c r="AB36" s="347">
        <v>6082.4159820000004</v>
      </c>
      <c r="AC36" s="347">
        <v>6084.9787507999999</v>
      </c>
      <c r="AD36" s="347">
        <v>6087.3275573999999</v>
      </c>
      <c r="AE36" s="347">
        <v>6089.9904862000003</v>
      </c>
      <c r="AF36" s="347">
        <v>6093.6482306999997</v>
      </c>
      <c r="AG36" s="347">
        <v>6098.7234526000002</v>
      </c>
      <c r="AH36" s="347">
        <v>6104.6066846000003</v>
      </c>
      <c r="AI36" s="347">
        <v>6110.4304272999998</v>
      </c>
      <c r="AJ36" s="347">
        <v>6115.5291711999998</v>
      </c>
      <c r="AK36" s="347">
        <v>6120.0453668999999</v>
      </c>
      <c r="AL36" s="347">
        <v>6124.3234548</v>
      </c>
      <c r="AM36" s="347">
        <v>6128.6896758000003</v>
      </c>
      <c r="AN36" s="347">
        <v>6133.3974729000001</v>
      </c>
      <c r="AO36" s="347">
        <v>6138.6820896999998</v>
      </c>
      <c r="AP36" s="347">
        <v>6144.5807627000004</v>
      </c>
      <c r="AQ36" s="347">
        <v>6150.3387006000003</v>
      </c>
      <c r="AR36" s="347">
        <v>6155.0031052000004</v>
      </c>
      <c r="AS36" s="347">
        <v>6158.0094929999996</v>
      </c>
      <c r="AT36" s="347">
        <v>6160.3466393999997</v>
      </c>
      <c r="AU36" s="347">
        <v>6163.3916345999996</v>
      </c>
      <c r="AV36" s="347">
        <v>6168.0983826000001</v>
      </c>
      <c r="AW36" s="347">
        <v>6173.7280423000002</v>
      </c>
      <c r="AX36" s="347">
        <v>6179.1185861000004</v>
      </c>
      <c r="AY36" s="876">
        <v>6183.3927329999997</v>
      </c>
      <c r="AZ36" s="876">
        <v>6186.8121871000003</v>
      </c>
      <c r="BA36" s="876">
        <v>6189.9233989000004</v>
      </c>
      <c r="BB36" s="876">
        <v>6193.1647245000004</v>
      </c>
      <c r="BC36" s="876">
        <v>6196.5421425000004</v>
      </c>
      <c r="BD36" s="876">
        <v>6199.9535370000003</v>
      </c>
      <c r="BE36" s="876">
        <v>6203.2883707000001</v>
      </c>
      <c r="BF36" s="876">
        <v>6206.4024200000003</v>
      </c>
      <c r="BG36" s="876">
        <v>6209.1430397000004</v>
      </c>
      <c r="BH36" s="358">
        <v>6211.4409999999998</v>
      </c>
      <c r="BI36" s="358">
        <v>6213.5630000000001</v>
      </c>
      <c r="BJ36" s="358">
        <v>6215.8559999999998</v>
      </c>
      <c r="BK36" s="358">
        <v>6218.5770000000002</v>
      </c>
      <c r="BL36" s="358">
        <v>6221.6030000000001</v>
      </c>
      <c r="BM36" s="358">
        <v>6224.7150000000001</v>
      </c>
      <c r="BN36" s="358">
        <v>6227.7190000000001</v>
      </c>
      <c r="BO36" s="358">
        <v>6230.5050000000001</v>
      </c>
      <c r="BP36" s="358">
        <v>6232.9889999999996</v>
      </c>
      <c r="BQ36" s="358">
        <v>6235.13</v>
      </c>
      <c r="BR36" s="358">
        <v>6237.0680000000002</v>
      </c>
      <c r="BS36" s="358">
        <v>6238.9930000000004</v>
      </c>
      <c r="BT36" s="358">
        <v>6241.0550000000003</v>
      </c>
      <c r="BU36" s="358">
        <v>6243.2669999999998</v>
      </c>
      <c r="BV36" s="358">
        <v>6245.6040000000003</v>
      </c>
    </row>
    <row r="37" spans="1:74" ht="11.05" customHeight="1" x14ac:dyDescent="0.2">
      <c r="A37" s="81" t="s">
        <v>412</v>
      </c>
      <c r="B37" s="528" t="s">
        <v>1013</v>
      </c>
      <c r="C37" s="347">
        <v>16115.426301</v>
      </c>
      <c r="D37" s="347">
        <v>16092.839953000001</v>
      </c>
      <c r="E37" s="347">
        <v>16067.718145000001</v>
      </c>
      <c r="F37" s="347">
        <v>16039.771957999999</v>
      </c>
      <c r="G37" s="347">
        <v>16014.132656</v>
      </c>
      <c r="H37" s="347">
        <v>15997.286550000001</v>
      </c>
      <c r="I37" s="347">
        <v>15993.511467</v>
      </c>
      <c r="J37" s="347">
        <v>15998.251315</v>
      </c>
      <c r="K37" s="347">
        <v>16004.741522</v>
      </c>
      <c r="L37" s="347">
        <v>16007.696404</v>
      </c>
      <c r="M37" s="347">
        <v>16007.745841</v>
      </c>
      <c r="N37" s="347">
        <v>16006.998604</v>
      </c>
      <c r="O37" s="347">
        <v>16007.097524999999</v>
      </c>
      <c r="P37" s="347">
        <v>16007.821688</v>
      </c>
      <c r="Q37" s="347">
        <v>16008.48424</v>
      </c>
      <c r="R37" s="347">
        <v>16008.706108</v>
      </c>
      <c r="S37" s="347">
        <v>16009.339343</v>
      </c>
      <c r="T37" s="347">
        <v>16011.543777999999</v>
      </c>
      <c r="U37" s="347">
        <v>16016.139338999999</v>
      </c>
      <c r="V37" s="347">
        <v>16022.586327999999</v>
      </c>
      <c r="W37" s="347">
        <v>16030.005141</v>
      </c>
      <c r="X37" s="347">
        <v>16037.690884</v>
      </c>
      <c r="Y37" s="347">
        <v>16045.637497</v>
      </c>
      <c r="Z37" s="347">
        <v>16054.013629999999</v>
      </c>
      <c r="AA37" s="347">
        <v>16062.920612</v>
      </c>
      <c r="AB37" s="347">
        <v>16072.190495999999</v>
      </c>
      <c r="AC37" s="347">
        <v>16081.588014999999</v>
      </c>
      <c r="AD37" s="347">
        <v>16091.055802000001</v>
      </c>
      <c r="AE37" s="347">
        <v>16101.248095000001</v>
      </c>
      <c r="AF37" s="347">
        <v>16112.997033</v>
      </c>
      <c r="AG37" s="347">
        <v>16126.827955000001</v>
      </c>
      <c r="AH37" s="347">
        <v>16142.039011999999</v>
      </c>
      <c r="AI37" s="347">
        <v>16157.621555</v>
      </c>
      <c r="AJ37" s="347">
        <v>16172.761628</v>
      </c>
      <c r="AK37" s="347">
        <v>16187.424039</v>
      </c>
      <c r="AL37" s="347">
        <v>16201.768291</v>
      </c>
      <c r="AM37" s="347">
        <v>16216.036135</v>
      </c>
      <c r="AN37" s="347">
        <v>16230.798325</v>
      </c>
      <c r="AO37" s="347">
        <v>16246.707866999999</v>
      </c>
      <c r="AP37" s="347">
        <v>16263.851703</v>
      </c>
      <c r="AQ37" s="347">
        <v>16280.052527</v>
      </c>
      <c r="AR37" s="347">
        <v>16292.566972000001</v>
      </c>
      <c r="AS37" s="347">
        <v>16299.84275</v>
      </c>
      <c r="AT37" s="347">
        <v>16305.091891</v>
      </c>
      <c r="AU37" s="347">
        <v>16312.717506000001</v>
      </c>
      <c r="AV37" s="347">
        <v>16325.789679</v>
      </c>
      <c r="AW37" s="347">
        <v>16342.046388000001</v>
      </c>
      <c r="AX37" s="347">
        <v>16357.892588000001</v>
      </c>
      <c r="AY37" s="876">
        <v>16370.545926999999</v>
      </c>
      <c r="AZ37" s="876">
        <v>16380.474840000001</v>
      </c>
      <c r="BA37" s="876">
        <v>16388.960456000001</v>
      </c>
      <c r="BB37" s="876">
        <v>16397.089851000001</v>
      </c>
      <c r="BC37" s="876">
        <v>16405.173879999998</v>
      </c>
      <c r="BD37" s="876">
        <v>16413.329342000001</v>
      </c>
      <c r="BE37" s="876">
        <v>16421.548174</v>
      </c>
      <c r="BF37" s="876">
        <v>16429.322861000001</v>
      </c>
      <c r="BG37" s="876">
        <v>16436.021024999998</v>
      </c>
      <c r="BH37" s="358">
        <v>16441.29</v>
      </c>
      <c r="BI37" s="358">
        <v>16445.919999999998</v>
      </c>
      <c r="BJ37" s="358">
        <v>16450.95</v>
      </c>
      <c r="BK37" s="358">
        <v>16457.16</v>
      </c>
      <c r="BL37" s="358">
        <v>16464.11</v>
      </c>
      <c r="BM37" s="358">
        <v>16471.060000000001</v>
      </c>
      <c r="BN37" s="358">
        <v>16477.39</v>
      </c>
      <c r="BO37" s="358">
        <v>16483.03</v>
      </c>
      <c r="BP37" s="358">
        <v>16488.02</v>
      </c>
      <c r="BQ37" s="358">
        <v>16492.41</v>
      </c>
      <c r="BR37" s="358">
        <v>16496.36</v>
      </c>
      <c r="BS37" s="358">
        <v>16500.060000000001</v>
      </c>
      <c r="BT37" s="358">
        <v>16503.68</v>
      </c>
      <c r="BU37" s="358">
        <v>16507.41</v>
      </c>
      <c r="BV37" s="358">
        <v>16511.43</v>
      </c>
    </row>
    <row r="38" spans="1:74" ht="11.05" customHeight="1" x14ac:dyDescent="0.2">
      <c r="A38" s="81" t="s">
        <v>413</v>
      </c>
      <c r="B38" s="528" t="s">
        <v>1014</v>
      </c>
      <c r="C38" s="347">
        <v>18905.218099999998</v>
      </c>
      <c r="D38" s="347">
        <v>18899.571627000001</v>
      </c>
      <c r="E38" s="347">
        <v>18892.620234999999</v>
      </c>
      <c r="F38" s="347">
        <v>18883.950586999999</v>
      </c>
      <c r="G38" s="347">
        <v>18876.086832000001</v>
      </c>
      <c r="H38" s="347">
        <v>18872.287488000002</v>
      </c>
      <c r="I38" s="347">
        <v>18874.703150000001</v>
      </c>
      <c r="J38" s="347">
        <v>18881.052726999998</v>
      </c>
      <c r="K38" s="347">
        <v>18887.947205</v>
      </c>
      <c r="L38" s="347">
        <v>18892.776505000002</v>
      </c>
      <c r="M38" s="347">
        <v>18896.046283</v>
      </c>
      <c r="N38" s="347">
        <v>18899.041130000001</v>
      </c>
      <c r="O38" s="347">
        <v>18902.759180000001</v>
      </c>
      <c r="P38" s="347">
        <v>18907.052746000001</v>
      </c>
      <c r="Q38" s="347">
        <v>18911.487680999999</v>
      </c>
      <c r="R38" s="347">
        <v>18915.741263</v>
      </c>
      <c r="S38" s="347">
        <v>18919.936448</v>
      </c>
      <c r="T38" s="347">
        <v>18924.307617999999</v>
      </c>
      <c r="U38" s="347">
        <v>18929.009157</v>
      </c>
      <c r="V38" s="347">
        <v>18933.875484</v>
      </c>
      <c r="W38" s="347">
        <v>18938.66102</v>
      </c>
      <c r="X38" s="347">
        <v>18943.224859000002</v>
      </c>
      <c r="Y38" s="347">
        <v>18947.844768999999</v>
      </c>
      <c r="Z38" s="347">
        <v>18952.903191000001</v>
      </c>
      <c r="AA38" s="347">
        <v>18958.602019000002</v>
      </c>
      <c r="AB38" s="347">
        <v>18964.420969999999</v>
      </c>
      <c r="AC38" s="347">
        <v>18969.659220000001</v>
      </c>
      <c r="AD38" s="347">
        <v>18974.058110000002</v>
      </c>
      <c r="AE38" s="347">
        <v>18979.127666</v>
      </c>
      <c r="AF38" s="347">
        <v>18986.820079000001</v>
      </c>
      <c r="AG38" s="347">
        <v>18998.462105999999</v>
      </c>
      <c r="AH38" s="347">
        <v>19012.87876</v>
      </c>
      <c r="AI38" s="347">
        <v>19028.269617999998</v>
      </c>
      <c r="AJ38" s="347">
        <v>19043.149265</v>
      </c>
      <c r="AK38" s="347">
        <v>19057.292321000001</v>
      </c>
      <c r="AL38" s="347">
        <v>19070.788413999999</v>
      </c>
      <c r="AM38" s="347">
        <v>19083.846132999999</v>
      </c>
      <c r="AN38" s="347">
        <v>19097.149916999999</v>
      </c>
      <c r="AO38" s="347">
        <v>19111.503165999999</v>
      </c>
      <c r="AP38" s="347">
        <v>19127.091265999999</v>
      </c>
      <c r="AQ38" s="347">
        <v>19141.627548</v>
      </c>
      <c r="AR38" s="347">
        <v>19152.207328</v>
      </c>
      <c r="AS38" s="347">
        <v>19157.229456000001</v>
      </c>
      <c r="AT38" s="347">
        <v>19160.306927000001</v>
      </c>
      <c r="AU38" s="347">
        <v>19166.356269</v>
      </c>
      <c r="AV38" s="347">
        <v>19178.769789999998</v>
      </c>
      <c r="AW38" s="347">
        <v>19194.842916000001</v>
      </c>
      <c r="AX38" s="347">
        <v>19210.346853999999</v>
      </c>
      <c r="AY38" s="876">
        <v>19222.111374</v>
      </c>
      <c r="AZ38" s="876">
        <v>19231.200514</v>
      </c>
      <c r="BA38" s="876">
        <v>19239.736874999999</v>
      </c>
      <c r="BB38" s="876">
        <v>19249.387133</v>
      </c>
      <c r="BC38" s="876">
        <v>19259.994253000001</v>
      </c>
      <c r="BD38" s="876">
        <v>19270.945271000001</v>
      </c>
      <c r="BE38" s="876">
        <v>19281.648646000001</v>
      </c>
      <c r="BF38" s="876">
        <v>19291.598512</v>
      </c>
      <c r="BG38" s="876">
        <v>19300.310427</v>
      </c>
      <c r="BH38" s="358">
        <v>19307.57</v>
      </c>
      <c r="BI38" s="358">
        <v>19314.28</v>
      </c>
      <c r="BJ38" s="358">
        <v>19321.599999999999</v>
      </c>
      <c r="BK38" s="358">
        <v>19330.349999999999</v>
      </c>
      <c r="BL38" s="358">
        <v>19340.02</v>
      </c>
      <c r="BM38" s="358">
        <v>19349.740000000002</v>
      </c>
      <c r="BN38" s="358">
        <v>19358.810000000001</v>
      </c>
      <c r="BO38" s="358">
        <v>19367.21</v>
      </c>
      <c r="BP38" s="358">
        <v>19375.07</v>
      </c>
      <c r="BQ38" s="358">
        <v>19382.5</v>
      </c>
      <c r="BR38" s="358">
        <v>19389.53</v>
      </c>
      <c r="BS38" s="358">
        <v>19396.2</v>
      </c>
      <c r="BT38" s="358">
        <v>19402.57</v>
      </c>
      <c r="BU38" s="358">
        <v>19408.89</v>
      </c>
      <c r="BV38" s="358">
        <v>19415.45</v>
      </c>
    </row>
    <row r="39" spans="1:74" ht="11.05" customHeight="1" x14ac:dyDescent="0.2">
      <c r="A39" s="81" t="s">
        <v>414</v>
      </c>
      <c r="B39" s="528" t="s">
        <v>1015</v>
      </c>
      <c r="C39" s="347">
        <v>8577.3153946999992</v>
      </c>
      <c r="D39" s="347">
        <v>8573.3549299000006</v>
      </c>
      <c r="E39" s="347">
        <v>8568.0585195000003</v>
      </c>
      <c r="F39" s="347">
        <v>8561.0087972000001</v>
      </c>
      <c r="G39" s="347">
        <v>8554.7315548000006</v>
      </c>
      <c r="H39" s="347">
        <v>8552.4883742999991</v>
      </c>
      <c r="I39" s="347">
        <v>8556.4583774000002</v>
      </c>
      <c r="J39" s="347">
        <v>8564.4908472999996</v>
      </c>
      <c r="K39" s="347">
        <v>8573.3526075999998</v>
      </c>
      <c r="L39" s="347">
        <v>8580.5120365999992</v>
      </c>
      <c r="M39" s="347">
        <v>8586.2437331000001</v>
      </c>
      <c r="N39" s="347">
        <v>8591.5238509999999</v>
      </c>
      <c r="O39" s="347">
        <v>8597.1224769</v>
      </c>
      <c r="P39" s="347">
        <v>8602.9854292</v>
      </c>
      <c r="Q39" s="347">
        <v>8608.8524591999994</v>
      </c>
      <c r="R39" s="347">
        <v>8614.5406956000006</v>
      </c>
      <c r="S39" s="347">
        <v>8620.1767767000001</v>
      </c>
      <c r="T39" s="347">
        <v>8625.9647181</v>
      </c>
      <c r="U39" s="347">
        <v>8632.0557630999992</v>
      </c>
      <c r="V39" s="347">
        <v>8638.3900651999993</v>
      </c>
      <c r="W39" s="347">
        <v>8644.8550056999993</v>
      </c>
      <c r="X39" s="347">
        <v>8651.3679685999996</v>
      </c>
      <c r="Y39" s="347">
        <v>8657.9663490000003</v>
      </c>
      <c r="Z39" s="347">
        <v>8664.7175447999998</v>
      </c>
      <c r="AA39" s="347">
        <v>8671.6548569000006</v>
      </c>
      <c r="AB39" s="347">
        <v>8678.6751963000006</v>
      </c>
      <c r="AC39" s="347">
        <v>8685.6413768999992</v>
      </c>
      <c r="AD39" s="347">
        <v>8692.4894036000005</v>
      </c>
      <c r="AE39" s="347">
        <v>8699.4480449999992</v>
      </c>
      <c r="AF39" s="347">
        <v>8706.8192608999998</v>
      </c>
      <c r="AG39" s="347">
        <v>8714.7965727999999</v>
      </c>
      <c r="AH39" s="347">
        <v>8723.1397505000004</v>
      </c>
      <c r="AI39" s="347">
        <v>8731.5001255999996</v>
      </c>
      <c r="AJ39" s="347">
        <v>8739.6013953999991</v>
      </c>
      <c r="AK39" s="347">
        <v>8747.4567193999992</v>
      </c>
      <c r="AL39" s="347">
        <v>8755.1516226000003</v>
      </c>
      <c r="AM39" s="347">
        <v>8762.7842517999998</v>
      </c>
      <c r="AN39" s="347">
        <v>8770.5032405999991</v>
      </c>
      <c r="AO39" s="347">
        <v>8778.4698439999993</v>
      </c>
      <c r="AP39" s="347">
        <v>8786.6328021999998</v>
      </c>
      <c r="AQ39" s="347">
        <v>8794.0907958999996</v>
      </c>
      <c r="AR39" s="347">
        <v>8799.7299906000007</v>
      </c>
      <c r="AS39" s="347">
        <v>8803.0003502</v>
      </c>
      <c r="AT39" s="347">
        <v>8805.6070316000005</v>
      </c>
      <c r="AU39" s="347">
        <v>8809.8189899000008</v>
      </c>
      <c r="AV39" s="347">
        <v>8817.1956160000009</v>
      </c>
      <c r="AW39" s="347">
        <v>8826.4580451999991</v>
      </c>
      <c r="AX39" s="347">
        <v>8835.6178486000008</v>
      </c>
      <c r="AY39" s="876">
        <v>8843.1632136999997</v>
      </c>
      <c r="AZ39" s="876">
        <v>8849.4887939</v>
      </c>
      <c r="BA39" s="876">
        <v>8855.4658588000002</v>
      </c>
      <c r="BB39" s="876">
        <v>8861.7895614999998</v>
      </c>
      <c r="BC39" s="876">
        <v>8868.4505891000008</v>
      </c>
      <c r="BD39" s="876">
        <v>8875.2635119000006</v>
      </c>
      <c r="BE39" s="876">
        <v>8882.0261525999995</v>
      </c>
      <c r="BF39" s="876">
        <v>8888.4693428999999</v>
      </c>
      <c r="BG39" s="876">
        <v>8894.3071667000004</v>
      </c>
      <c r="BH39" s="358">
        <v>8899.4050000000007</v>
      </c>
      <c r="BI39" s="358">
        <v>8904.232</v>
      </c>
      <c r="BJ39" s="358">
        <v>8909.4079999999994</v>
      </c>
      <c r="BK39" s="358">
        <v>8915.3850000000002</v>
      </c>
      <c r="BL39" s="358">
        <v>8921.9310000000005</v>
      </c>
      <c r="BM39" s="358">
        <v>8928.6479999999992</v>
      </c>
      <c r="BN39" s="358">
        <v>8935.1820000000007</v>
      </c>
      <c r="BO39" s="358">
        <v>8941.3639999999996</v>
      </c>
      <c r="BP39" s="358">
        <v>8947.0730000000003</v>
      </c>
      <c r="BQ39" s="358">
        <v>8952.2540000000008</v>
      </c>
      <c r="BR39" s="358">
        <v>8957.1129999999994</v>
      </c>
      <c r="BS39" s="358">
        <v>8961.9210000000003</v>
      </c>
      <c r="BT39" s="358">
        <v>8966.8909999999996</v>
      </c>
      <c r="BU39" s="358">
        <v>8972.0010000000002</v>
      </c>
      <c r="BV39" s="358">
        <v>8977.1710000000003</v>
      </c>
    </row>
    <row r="40" spans="1:74" ht="11.05" customHeight="1" x14ac:dyDescent="0.2">
      <c r="A40" s="81" t="s">
        <v>415</v>
      </c>
      <c r="B40" s="528" t="s">
        <v>1016</v>
      </c>
      <c r="C40" s="347">
        <v>26322.076335000002</v>
      </c>
      <c r="D40" s="347">
        <v>26370.978865000001</v>
      </c>
      <c r="E40" s="347">
        <v>26422.006534</v>
      </c>
      <c r="F40" s="347">
        <v>26476.225148000001</v>
      </c>
      <c r="G40" s="347">
        <v>26529.399856</v>
      </c>
      <c r="H40" s="347">
        <v>26575.970643000001</v>
      </c>
      <c r="I40" s="347">
        <v>26612.249176000001</v>
      </c>
      <c r="J40" s="347">
        <v>26642.033839</v>
      </c>
      <c r="K40" s="347">
        <v>26670.994696999998</v>
      </c>
      <c r="L40" s="347">
        <v>26703.516683999998</v>
      </c>
      <c r="M40" s="347">
        <v>26738.844216000001</v>
      </c>
      <c r="N40" s="347">
        <v>26774.936576</v>
      </c>
      <c r="O40" s="347">
        <v>26810.183636000002</v>
      </c>
      <c r="P40" s="347">
        <v>26844.697609999999</v>
      </c>
      <c r="Q40" s="347">
        <v>26879.021295999999</v>
      </c>
      <c r="R40" s="347">
        <v>26913.566341000002</v>
      </c>
      <c r="S40" s="347">
        <v>26948.219776000002</v>
      </c>
      <c r="T40" s="347">
        <v>26982.737477999999</v>
      </c>
      <c r="U40" s="347">
        <v>27016.900507999999</v>
      </c>
      <c r="V40" s="347">
        <v>27050.590662999999</v>
      </c>
      <c r="W40" s="347">
        <v>27083.714923</v>
      </c>
      <c r="X40" s="347">
        <v>27116.215557</v>
      </c>
      <c r="Y40" s="347">
        <v>27148.17599</v>
      </c>
      <c r="Z40" s="347">
        <v>27179.714934</v>
      </c>
      <c r="AA40" s="347">
        <v>27210.860284999999</v>
      </c>
      <c r="AB40" s="347">
        <v>27241.276667999999</v>
      </c>
      <c r="AC40" s="347">
        <v>27270.53789</v>
      </c>
      <c r="AD40" s="347">
        <v>27298.551823999998</v>
      </c>
      <c r="AE40" s="347">
        <v>27326.562598</v>
      </c>
      <c r="AF40" s="347">
        <v>27356.148406</v>
      </c>
      <c r="AG40" s="347">
        <v>27388.414547</v>
      </c>
      <c r="AH40" s="347">
        <v>27422.57473</v>
      </c>
      <c r="AI40" s="347">
        <v>27457.369772999999</v>
      </c>
      <c r="AJ40" s="347">
        <v>27491.788153000001</v>
      </c>
      <c r="AK40" s="347">
        <v>27525.808996</v>
      </c>
      <c r="AL40" s="347">
        <v>27559.659093999999</v>
      </c>
      <c r="AM40" s="347">
        <v>27593.664267</v>
      </c>
      <c r="AN40" s="347">
        <v>27628.546462999999</v>
      </c>
      <c r="AO40" s="347">
        <v>27665.126660999998</v>
      </c>
      <c r="AP40" s="347">
        <v>27703.352369</v>
      </c>
      <c r="AQ40" s="347">
        <v>27739.677213999999</v>
      </c>
      <c r="AR40" s="347">
        <v>27769.681349999999</v>
      </c>
      <c r="AS40" s="347">
        <v>27790.982318999999</v>
      </c>
      <c r="AT40" s="347">
        <v>27809.347217999999</v>
      </c>
      <c r="AU40" s="347">
        <v>27832.580529999999</v>
      </c>
      <c r="AV40" s="347">
        <v>27866.0507</v>
      </c>
      <c r="AW40" s="347">
        <v>27905.382004999999</v>
      </c>
      <c r="AX40" s="347">
        <v>27943.762685000002</v>
      </c>
      <c r="AY40" s="876">
        <v>27976.014815999999</v>
      </c>
      <c r="AZ40" s="876">
        <v>28003.495841</v>
      </c>
      <c r="BA40" s="876">
        <v>28029.197042</v>
      </c>
      <c r="BB40" s="876">
        <v>28055.516195</v>
      </c>
      <c r="BC40" s="876">
        <v>28082.477060000001</v>
      </c>
      <c r="BD40" s="876">
        <v>28109.509891000002</v>
      </c>
      <c r="BE40" s="876">
        <v>28136.025798999999</v>
      </c>
      <c r="BF40" s="876">
        <v>28161.359337000002</v>
      </c>
      <c r="BG40" s="876">
        <v>28184.825912</v>
      </c>
      <c r="BH40" s="358">
        <v>28206.15</v>
      </c>
      <c r="BI40" s="358">
        <v>28226.66</v>
      </c>
      <c r="BJ40" s="358">
        <v>28248.13</v>
      </c>
      <c r="BK40" s="358">
        <v>28271.8</v>
      </c>
      <c r="BL40" s="358">
        <v>28296.99</v>
      </c>
      <c r="BM40" s="358">
        <v>28322.55</v>
      </c>
      <c r="BN40" s="358">
        <v>28347.48</v>
      </c>
      <c r="BO40" s="358">
        <v>28371.57</v>
      </c>
      <c r="BP40" s="358">
        <v>28394.76</v>
      </c>
      <c r="BQ40" s="358">
        <v>28417.16</v>
      </c>
      <c r="BR40" s="358">
        <v>28439.360000000001</v>
      </c>
      <c r="BS40" s="358">
        <v>28462.12</v>
      </c>
      <c r="BT40" s="358">
        <v>28485.95</v>
      </c>
      <c r="BU40" s="358">
        <v>28510.48</v>
      </c>
      <c r="BV40" s="358">
        <v>28535.119999999999</v>
      </c>
    </row>
    <row r="41" spans="1:74" ht="11.05" customHeight="1" x14ac:dyDescent="0.2">
      <c r="A41" s="81" t="s">
        <v>416</v>
      </c>
      <c r="B41" s="528" t="s">
        <v>1017</v>
      </c>
      <c r="C41" s="347">
        <v>7715.8128223000003</v>
      </c>
      <c r="D41" s="347">
        <v>7714.7552237</v>
      </c>
      <c r="E41" s="347">
        <v>7712.7902330999996</v>
      </c>
      <c r="F41" s="347">
        <v>7709.9500010000002</v>
      </c>
      <c r="G41" s="347">
        <v>7708.0367998000002</v>
      </c>
      <c r="H41" s="347">
        <v>7709.2954321999996</v>
      </c>
      <c r="I41" s="347">
        <v>7715.2358216000002</v>
      </c>
      <c r="J41" s="347">
        <v>7724.4283730999996</v>
      </c>
      <c r="K41" s="347">
        <v>7734.7086123999998</v>
      </c>
      <c r="L41" s="347">
        <v>7744.3411347000001</v>
      </c>
      <c r="M41" s="347">
        <v>7753.3068112999999</v>
      </c>
      <c r="N41" s="347">
        <v>7762.0155832</v>
      </c>
      <c r="O41" s="347">
        <v>7770.8050811000003</v>
      </c>
      <c r="P41" s="347">
        <v>7779.7236949999997</v>
      </c>
      <c r="Q41" s="347">
        <v>7788.7475052999998</v>
      </c>
      <c r="R41" s="347">
        <v>7797.8479391000001</v>
      </c>
      <c r="S41" s="347">
        <v>7806.9778121999998</v>
      </c>
      <c r="T41" s="347">
        <v>7816.0852875999999</v>
      </c>
      <c r="U41" s="347">
        <v>7825.1185902999996</v>
      </c>
      <c r="V41" s="347">
        <v>7834.0261946000001</v>
      </c>
      <c r="W41" s="347">
        <v>7842.7566372000001</v>
      </c>
      <c r="X41" s="347">
        <v>7851.2802766000004</v>
      </c>
      <c r="Y41" s="347">
        <v>7859.6547603999998</v>
      </c>
      <c r="Z41" s="347">
        <v>7867.9595578999997</v>
      </c>
      <c r="AA41" s="347">
        <v>7876.2432913000002</v>
      </c>
      <c r="AB41" s="347">
        <v>7884.4311927999997</v>
      </c>
      <c r="AC41" s="347">
        <v>7892.4176471999999</v>
      </c>
      <c r="AD41" s="347">
        <v>7900.1579750000001</v>
      </c>
      <c r="AE41" s="347">
        <v>7907.8512392000002</v>
      </c>
      <c r="AF41" s="347">
        <v>7915.7574384</v>
      </c>
      <c r="AG41" s="347">
        <v>7924.0699453999996</v>
      </c>
      <c r="AH41" s="347">
        <v>7932.7156281999996</v>
      </c>
      <c r="AI41" s="347">
        <v>7941.5547292000001</v>
      </c>
      <c r="AJ41" s="347">
        <v>7950.4529351000001</v>
      </c>
      <c r="AK41" s="347">
        <v>7959.2977111</v>
      </c>
      <c r="AL41" s="347">
        <v>7967.9819669999997</v>
      </c>
      <c r="AM41" s="347">
        <v>7976.4541252999998</v>
      </c>
      <c r="AN41" s="347">
        <v>7984.8846592999998</v>
      </c>
      <c r="AO41" s="347">
        <v>7993.4995546999999</v>
      </c>
      <c r="AP41" s="347">
        <v>8002.3113715</v>
      </c>
      <c r="AQ41" s="347">
        <v>8010.4789659999997</v>
      </c>
      <c r="AR41" s="347">
        <v>8016.9477685000002</v>
      </c>
      <c r="AS41" s="347">
        <v>8021.1787680999996</v>
      </c>
      <c r="AT41" s="347">
        <v>8024.6951891999997</v>
      </c>
      <c r="AU41" s="347">
        <v>8029.5358147999996</v>
      </c>
      <c r="AV41" s="347">
        <v>8037.1082231</v>
      </c>
      <c r="AW41" s="347">
        <v>8046.2951730000004</v>
      </c>
      <c r="AX41" s="347">
        <v>8055.3482185000003</v>
      </c>
      <c r="AY41" s="876">
        <v>8062.9506874999997</v>
      </c>
      <c r="AZ41" s="876">
        <v>8069.5130049999998</v>
      </c>
      <c r="BA41" s="876">
        <v>8075.8773701</v>
      </c>
      <c r="BB41" s="876">
        <v>8082.7055340999996</v>
      </c>
      <c r="BC41" s="876">
        <v>8089.9374587000002</v>
      </c>
      <c r="BD41" s="876">
        <v>8097.3326575000001</v>
      </c>
      <c r="BE41" s="876">
        <v>8104.6570905999997</v>
      </c>
      <c r="BF41" s="876">
        <v>8111.7025021999998</v>
      </c>
      <c r="BG41" s="876">
        <v>8118.2670822</v>
      </c>
      <c r="BH41" s="358">
        <v>8124.2629999999999</v>
      </c>
      <c r="BI41" s="358">
        <v>8130.0569999999998</v>
      </c>
      <c r="BJ41" s="358">
        <v>8136.1310000000003</v>
      </c>
      <c r="BK41" s="358">
        <v>8142.8289999999997</v>
      </c>
      <c r="BL41" s="358">
        <v>8149.9520000000002</v>
      </c>
      <c r="BM41" s="358">
        <v>8157.1610000000001</v>
      </c>
      <c r="BN41" s="358">
        <v>8164.1670000000004</v>
      </c>
      <c r="BO41" s="358">
        <v>8170.8549999999996</v>
      </c>
      <c r="BP41" s="358">
        <v>8177.1610000000001</v>
      </c>
      <c r="BQ41" s="358">
        <v>8183.0569999999998</v>
      </c>
      <c r="BR41" s="358">
        <v>8188.683</v>
      </c>
      <c r="BS41" s="358">
        <v>8194.2180000000008</v>
      </c>
      <c r="BT41" s="358">
        <v>8199.8070000000007</v>
      </c>
      <c r="BU41" s="358">
        <v>8205.4449999999997</v>
      </c>
      <c r="BV41" s="358">
        <v>8211.0939999999991</v>
      </c>
    </row>
    <row r="42" spans="1:74" ht="11.05" customHeight="1" x14ac:dyDescent="0.2">
      <c r="A42" s="81" t="s">
        <v>417</v>
      </c>
      <c r="B42" s="528" t="s">
        <v>1018</v>
      </c>
      <c r="C42" s="347">
        <v>15391.711964</v>
      </c>
      <c r="D42" s="347">
        <v>15423.033974</v>
      </c>
      <c r="E42" s="347">
        <v>15455.616409</v>
      </c>
      <c r="F42" s="347">
        <v>15490.277558</v>
      </c>
      <c r="G42" s="347">
        <v>15523.945653000001</v>
      </c>
      <c r="H42" s="347">
        <v>15552.576413000001</v>
      </c>
      <c r="I42" s="347">
        <v>15573.485667000001</v>
      </c>
      <c r="J42" s="347">
        <v>15589.429694</v>
      </c>
      <c r="K42" s="347">
        <v>15604.524883</v>
      </c>
      <c r="L42" s="347">
        <v>15621.955629</v>
      </c>
      <c r="M42" s="347">
        <v>15641.178336000001</v>
      </c>
      <c r="N42" s="347">
        <v>15660.717413</v>
      </c>
      <c r="O42" s="347">
        <v>15679.440457000001</v>
      </c>
      <c r="P42" s="347">
        <v>15697.587820999999</v>
      </c>
      <c r="Q42" s="347">
        <v>15715.743047</v>
      </c>
      <c r="R42" s="347">
        <v>15734.336853000001</v>
      </c>
      <c r="S42" s="347">
        <v>15753.188663000001</v>
      </c>
      <c r="T42" s="347">
        <v>15771.965077000001</v>
      </c>
      <c r="U42" s="347">
        <v>15790.410089000001</v>
      </c>
      <c r="V42" s="347">
        <v>15808.57726</v>
      </c>
      <c r="W42" s="347">
        <v>15826.597544</v>
      </c>
      <c r="X42" s="347">
        <v>15844.581142000001</v>
      </c>
      <c r="Y42" s="347">
        <v>15862.555231</v>
      </c>
      <c r="Z42" s="347">
        <v>15880.526238</v>
      </c>
      <c r="AA42" s="347">
        <v>15898.418304000001</v>
      </c>
      <c r="AB42" s="347">
        <v>15915.826453</v>
      </c>
      <c r="AC42" s="347">
        <v>15932.263424999999</v>
      </c>
      <c r="AD42" s="347">
        <v>15947.597335</v>
      </c>
      <c r="AE42" s="347">
        <v>15963.117802000001</v>
      </c>
      <c r="AF42" s="347">
        <v>15980.469819</v>
      </c>
      <c r="AG42" s="347">
        <v>16000.775584000001</v>
      </c>
      <c r="AH42" s="347">
        <v>16023.066126</v>
      </c>
      <c r="AI42" s="347">
        <v>16045.849679000001</v>
      </c>
      <c r="AJ42" s="347">
        <v>16067.884384999999</v>
      </c>
      <c r="AK42" s="347">
        <v>16088.928023</v>
      </c>
      <c r="AL42" s="347">
        <v>16108.988278999999</v>
      </c>
      <c r="AM42" s="347">
        <v>16128.189677</v>
      </c>
      <c r="AN42" s="347">
        <v>16147.124084999999</v>
      </c>
      <c r="AO42" s="347">
        <v>16166.500209</v>
      </c>
      <c r="AP42" s="347">
        <v>16186.587484</v>
      </c>
      <c r="AQ42" s="347">
        <v>16205.898261</v>
      </c>
      <c r="AR42" s="347">
        <v>16222.505621</v>
      </c>
      <c r="AS42" s="347">
        <v>16235.408305999999</v>
      </c>
      <c r="AT42" s="347">
        <v>16247.307683999999</v>
      </c>
      <c r="AU42" s="347">
        <v>16261.830785</v>
      </c>
      <c r="AV42" s="347">
        <v>16281.417592</v>
      </c>
      <c r="AW42" s="347">
        <v>16303.759913</v>
      </c>
      <c r="AX42" s="347">
        <v>16325.362509000001</v>
      </c>
      <c r="AY42" s="876">
        <v>16343.600897</v>
      </c>
      <c r="AZ42" s="876">
        <v>16359.333605</v>
      </c>
      <c r="BA42" s="876">
        <v>16374.289917</v>
      </c>
      <c r="BB42" s="876">
        <v>16389.830721999999</v>
      </c>
      <c r="BC42" s="876">
        <v>16405.843342</v>
      </c>
      <c r="BD42" s="876">
        <v>16421.846706</v>
      </c>
      <c r="BE42" s="876">
        <v>16437.389321999999</v>
      </c>
      <c r="BF42" s="876">
        <v>16452.138024</v>
      </c>
      <c r="BG42" s="876">
        <v>16465.789220999999</v>
      </c>
      <c r="BH42" s="358">
        <v>16478.28</v>
      </c>
      <c r="BI42" s="358">
        <v>16490.53</v>
      </c>
      <c r="BJ42" s="358">
        <v>16503.7</v>
      </c>
      <c r="BK42" s="358">
        <v>16518.59</v>
      </c>
      <c r="BL42" s="358">
        <v>16534.59</v>
      </c>
      <c r="BM42" s="358">
        <v>16550.73</v>
      </c>
      <c r="BN42" s="358">
        <v>16566.23</v>
      </c>
      <c r="BO42" s="358">
        <v>16581.13</v>
      </c>
      <c r="BP42" s="358">
        <v>16595.63</v>
      </c>
      <c r="BQ42" s="358">
        <v>16609.919999999998</v>
      </c>
      <c r="BR42" s="358">
        <v>16624.05</v>
      </c>
      <c r="BS42" s="358">
        <v>16638.03</v>
      </c>
      <c r="BT42" s="358">
        <v>16651.900000000001</v>
      </c>
      <c r="BU42" s="358">
        <v>16665.86</v>
      </c>
      <c r="BV42" s="358">
        <v>16680.14</v>
      </c>
    </row>
    <row r="43" spans="1:74" ht="11.05" customHeight="1" x14ac:dyDescent="0.2">
      <c r="A43" s="81" t="s">
        <v>418</v>
      </c>
      <c r="B43" s="528" t="s">
        <v>1019</v>
      </c>
      <c r="C43" s="347">
        <v>9537.5664543000003</v>
      </c>
      <c r="D43" s="347">
        <v>9550.9546530999996</v>
      </c>
      <c r="E43" s="347">
        <v>9564.2355174999993</v>
      </c>
      <c r="F43" s="347">
        <v>9577.5107301000007</v>
      </c>
      <c r="G43" s="347">
        <v>9590.1869377999992</v>
      </c>
      <c r="H43" s="347">
        <v>9601.4970283000002</v>
      </c>
      <c r="I43" s="347">
        <v>9610.9139106999992</v>
      </c>
      <c r="J43" s="347">
        <v>9618.8705785999991</v>
      </c>
      <c r="K43" s="347">
        <v>9626.0400470000004</v>
      </c>
      <c r="L43" s="347">
        <v>9633.0098020999994</v>
      </c>
      <c r="M43" s="347">
        <v>9640.0252168000006</v>
      </c>
      <c r="N43" s="347">
        <v>9647.2461354000006</v>
      </c>
      <c r="O43" s="347">
        <v>9654.7084611999999</v>
      </c>
      <c r="P43" s="347">
        <v>9661.9523341000004</v>
      </c>
      <c r="Q43" s="347">
        <v>9668.3939530999996</v>
      </c>
      <c r="R43" s="347">
        <v>9673.9056870000004</v>
      </c>
      <c r="S43" s="347">
        <v>9680.1845840000005</v>
      </c>
      <c r="T43" s="347">
        <v>9689.3838620999995</v>
      </c>
      <c r="U43" s="347">
        <v>9702.9331985999997</v>
      </c>
      <c r="V43" s="347">
        <v>9719.3681068000005</v>
      </c>
      <c r="W43" s="347">
        <v>9736.5005591000008</v>
      </c>
      <c r="X43" s="347">
        <v>9752.6041736000006</v>
      </c>
      <c r="Y43" s="347">
        <v>9767.7991516999991</v>
      </c>
      <c r="Z43" s="347">
        <v>9782.6673405000001</v>
      </c>
      <c r="AA43" s="347">
        <v>9797.6946492999996</v>
      </c>
      <c r="AB43" s="347">
        <v>9812.983236</v>
      </c>
      <c r="AC43" s="347">
        <v>9828.5393208000005</v>
      </c>
      <c r="AD43" s="347">
        <v>9844.2486312000001</v>
      </c>
      <c r="AE43" s="347">
        <v>9859.5149237000005</v>
      </c>
      <c r="AF43" s="347">
        <v>9873.6214620999999</v>
      </c>
      <c r="AG43" s="347">
        <v>9886.1187269999991</v>
      </c>
      <c r="AH43" s="347">
        <v>9897.6260648999996</v>
      </c>
      <c r="AI43" s="347">
        <v>9909.0300392000008</v>
      </c>
      <c r="AJ43" s="347">
        <v>9921.0033939999994</v>
      </c>
      <c r="AK43" s="347">
        <v>9933.3635971999993</v>
      </c>
      <c r="AL43" s="347">
        <v>9945.7142975999996</v>
      </c>
      <c r="AM43" s="347">
        <v>9957.8006803000007</v>
      </c>
      <c r="AN43" s="347">
        <v>9969.9340740999996</v>
      </c>
      <c r="AO43" s="347">
        <v>9982.5673440999999</v>
      </c>
      <c r="AP43" s="347">
        <v>9995.8201306999999</v>
      </c>
      <c r="AQ43" s="347">
        <v>10008.479176000001</v>
      </c>
      <c r="AR43" s="347">
        <v>10018.997996</v>
      </c>
      <c r="AS43" s="347">
        <v>10026.532879</v>
      </c>
      <c r="AT43" s="347">
        <v>10033.051186000001</v>
      </c>
      <c r="AU43" s="347">
        <v>10041.223053</v>
      </c>
      <c r="AV43" s="347">
        <v>10052.905095</v>
      </c>
      <c r="AW43" s="347">
        <v>10066.699875</v>
      </c>
      <c r="AX43" s="347">
        <v>10080.396436999999</v>
      </c>
      <c r="AY43" s="876">
        <v>10092.320898</v>
      </c>
      <c r="AZ43" s="876">
        <v>10102.947649</v>
      </c>
      <c r="BA43" s="876">
        <v>10113.288154</v>
      </c>
      <c r="BB43" s="876">
        <v>10124.138548000001</v>
      </c>
      <c r="BC43" s="876">
        <v>10135.433668</v>
      </c>
      <c r="BD43" s="876">
        <v>10146.893022</v>
      </c>
      <c r="BE43" s="876">
        <v>10158.229632</v>
      </c>
      <c r="BF43" s="876">
        <v>10169.130562</v>
      </c>
      <c r="BG43" s="876">
        <v>10179.276387</v>
      </c>
      <c r="BH43" s="358">
        <v>10188.540000000001</v>
      </c>
      <c r="BI43" s="358">
        <v>10197.58</v>
      </c>
      <c r="BJ43" s="358">
        <v>10207.24</v>
      </c>
      <c r="BK43" s="358">
        <v>10218.129999999999</v>
      </c>
      <c r="BL43" s="358">
        <v>10229.84</v>
      </c>
      <c r="BM43" s="358">
        <v>10241.75</v>
      </c>
      <c r="BN43" s="358">
        <v>10253.32</v>
      </c>
      <c r="BO43" s="358">
        <v>10264.52</v>
      </c>
      <c r="BP43" s="358">
        <v>10275.41</v>
      </c>
      <c r="BQ43" s="358">
        <v>10286.06</v>
      </c>
      <c r="BR43" s="358">
        <v>10296.57</v>
      </c>
      <c r="BS43" s="358">
        <v>10307.02</v>
      </c>
      <c r="BT43" s="358">
        <v>10317.52</v>
      </c>
      <c r="BU43" s="358">
        <v>10328.120000000001</v>
      </c>
      <c r="BV43" s="358">
        <v>10338.89</v>
      </c>
    </row>
    <row r="44" spans="1:74" ht="11.05" customHeight="1" x14ac:dyDescent="0.2">
      <c r="A44" s="81" t="s">
        <v>419</v>
      </c>
      <c r="B44" s="528" t="s">
        <v>1022</v>
      </c>
      <c r="C44" s="347">
        <v>18895.935581000002</v>
      </c>
      <c r="D44" s="347">
        <v>18890.472709999998</v>
      </c>
      <c r="E44" s="347">
        <v>18884.480321999999</v>
      </c>
      <c r="F44" s="347">
        <v>18878.733823999999</v>
      </c>
      <c r="G44" s="347">
        <v>18874.296209</v>
      </c>
      <c r="H44" s="347">
        <v>18872.302367</v>
      </c>
      <c r="I44" s="347">
        <v>18873.489279000001</v>
      </c>
      <c r="J44" s="347">
        <v>18877.002285999999</v>
      </c>
      <c r="K44" s="347">
        <v>18881.588819000001</v>
      </c>
      <c r="L44" s="347">
        <v>18886.256001000002</v>
      </c>
      <c r="M44" s="347">
        <v>18891.049725000001</v>
      </c>
      <c r="N44" s="347">
        <v>18896.275575</v>
      </c>
      <c r="O44" s="347">
        <v>18902.054646000001</v>
      </c>
      <c r="P44" s="347">
        <v>18907.770087000001</v>
      </c>
      <c r="Q44" s="347">
        <v>18912.620557999999</v>
      </c>
      <c r="R44" s="347">
        <v>18916.329548999998</v>
      </c>
      <c r="S44" s="347">
        <v>18920.719865999999</v>
      </c>
      <c r="T44" s="347">
        <v>18928.139148999999</v>
      </c>
      <c r="U44" s="347">
        <v>18940.154943000001</v>
      </c>
      <c r="V44" s="347">
        <v>18955.214433000001</v>
      </c>
      <c r="W44" s="347">
        <v>18970.984711000001</v>
      </c>
      <c r="X44" s="347">
        <v>18985.634195999999</v>
      </c>
      <c r="Y44" s="347">
        <v>18999.336606000001</v>
      </c>
      <c r="Z44" s="347">
        <v>19012.766982000001</v>
      </c>
      <c r="AA44" s="347">
        <v>19026.507700999999</v>
      </c>
      <c r="AB44" s="347">
        <v>19040.770476000002</v>
      </c>
      <c r="AC44" s="347">
        <v>19055.674354999999</v>
      </c>
      <c r="AD44" s="347">
        <v>19071.193762999999</v>
      </c>
      <c r="AE44" s="347">
        <v>19086.724632000001</v>
      </c>
      <c r="AF44" s="347">
        <v>19101.518271000001</v>
      </c>
      <c r="AG44" s="347">
        <v>19115.095810999999</v>
      </c>
      <c r="AH44" s="347">
        <v>19128.057661999999</v>
      </c>
      <c r="AI44" s="347">
        <v>19141.274054000001</v>
      </c>
      <c r="AJ44" s="347">
        <v>19155.380839000001</v>
      </c>
      <c r="AK44" s="347">
        <v>19170.076359999999</v>
      </c>
      <c r="AL44" s="347">
        <v>19184.82458</v>
      </c>
      <c r="AM44" s="347">
        <v>19199.323472</v>
      </c>
      <c r="AN44" s="347">
        <v>19214.207031999998</v>
      </c>
      <c r="AO44" s="347">
        <v>19230.343265</v>
      </c>
      <c r="AP44" s="347">
        <v>19247.970982999999</v>
      </c>
      <c r="AQ44" s="347">
        <v>19264.812233000001</v>
      </c>
      <c r="AR44" s="347">
        <v>19277.959868999998</v>
      </c>
      <c r="AS44" s="347">
        <v>19285.757700999999</v>
      </c>
      <c r="AT44" s="347">
        <v>19291.553357000001</v>
      </c>
      <c r="AU44" s="347">
        <v>19299.945419</v>
      </c>
      <c r="AV44" s="347">
        <v>19314.116484999999</v>
      </c>
      <c r="AW44" s="347">
        <v>19331.585212000002</v>
      </c>
      <c r="AX44" s="347">
        <v>19348.454274</v>
      </c>
      <c r="AY44" s="876">
        <v>19361.799333999999</v>
      </c>
      <c r="AZ44" s="876">
        <v>19372.588016000002</v>
      </c>
      <c r="BA44" s="876">
        <v>19382.760929</v>
      </c>
      <c r="BB44" s="876">
        <v>19393.800719999999</v>
      </c>
      <c r="BC44" s="876">
        <v>19405.358162</v>
      </c>
      <c r="BD44" s="876">
        <v>19416.626061999999</v>
      </c>
      <c r="BE44" s="876">
        <v>19426.943122000001</v>
      </c>
      <c r="BF44" s="876">
        <v>19436.231623</v>
      </c>
      <c r="BG44" s="876">
        <v>19444.559741000001</v>
      </c>
      <c r="BH44" s="358">
        <v>19452.11</v>
      </c>
      <c r="BI44" s="358">
        <v>19459.5</v>
      </c>
      <c r="BJ44" s="358">
        <v>19467.48</v>
      </c>
      <c r="BK44" s="358">
        <v>19476.55</v>
      </c>
      <c r="BL44" s="358">
        <v>19486.27</v>
      </c>
      <c r="BM44" s="358">
        <v>19495.96</v>
      </c>
      <c r="BN44" s="358">
        <v>19505.12</v>
      </c>
      <c r="BO44" s="358">
        <v>19513.84</v>
      </c>
      <c r="BP44" s="358">
        <v>19522.39</v>
      </c>
      <c r="BQ44" s="358">
        <v>19530.939999999999</v>
      </c>
      <c r="BR44" s="358">
        <v>19539.310000000001</v>
      </c>
      <c r="BS44" s="358">
        <v>19547.240000000002</v>
      </c>
      <c r="BT44" s="358">
        <v>19554.580000000002</v>
      </c>
      <c r="BU44" s="358">
        <v>19561.78</v>
      </c>
      <c r="BV44" s="358">
        <v>19569.39</v>
      </c>
    </row>
    <row r="45" spans="1:74" ht="11.05" customHeight="1" x14ac:dyDescent="0.2">
      <c r="A45" s="81"/>
      <c r="B45" s="91" t="s">
        <v>1415</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941"/>
      <c r="AZ45" s="941"/>
      <c r="BA45" s="941"/>
      <c r="BB45" s="941"/>
      <c r="BC45" s="941"/>
      <c r="BD45" s="941"/>
      <c r="BE45" s="941"/>
      <c r="BF45" s="941"/>
      <c r="BG45" s="941"/>
      <c r="BH45" s="527"/>
      <c r="BI45" s="527"/>
      <c r="BJ45" s="527"/>
      <c r="BK45" s="527"/>
      <c r="BL45" s="527"/>
      <c r="BM45" s="527"/>
      <c r="BN45" s="527"/>
      <c r="BO45" s="527"/>
      <c r="BP45" s="527"/>
      <c r="BQ45" s="527"/>
      <c r="BR45" s="527"/>
      <c r="BS45" s="527"/>
      <c r="BT45" s="527"/>
      <c r="BU45" s="527"/>
      <c r="BV45" s="527"/>
    </row>
    <row r="46" spans="1:74" ht="11.05" customHeight="1" x14ac:dyDescent="0.2">
      <c r="A46" s="81" t="s">
        <v>420</v>
      </c>
      <c r="B46" s="528" t="s">
        <v>1012</v>
      </c>
      <c r="C46" s="343">
        <v>7.0513728394999999</v>
      </c>
      <c r="D46" s="343">
        <v>7.0720432099000003</v>
      </c>
      <c r="E46" s="343">
        <v>7.0965839506000004</v>
      </c>
      <c r="F46" s="343">
        <v>7.1281012345999999</v>
      </c>
      <c r="G46" s="343">
        <v>7.1580530863999998</v>
      </c>
      <c r="H46" s="343">
        <v>7.1895456790000001</v>
      </c>
      <c r="I46" s="343">
        <v>7.2265049382999997</v>
      </c>
      <c r="J46" s="343">
        <v>7.2581345679</v>
      </c>
      <c r="K46" s="343">
        <v>7.2883604938</v>
      </c>
      <c r="L46" s="343">
        <v>7.3199827160000002</v>
      </c>
      <c r="M46" s="343">
        <v>7.3453012346</v>
      </c>
      <c r="N46" s="343">
        <v>7.3671160493999999</v>
      </c>
      <c r="O46" s="343">
        <v>7.3808395062000001</v>
      </c>
      <c r="P46" s="343">
        <v>7.3990876542999997</v>
      </c>
      <c r="Q46" s="343">
        <v>7.4172728394999998</v>
      </c>
      <c r="R46" s="343">
        <v>7.4364024690999999</v>
      </c>
      <c r="S46" s="343">
        <v>7.4537061727999996</v>
      </c>
      <c r="T46" s="343">
        <v>7.4701913580000001</v>
      </c>
      <c r="U46" s="343">
        <v>7.4899962963000002</v>
      </c>
      <c r="V46" s="343">
        <v>7.5017407406999999</v>
      </c>
      <c r="W46" s="343">
        <v>7.5095629629999996</v>
      </c>
      <c r="X46" s="343">
        <v>7.5041983435999997</v>
      </c>
      <c r="Y46" s="343">
        <v>7.5111245859000002</v>
      </c>
      <c r="Z46" s="343">
        <v>7.5210770704999996</v>
      </c>
      <c r="AA46" s="343">
        <v>7.5421011603999997</v>
      </c>
      <c r="AB46" s="343">
        <v>7.5520721074999999</v>
      </c>
      <c r="AC46" s="343">
        <v>7.5590352746000002</v>
      </c>
      <c r="AD46" s="343">
        <v>7.5567039068000001</v>
      </c>
      <c r="AE46" s="343">
        <v>7.5623665805</v>
      </c>
      <c r="AF46" s="343">
        <v>7.5697365406000001</v>
      </c>
      <c r="AG46" s="343">
        <v>7.5825188776000001</v>
      </c>
      <c r="AH46" s="343">
        <v>7.5905245926999996</v>
      </c>
      <c r="AI46" s="343">
        <v>7.5974587763999999</v>
      </c>
      <c r="AJ46" s="343">
        <v>7.6029281654999998</v>
      </c>
      <c r="AK46" s="343">
        <v>7.6080142335999996</v>
      </c>
      <c r="AL46" s="343">
        <v>7.6123237177999998</v>
      </c>
      <c r="AM46" s="343">
        <v>7.6147633194999997</v>
      </c>
      <c r="AN46" s="343">
        <v>7.6183396093000004</v>
      </c>
      <c r="AO46" s="343">
        <v>7.6219592888000003</v>
      </c>
      <c r="AP46" s="343">
        <v>7.6258294447999999</v>
      </c>
      <c r="AQ46" s="343">
        <v>7.6293805886000001</v>
      </c>
      <c r="AR46" s="343">
        <v>7.6328198069999997</v>
      </c>
      <c r="AS46" s="343">
        <v>7.6352507555000004</v>
      </c>
      <c r="AT46" s="343">
        <v>7.6391383813999996</v>
      </c>
      <c r="AU46" s="343">
        <v>7.6435863400999997</v>
      </c>
      <c r="AV46" s="343">
        <v>7.6503851313000002</v>
      </c>
      <c r="AW46" s="343">
        <v>7.6546108811</v>
      </c>
      <c r="AX46" s="343">
        <v>7.6580540890000002</v>
      </c>
      <c r="AY46" s="872">
        <v>7.6604382310999997</v>
      </c>
      <c r="AZ46" s="872">
        <v>7.6625237481999999</v>
      </c>
      <c r="BA46" s="872">
        <v>7.6640341164999999</v>
      </c>
      <c r="BB46" s="872">
        <v>7.6646966405999999</v>
      </c>
      <c r="BC46" s="872">
        <v>7.6652612324999998</v>
      </c>
      <c r="BD46" s="872">
        <v>7.6654551969</v>
      </c>
      <c r="BE46" s="872">
        <v>7.6634375036</v>
      </c>
      <c r="BF46" s="872">
        <v>7.6642709857</v>
      </c>
      <c r="BG46" s="872">
        <v>7.6661146129000004</v>
      </c>
      <c r="BH46" s="354">
        <v>7.6692280000000004</v>
      </c>
      <c r="BI46" s="354">
        <v>7.6728969999999999</v>
      </c>
      <c r="BJ46" s="354">
        <v>7.6773819999999997</v>
      </c>
      <c r="BK46" s="354">
        <v>7.6837419999999996</v>
      </c>
      <c r="BL46" s="354">
        <v>7.6890650000000003</v>
      </c>
      <c r="BM46" s="354">
        <v>7.6944100000000004</v>
      </c>
      <c r="BN46" s="354">
        <v>7.7002879999999996</v>
      </c>
      <c r="BO46" s="354">
        <v>7.705292</v>
      </c>
      <c r="BP46" s="354">
        <v>7.7099339999999996</v>
      </c>
      <c r="BQ46" s="354">
        <v>7.7139049999999996</v>
      </c>
      <c r="BR46" s="354">
        <v>7.7180530000000003</v>
      </c>
      <c r="BS46" s="354">
        <v>7.7220700000000004</v>
      </c>
      <c r="BT46" s="354">
        <v>7.7257600000000002</v>
      </c>
      <c r="BU46" s="354">
        <v>7.7296620000000003</v>
      </c>
      <c r="BV46" s="354">
        <v>7.7335779999999996</v>
      </c>
    </row>
    <row r="47" spans="1:74" ht="11.05" customHeight="1" x14ac:dyDescent="0.2">
      <c r="A47" s="81" t="s">
        <v>421</v>
      </c>
      <c r="B47" s="528" t="s">
        <v>1013</v>
      </c>
      <c r="C47" s="343">
        <v>18.419387654000001</v>
      </c>
      <c r="D47" s="343">
        <v>18.463380247</v>
      </c>
      <c r="E47" s="343">
        <v>18.522332099</v>
      </c>
      <c r="F47" s="343">
        <v>18.611235801999999</v>
      </c>
      <c r="G47" s="343">
        <v>18.688861727999999</v>
      </c>
      <c r="H47" s="343">
        <v>18.770202469000001</v>
      </c>
      <c r="I47" s="343">
        <v>18.839016049000001</v>
      </c>
      <c r="J47" s="343">
        <v>18.939967900999999</v>
      </c>
      <c r="K47" s="343">
        <v>19.056816048999998</v>
      </c>
      <c r="L47" s="343">
        <v>19.243328394999999</v>
      </c>
      <c r="M47" s="343">
        <v>19.351643209999999</v>
      </c>
      <c r="N47" s="343">
        <v>19.435528394999999</v>
      </c>
      <c r="O47" s="343">
        <v>19.467714815000001</v>
      </c>
      <c r="P47" s="343">
        <v>19.523192593000001</v>
      </c>
      <c r="Q47" s="343">
        <v>19.574692593000002</v>
      </c>
      <c r="R47" s="343">
        <v>19.609469136000001</v>
      </c>
      <c r="S47" s="343">
        <v>19.662572839999999</v>
      </c>
      <c r="T47" s="343">
        <v>19.721258025000001</v>
      </c>
      <c r="U47" s="343">
        <v>19.811341975000001</v>
      </c>
      <c r="V47" s="343">
        <v>19.861827160000001</v>
      </c>
      <c r="W47" s="343">
        <v>19.898530864000001</v>
      </c>
      <c r="X47" s="343">
        <v>19.897910687</v>
      </c>
      <c r="Y47" s="343">
        <v>19.924708227</v>
      </c>
      <c r="Z47" s="343">
        <v>19.955381085999999</v>
      </c>
      <c r="AA47" s="343">
        <v>20.003165541000001</v>
      </c>
      <c r="AB47" s="343">
        <v>20.031661828000001</v>
      </c>
      <c r="AC47" s="343">
        <v>20.054106225000002</v>
      </c>
      <c r="AD47" s="343">
        <v>20.055487486000001</v>
      </c>
      <c r="AE47" s="343">
        <v>20.077086534999999</v>
      </c>
      <c r="AF47" s="343">
        <v>20.103892127000002</v>
      </c>
      <c r="AG47" s="343">
        <v>20.148384736000001</v>
      </c>
      <c r="AH47" s="343">
        <v>20.176243058000001</v>
      </c>
      <c r="AI47" s="343">
        <v>20.199947566999999</v>
      </c>
      <c r="AJ47" s="343">
        <v>20.210502511000001</v>
      </c>
      <c r="AK47" s="343">
        <v>20.232646208999999</v>
      </c>
      <c r="AL47" s="343">
        <v>20.257382908</v>
      </c>
      <c r="AM47" s="343">
        <v>20.28571187</v>
      </c>
      <c r="AN47" s="343">
        <v>20.314885124</v>
      </c>
      <c r="AO47" s="343">
        <v>20.345901933</v>
      </c>
      <c r="AP47" s="343">
        <v>20.387868425000001</v>
      </c>
      <c r="AQ47" s="343">
        <v>20.415742745999999</v>
      </c>
      <c r="AR47" s="343">
        <v>20.438631024999999</v>
      </c>
      <c r="AS47" s="343">
        <v>20.446752588999999</v>
      </c>
      <c r="AT47" s="343">
        <v>20.467004287999998</v>
      </c>
      <c r="AU47" s="343">
        <v>20.489605447999999</v>
      </c>
      <c r="AV47" s="343">
        <v>20.513995518000002</v>
      </c>
      <c r="AW47" s="343">
        <v>20.541716015999999</v>
      </c>
      <c r="AX47" s="343">
        <v>20.572206388000001</v>
      </c>
      <c r="AY47" s="872">
        <v>20.623076087000001</v>
      </c>
      <c r="AZ47" s="872">
        <v>20.645899123</v>
      </c>
      <c r="BA47" s="872">
        <v>20.658284946999999</v>
      </c>
      <c r="BB47" s="872">
        <v>20.642759518999998</v>
      </c>
      <c r="BC47" s="872">
        <v>20.647376449999999</v>
      </c>
      <c r="BD47" s="872">
        <v>20.654661698999998</v>
      </c>
      <c r="BE47" s="872">
        <v>20.672121223000001</v>
      </c>
      <c r="BF47" s="872">
        <v>20.679113641000001</v>
      </c>
      <c r="BG47" s="872">
        <v>20.683144909999999</v>
      </c>
      <c r="BH47" s="354">
        <v>20.674849999999999</v>
      </c>
      <c r="BI47" s="354">
        <v>20.67998</v>
      </c>
      <c r="BJ47" s="354">
        <v>20.68918</v>
      </c>
      <c r="BK47" s="354">
        <v>20.70842</v>
      </c>
      <c r="BL47" s="354">
        <v>20.721270000000001</v>
      </c>
      <c r="BM47" s="354">
        <v>20.733689999999999</v>
      </c>
      <c r="BN47" s="354">
        <v>20.74616</v>
      </c>
      <c r="BO47" s="354">
        <v>20.757380000000001</v>
      </c>
      <c r="BP47" s="354">
        <v>20.76783</v>
      </c>
      <c r="BQ47" s="354">
        <v>20.776430000000001</v>
      </c>
      <c r="BR47" s="354">
        <v>20.78614</v>
      </c>
      <c r="BS47" s="354">
        <v>20.7959</v>
      </c>
      <c r="BT47" s="354">
        <v>20.80667</v>
      </c>
      <c r="BU47" s="354">
        <v>20.81579</v>
      </c>
      <c r="BV47" s="354">
        <v>20.82422</v>
      </c>
    </row>
    <row r="48" spans="1:74" ht="11.05" customHeight="1" x14ac:dyDescent="0.2">
      <c r="A48" s="81" t="s">
        <v>422</v>
      </c>
      <c r="B48" s="528" t="s">
        <v>1014</v>
      </c>
      <c r="C48" s="343">
        <v>21.051040741000001</v>
      </c>
      <c r="D48" s="343">
        <v>21.097029630000002</v>
      </c>
      <c r="E48" s="343">
        <v>21.14172963</v>
      </c>
      <c r="F48" s="343">
        <v>21.170182715999999</v>
      </c>
      <c r="G48" s="343">
        <v>21.223523456999999</v>
      </c>
      <c r="H48" s="343">
        <v>21.286793827</v>
      </c>
      <c r="I48" s="343">
        <v>21.362275309000001</v>
      </c>
      <c r="J48" s="343">
        <v>21.443693827000001</v>
      </c>
      <c r="K48" s="343">
        <v>21.533330864</v>
      </c>
      <c r="L48" s="343">
        <v>21.661537036999999</v>
      </c>
      <c r="M48" s="343">
        <v>21.744848147999999</v>
      </c>
      <c r="N48" s="343">
        <v>21.813614815000001</v>
      </c>
      <c r="O48" s="343">
        <v>21.851762962999999</v>
      </c>
      <c r="P48" s="343">
        <v>21.903496296</v>
      </c>
      <c r="Q48" s="343">
        <v>21.952740741</v>
      </c>
      <c r="R48" s="343">
        <v>21.993372839999999</v>
      </c>
      <c r="S48" s="343">
        <v>22.042232099</v>
      </c>
      <c r="T48" s="343">
        <v>22.093195061999999</v>
      </c>
      <c r="U48" s="343">
        <v>22.164444444000001</v>
      </c>
      <c r="V48" s="343">
        <v>22.205977778000001</v>
      </c>
      <c r="W48" s="343">
        <v>22.235977777999999</v>
      </c>
      <c r="X48" s="343">
        <v>22.228497718</v>
      </c>
      <c r="Y48" s="343">
        <v>22.254891096000001</v>
      </c>
      <c r="Z48" s="343">
        <v>22.289211185999999</v>
      </c>
      <c r="AA48" s="343">
        <v>22.3506106</v>
      </c>
      <c r="AB48" s="343">
        <v>22.386419652000001</v>
      </c>
      <c r="AC48" s="343">
        <v>22.415790955999999</v>
      </c>
      <c r="AD48" s="343">
        <v>22.432658255</v>
      </c>
      <c r="AE48" s="343">
        <v>22.453703754999999</v>
      </c>
      <c r="AF48" s="343">
        <v>22.472861198</v>
      </c>
      <c r="AG48" s="343">
        <v>22.493280857999999</v>
      </c>
      <c r="AH48" s="343">
        <v>22.506299486</v>
      </c>
      <c r="AI48" s="343">
        <v>22.515067352999999</v>
      </c>
      <c r="AJ48" s="343">
        <v>22.509107047000001</v>
      </c>
      <c r="AK48" s="343">
        <v>22.517231452000001</v>
      </c>
      <c r="AL48" s="343">
        <v>22.528963157</v>
      </c>
      <c r="AM48" s="343">
        <v>22.547234657000001</v>
      </c>
      <c r="AN48" s="343">
        <v>22.563981588000001</v>
      </c>
      <c r="AO48" s="343">
        <v>22.582136447</v>
      </c>
      <c r="AP48" s="343">
        <v>22.605469894999999</v>
      </c>
      <c r="AQ48" s="343">
        <v>22.623612611999999</v>
      </c>
      <c r="AR48" s="343">
        <v>22.640335260000001</v>
      </c>
      <c r="AS48" s="343">
        <v>22.654417990999999</v>
      </c>
      <c r="AT48" s="343">
        <v>22.669215389000001</v>
      </c>
      <c r="AU48" s="343">
        <v>22.683507603999999</v>
      </c>
      <c r="AV48" s="343">
        <v>22.694770642999998</v>
      </c>
      <c r="AW48" s="343">
        <v>22.709945491999999</v>
      </c>
      <c r="AX48" s="343">
        <v>22.726508155000001</v>
      </c>
      <c r="AY48" s="872">
        <v>22.746611803</v>
      </c>
      <c r="AZ48" s="872">
        <v>22.764335217999999</v>
      </c>
      <c r="BA48" s="872">
        <v>22.781831570000001</v>
      </c>
      <c r="BB48" s="872">
        <v>22.802818907999999</v>
      </c>
      <c r="BC48" s="872">
        <v>22.817072597999999</v>
      </c>
      <c r="BD48" s="872">
        <v>22.828310687999998</v>
      </c>
      <c r="BE48" s="872">
        <v>22.835794516</v>
      </c>
      <c r="BF48" s="872">
        <v>22.841555403000001</v>
      </c>
      <c r="BG48" s="872">
        <v>22.844854688000002</v>
      </c>
      <c r="BH48" s="354">
        <v>22.839449999999999</v>
      </c>
      <c r="BI48" s="354">
        <v>22.842510000000001</v>
      </c>
      <c r="BJ48" s="354">
        <v>22.84778</v>
      </c>
      <c r="BK48" s="354">
        <v>22.85521</v>
      </c>
      <c r="BL48" s="354">
        <v>22.86496</v>
      </c>
      <c r="BM48" s="354">
        <v>22.87697</v>
      </c>
      <c r="BN48" s="354">
        <v>22.896080000000001</v>
      </c>
      <c r="BO48" s="354">
        <v>22.908999999999999</v>
      </c>
      <c r="BP48" s="354">
        <v>22.920559999999998</v>
      </c>
      <c r="BQ48" s="354">
        <v>22.928159999999998</v>
      </c>
      <c r="BR48" s="354">
        <v>22.938960000000002</v>
      </c>
      <c r="BS48" s="354">
        <v>22.95036</v>
      </c>
      <c r="BT48" s="354">
        <v>22.96443</v>
      </c>
      <c r="BU48" s="354">
        <v>22.975480000000001</v>
      </c>
      <c r="BV48" s="354">
        <v>22.98556</v>
      </c>
    </row>
    <row r="49" spans="1:74" ht="11.05" customHeight="1" x14ac:dyDescent="0.2">
      <c r="A49" s="81" t="s">
        <v>423</v>
      </c>
      <c r="B49" s="528" t="s">
        <v>1015</v>
      </c>
      <c r="C49" s="343">
        <v>10.336060494</v>
      </c>
      <c r="D49" s="343">
        <v>10.359134568</v>
      </c>
      <c r="E49" s="343">
        <v>10.384104938</v>
      </c>
      <c r="F49" s="343">
        <v>10.413539505999999</v>
      </c>
      <c r="G49" s="343">
        <v>10.440376542999999</v>
      </c>
      <c r="H49" s="343">
        <v>10.467183951000001</v>
      </c>
      <c r="I49" s="343">
        <v>10.492914815000001</v>
      </c>
      <c r="J49" s="343">
        <v>10.520448148</v>
      </c>
      <c r="K49" s="343">
        <v>10.548737037</v>
      </c>
      <c r="L49" s="343">
        <v>10.583376543</v>
      </c>
      <c r="M49" s="343">
        <v>10.608980247</v>
      </c>
      <c r="N49" s="343">
        <v>10.631143209999999</v>
      </c>
      <c r="O49" s="343">
        <v>10.64601358</v>
      </c>
      <c r="P49" s="343">
        <v>10.664183951</v>
      </c>
      <c r="Q49" s="343">
        <v>10.681802469000001</v>
      </c>
      <c r="R49" s="343">
        <v>10.694765432000001</v>
      </c>
      <c r="S49" s="343">
        <v>10.714358024999999</v>
      </c>
      <c r="T49" s="343">
        <v>10.736476543</v>
      </c>
      <c r="U49" s="343">
        <v>10.769708641999999</v>
      </c>
      <c r="V49" s="343">
        <v>10.790438271999999</v>
      </c>
      <c r="W49" s="343">
        <v>10.807253085999999</v>
      </c>
      <c r="X49" s="343">
        <v>10.811097354999999</v>
      </c>
      <c r="Y49" s="343">
        <v>10.826874339</v>
      </c>
      <c r="Z49" s="343">
        <v>10.845528307</v>
      </c>
      <c r="AA49" s="343">
        <v>10.874977448999999</v>
      </c>
      <c r="AB49" s="343">
        <v>10.893446742</v>
      </c>
      <c r="AC49" s="343">
        <v>10.908854376000001</v>
      </c>
      <c r="AD49" s="343">
        <v>10.918877286000001</v>
      </c>
      <c r="AE49" s="343">
        <v>10.929903902</v>
      </c>
      <c r="AF49" s="343">
        <v>10.939611158</v>
      </c>
      <c r="AG49" s="343">
        <v>10.944918207000001</v>
      </c>
      <c r="AH49" s="343">
        <v>10.954297378</v>
      </c>
      <c r="AI49" s="343">
        <v>10.964667823999999</v>
      </c>
      <c r="AJ49" s="343">
        <v>10.979435338</v>
      </c>
      <c r="AK49" s="343">
        <v>10.989233989000001</v>
      </c>
      <c r="AL49" s="343">
        <v>10.997469571</v>
      </c>
      <c r="AM49" s="343">
        <v>10.998498295999999</v>
      </c>
      <c r="AN49" s="343">
        <v>11.007840578</v>
      </c>
      <c r="AO49" s="343">
        <v>11.019852630000001</v>
      </c>
      <c r="AP49" s="343">
        <v>11.043062147000001</v>
      </c>
      <c r="AQ49" s="343">
        <v>11.05401797</v>
      </c>
      <c r="AR49" s="343">
        <v>11.061247792</v>
      </c>
      <c r="AS49" s="343">
        <v>11.056370125999999</v>
      </c>
      <c r="AT49" s="343">
        <v>11.062434066</v>
      </c>
      <c r="AU49" s="343">
        <v>11.071058121</v>
      </c>
      <c r="AV49" s="343">
        <v>11.087911364</v>
      </c>
      <c r="AW49" s="343">
        <v>11.097403849000001</v>
      </c>
      <c r="AX49" s="343">
        <v>11.105204647000001</v>
      </c>
      <c r="AY49" s="872">
        <v>11.10811891</v>
      </c>
      <c r="AZ49" s="872">
        <v>11.114932469999999</v>
      </c>
      <c r="BA49" s="872">
        <v>11.122450477999999</v>
      </c>
      <c r="BB49" s="872">
        <v>11.134950269999999</v>
      </c>
      <c r="BC49" s="872">
        <v>11.140669172999999</v>
      </c>
      <c r="BD49" s="872">
        <v>11.143884524000001</v>
      </c>
      <c r="BE49" s="872">
        <v>11.140853420999999</v>
      </c>
      <c r="BF49" s="872">
        <v>11.141868841999999</v>
      </c>
      <c r="BG49" s="872">
        <v>11.143187886</v>
      </c>
      <c r="BH49" s="354">
        <v>11.142429999999999</v>
      </c>
      <c r="BI49" s="354">
        <v>11.146140000000001</v>
      </c>
      <c r="BJ49" s="354">
        <v>11.15194</v>
      </c>
      <c r="BK49" s="354">
        <v>11.161989999999999</v>
      </c>
      <c r="BL49" s="354">
        <v>11.17033</v>
      </c>
      <c r="BM49" s="354">
        <v>11.17914</v>
      </c>
      <c r="BN49" s="354">
        <v>11.19</v>
      </c>
      <c r="BO49" s="354">
        <v>11.198539999999999</v>
      </c>
      <c r="BP49" s="354">
        <v>11.20636</v>
      </c>
      <c r="BQ49" s="354">
        <v>11.21214</v>
      </c>
      <c r="BR49" s="354">
        <v>11.2195</v>
      </c>
      <c r="BS49" s="354">
        <v>11.227130000000001</v>
      </c>
      <c r="BT49" s="354">
        <v>11.23569</v>
      </c>
      <c r="BU49" s="354">
        <v>11.24335</v>
      </c>
      <c r="BV49" s="354">
        <v>11.250780000000001</v>
      </c>
    </row>
    <row r="50" spans="1:74" ht="11.05" customHeight="1" x14ac:dyDescent="0.2">
      <c r="A50" s="81" t="s">
        <v>424</v>
      </c>
      <c r="B50" s="528" t="s">
        <v>1016</v>
      </c>
      <c r="C50" s="343">
        <v>28.170364198000001</v>
      </c>
      <c r="D50" s="343">
        <v>28.259038272000002</v>
      </c>
      <c r="E50" s="343">
        <v>28.349797531</v>
      </c>
      <c r="F50" s="343">
        <v>28.427303704</v>
      </c>
      <c r="G50" s="343">
        <v>28.533737037000002</v>
      </c>
      <c r="H50" s="343">
        <v>28.653759259000001</v>
      </c>
      <c r="I50" s="343">
        <v>28.797750616999998</v>
      </c>
      <c r="J50" s="343">
        <v>28.937165432</v>
      </c>
      <c r="K50" s="343">
        <v>29.082383951000001</v>
      </c>
      <c r="L50" s="343">
        <v>29.275208641999999</v>
      </c>
      <c r="M50" s="343">
        <v>29.400682715999999</v>
      </c>
      <c r="N50" s="343">
        <v>29.500608642</v>
      </c>
      <c r="O50" s="343">
        <v>29.525865432</v>
      </c>
      <c r="P50" s="343">
        <v>29.611535801999999</v>
      </c>
      <c r="Q50" s="343">
        <v>29.708498765000002</v>
      </c>
      <c r="R50" s="343">
        <v>29.834981481</v>
      </c>
      <c r="S50" s="343">
        <v>29.940859259</v>
      </c>
      <c r="T50" s="343">
        <v>30.044359259</v>
      </c>
      <c r="U50" s="343">
        <v>30.166079012000001</v>
      </c>
      <c r="V50" s="343">
        <v>30.249375309000001</v>
      </c>
      <c r="W50" s="343">
        <v>30.314845679000001</v>
      </c>
      <c r="X50" s="343">
        <v>30.326942469999999</v>
      </c>
      <c r="Y50" s="343">
        <v>30.383421728999998</v>
      </c>
      <c r="Z50" s="343">
        <v>30.448735801000002</v>
      </c>
      <c r="AA50" s="343">
        <v>30.542917435</v>
      </c>
      <c r="AB50" s="343">
        <v>30.610876573999999</v>
      </c>
      <c r="AC50" s="343">
        <v>30.672645966000001</v>
      </c>
      <c r="AD50" s="343">
        <v>30.723909566</v>
      </c>
      <c r="AE50" s="343">
        <v>30.776536496999999</v>
      </c>
      <c r="AF50" s="343">
        <v>30.826210712999998</v>
      </c>
      <c r="AG50" s="343">
        <v>30.863502954000001</v>
      </c>
      <c r="AH50" s="343">
        <v>30.914343686999999</v>
      </c>
      <c r="AI50" s="343">
        <v>30.969303651000001</v>
      </c>
      <c r="AJ50" s="343">
        <v>31.039670349000001</v>
      </c>
      <c r="AK50" s="343">
        <v>31.094403148000001</v>
      </c>
      <c r="AL50" s="343">
        <v>31.144789550999999</v>
      </c>
      <c r="AM50" s="343">
        <v>31.184409079999998</v>
      </c>
      <c r="AN50" s="343">
        <v>31.230918047999999</v>
      </c>
      <c r="AO50" s="343">
        <v>31.277895976</v>
      </c>
      <c r="AP50" s="343">
        <v>31.335218461</v>
      </c>
      <c r="AQ50" s="343">
        <v>31.375727614999999</v>
      </c>
      <c r="AR50" s="343">
        <v>31.409299032</v>
      </c>
      <c r="AS50" s="343">
        <v>31.425083353000002</v>
      </c>
      <c r="AT50" s="343">
        <v>31.452916321</v>
      </c>
      <c r="AU50" s="343">
        <v>31.481948574</v>
      </c>
      <c r="AV50" s="343">
        <v>31.505295759999999</v>
      </c>
      <c r="AW50" s="343">
        <v>31.541889849</v>
      </c>
      <c r="AX50" s="343">
        <v>31.584846488</v>
      </c>
      <c r="AY50" s="872">
        <v>31.652150410000001</v>
      </c>
      <c r="AZ50" s="872">
        <v>31.694343602</v>
      </c>
      <c r="BA50" s="872">
        <v>31.729410795</v>
      </c>
      <c r="BB50" s="872">
        <v>31.756322377</v>
      </c>
      <c r="BC50" s="872">
        <v>31.777909781999998</v>
      </c>
      <c r="BD50" s="872">
        <v>31.793143399000002</v>
      </c>
      <c r="BE50" s="872">
        <v>31.798858206999999</v>
      </c>
      <c r="BF50" s="872">
        <v>31.803758009999999</v>
      </c>
      <c r="BG50" s="872">
        <v>31.804677786999999</v>
      </c>
      <c r="BH50" s="354">
        <v>31.7865</v>
      </c>
      <c r="BI50" s="354">
        <v>31.790800000000001</v>
      </c>
      <c r="BJ50" s="354">
        <v>31.80246</v>
      </c>
      <c r="BK50" s="354">
        <v>31.827940000000002</v>
      </c>
      <c r="BL50" s="354">
        <v>31.84948</v>
      </c>
      <c r="BM50" s="354">
        <v>31.873539999999998</v>
      </c>
      <c r="BN50" s="354">
        <v>31.900839999999999</v>
      </c>
      <c r="BO50" s="354">
        <v>31.929390000000001</v>
      </c>
      <c r="BP50" s="354">
        <v>31.95992</v>
      </c>
      <c r="BQ50" s="354">
        <v>31.996880000000001</v>
      </c>
      <c r="BR50" s="354">
        <v>32.028019999999998</v>
      </c>
      <c r="BS50" s="354">
        <v>32.0578</v>
      </c>
      <c r="BT50" s="354">
        <v>32.08623</v>
      </c>
      <c r="BU50" s="354">
        <v>32.11327</v>
      </c>
      <c r="BV50" s="354">
        <v>32.138939999999998</v>
      </c>
    </row>
    <row r="51" spans="1:74" ht="11.05" customHeight="1" x14ac:dyDescent="0.2">
      <c r="A51" s="81" t="s">
        <v>425</v>
      </c>
      <c r="B51" s="528" t="s">
        <v>1017</v>
      </c>
      <c r="C51" s="343">
        <v>8.0841160494000004</v>
      </c>
      <c r="D51" s="343">
        <v>8.0978234568000005</v>
      </c>
      <c r="E51" s="343">
        <v>8.1118604938000001</v>
      </c>
      <c r="F51" s="343">
        <v>8.1191061728000005</v>
      </c>
      <c r="G51" s="343">
        <v>8.1391432099000003</v>
      </c>
      <c r="H51" s="343">
        <v>8.1648506173000008</v>
      </c>
      <c r="I51" s="343">
        <v>8.2039716048999995</v>
      </c>
      <c r="J51" s="343">
        <v>8.2352123457000008</v>
      </c>
      <c r="K51" s="343">
        <v>8.2663160494000003</v>
      </c>
      <c r="L51" s="343">
        <v>8.3002061727999994</v>
      </c>
      <c r="M51" s="343">
        <v>8.3288432099000005</v>
      </c>
      <c r="N51" s="343">
        <v>8.3551506172999996</v>
      </c>
      <c r="O51" s="343">
        <v>8.3773555555999994</v>
      </c>
      <c r="P51" s="343">
        <v>8.4003333333000008</v>
      </c>
      <c r="Q51" s="343">
        <v>8.4223111111000009</v>
      </c>
      <c r="R51" s="343">
        <v>8.4391654320999994</v>
      </c>
      <c r="S51" s="343">
        <v>8.4622358025000004</v>
      </c>
      <c r="T51" s="343">
        <v>8.4873987654</v>
      </c>
      <c r="U51" s="343">
        <v>8.5236567901000004</v>
      </c>
      <c r="V51" s="343">
        <v>8.5462530864000001</v>
      </c>
      <c r="W51" s="343">
        <v>8.5641901234999995</v>
      </c>
      <c r="X51" s="343">
        <v>8.5684005441999993</v>
      </c>
      <c r="Y51" s="343">
        <v>8.5838195805000002</v>
      </c>
      <c r="Z51" s="343">
        <v>8.6013798752999993</v>
      </c>
      <c r="AA51" s="343">
        <v>8.6280720439999996</v>
      </c>
      <c r="AB51" s="343">
        <v>8.6446718945000001</v>
      </c>
      <c r="AC51" s="343">
        <v>8.6581700420000001</v>
      </c>
      <c r="AD51" s="343">
        <v>8.6633272899999998</v>
      </c>
      <c r="AE51" s="343">
        <v>8.6745514289999992</v>
      </c>
      <c r="AF51" s="343">
        <v>8.6866032626000003</v>
      </c>
      <c r="AG51" s="343">
        <v>8.7009945691000006</v>
      </c>
      <c r="AH51" s="343">
        <v>8.7135679578000005</v>
      </c>
      <c r="AI51" s="343">
        <v>8.7258352071999994</v>
      </c>
      <c r="AJ51" s="343">
        <v>8.7391422505000005</v>
      </c>
      <c r="AK51" s="343">
        <v>8.7497877712999994</v>
      </c>
      <c r="AL51" s="343">
        <v>8.7591177027999993</v>
      </c>
      <c r="AM51" s="343">
        <v>8.7640595847</v>
      </c>
      <c r="AN51" s="343">
        <v>8.7730626827999991</v>
      </c>
      <c r="AO51" s="343">
        <v>8.7830545368999999</v>
      </c>
      <c r="AP51" s="343">
        <v>8.7972893780000003</v>
      </c>
      <c r="AQ51" s="343">
        <v>8.8068180706000003</v>
      </c>
      <c r="AR51" s="343">
        <v>8.8148948457999996</v>
      </c>
      <c r="AS51" s="343">
        <v>8.8185971590999994</v>
      </c>
      <c r="AT51" s="343">
        <v>8.8259620076999994</v>
      </c>
      <c r="AU51" s="343">
        <v>8.8340668472000008</v>
      </c>
      <c r="AV51" s="343">
        <v>8.8453535286000005</v>
      </c>
      <c r="AW51" s="343">
        <v>8.8531069614</v>
      </c>
      <c r="AX51" s="343">
        <v>8.8597689964999997</v>
      </c>
      <c r="AY51" s="872">
        <v>8.8624960446000003</v>
      </c>
      <c r="AZ51" s="872">
        <v>8.8691079768000005</v>
      </c>
      <c r="BA51" s="872">
        <v>8.8767612034999992</v>
      </c>
      <c r="BB51" s="872">
        <v>8.8896841751999993</v>
      </c>
      <c r="BC51" s="872">
        <v>8.8962486533000007</v>
      </c>
      <c r="BD51" s="872">
        <v>8.9006830881999992</v>
      </c>
      <c r="BE51" s="872">
        <v>8.9001805162000007</v>
      </c>
      <c r="BF51" s="872">
        <v>8.9024600872999997</v>
      </c>
      <c r="BG51" s="872">
        <v>8.9047148378000003</v>
      </c>
      <c r="BH51" s="354">
        <v>8.9052679999999995</v>
      </c>
      <c r="BI51" s="354">
        <v>8.9087309999999995</v>
      </c>
      <c r="BJ51" s="354">
        <v>8.9134270000000004</v>
      </c>
      <c r="BK51" s="354">
        <v>8.9196069999999992</v>
      </c>
      <c r="BL51" s="354">
        <v>8.9265799999999995</v>
      </c>
      <c r="BM51" s="354">
        <v>8.9345990000000004</v>
      </c>
      <c r="BN51" s="354">
        <v>8.9454209999999996</v>
      </c>
      <c r="BO51" s="354">
        <v>8.9542110000000008</v>
      </c>
      <c r="BP51" s="354">
        <v>8.9627269999999992</v>
      </c>
      <c r="BQ51" s="354">
        <v>8.9706019999999995</v>
      </c>
      <c r="BR51" s="354">
        <v>8.978847</v>
      </c>
      <c r="BS51" s="354">
        <v>8.9870950000000001</v>
      </c>
      <c r="BT51" s="354">
        <v>8.9959480000000003</v>
      </c>
      <c r="BU51" s="354">
        <v>9.0037500000000001</v>
      </c>
      <c r="BV51" s="354">
        <v>9.0111030000000003</v>
      </c>
    </row>
    <row r="52" spans="1:74" ht="11.05" customHeight="1" x14ac:dyDescent="0.2">
      <c r="A52" s="81" t="s">
        <v>426</v>
      </c>
      <c r="B52" s="528" t="s">
        <v>1018</v>
      </c>
      <c r="C52" s="343">
        <v>17.109749383</v>
      </c>
      <c r="D52" s="343">
        <v>17.163967900999999</v>
      </c>
      <c r="E52" s="343">
        <v>17.229282716</v>
      </c>
      <c r="F52" s="343">
        <v>17.31934321</v>
      </c>
      <c r="G52" s="343">
        <v>17.39661358</v>
      </c>
      <c r="H52" s="343">
        <v>17.47474321</v>
      </c>
      <c r="I52" s="343">
        <v>17.542719753</v>
      </c>
      <c r="J52" s="343">
        <v>17.630827159999999</v>
      </c>
      <c r="K52" s="343">
        <v>17.728053085999999</v>
      </c>
      <c r="L52" s="343">
        <v>17.869123457000001</v>
      </c>
      <c r="M52" s="343">
        <v>17.958541974999999</v>
      </c>
      <c r="N52" s="343">
        <v>18.031034567999999</v>
      </c>
      <c r="O52" s="343">
        <v>18.057154320999999</v>
      </c>
      <c r="P52" s="343">
        <v>18.117880246999999</v>
      </c>
      <c r="Q52" s="343">
        <v>18.183765432000001</v>
      </c>
      <c r="R52" s="343">
        <v>18.254938272</v>
      </c>
      <c r="S52" s="343">
        <v>18.331045678999999</v>
      </c>
      <c r="T52" s="343">
        <v>18.412216049000001</v>
      </c>
      <c r="U52" s="343">
        <v>18.525609877000001</v>
      </c>
      <c r="V52" s="343">
        <v>18.596535801999998</v>
      </c>
      <c r="W52" s="343">
        <v>18.652154321000001</v>
      </c>
      <c r="X52" s="343">
        <v>18.666357991999998</v>
      </c>
      <c r="Y52" s="343">
        <v>18.710942276000001</v>
      </c>
      <c r="Z52" s="343">
        <v>18.759799732000001</v>
      </c>
      <c r="AA52" s="343">
        <v>18.828971279000001</v>
      </c>
      <c r="AB52" s="343">
        <v>18.874344392000001</v>
      </c>
      <c r="AC52" s="343">
        <v>18.911959986999999</v>
      </c>
      <c r="AD52" s="343">
        <v>18.934351787000001</v>
      </c>
      <c r="AE52" s="343">
        <v>18.962052059000001</v>
      </c>
      <c r="AF52" s="343">
        <v>18.987594523999999</v>
      </c>
      <c r="AG52" s="343">
        <v>19.005532523999999</v>
      </c>
      <c r="AH52" s="343">
        <v>19.030844370000001</v>
      </c>
      <c r="AI52" s="343">
        <v>19.058083403000001</v>
      </c>
      <c r="AJ52" s="343">
        <v>19.090592088000001</v>
      </c>
      <c r="AK52" s="343">
        <v>19.119178647999998</v>
      </c>
      <c r="AL52" s="343">
        <v>19.147185547999999</v>
      </c>
      <c r="AM52" s="343">
        <v>19.174055999</v>
      </c>
      <c r="AN52" s="343">
        <v>19.20132117</v>
      </c>
      <c r="AO52" s="343">
        <v>19.228424271000002</v>
      </c>
      <c r="AP52" s="343">
        <v>19.259306723000002</v>
      </c>
      <c r="AQ52" s="343">
        <v>19.283129622000001</v>
      </c>
      <c r="AR52" s="343">
        <v>19.303834386999998</v>
      </c>
      <c r="AS52" s="343">
        <v>19.313103712</v>
      </c>
      <c r="AT52" s="343">
        <v>19.333810191000001</v>
      </c>
      <c r="AU52" s="343">
        <v>19.357636514999999</v>
      </c>
      <c r="AV52" s="343">
        <v>19.385686736</v>
      </c>
      <c r="AW52" s="343">
        <v>19.414924717000002</v>
      </c>
      <c r="AX52" s="343">
        <v>19.446454506999999</v>
      </c>
      <c r="AY52" s="872">
        <v>19.490279207</v>
      </c>
      <c r="AZ52" s="872">
        <v>19.518890289000002</v>
      </c>
      <c r="BA52" s="872">
        <v>19.542290854000001</v>
      </c>
      <c r="BB52" s="872">
        <v>19.559064392</v>
      </c>
      <c r="BC52" s="872">
        <v>19.573106304</v>
      </c>
      <c r="BD52" s="872">
        <v>19.583000080000001</v>
      </c>
      <c r="BE52" s="872">
        <v>19.582984100000001</v>
      </c>
      <c r="BF52" s="872">
        <v>19.588902821000001</v>
      </c>
      <c r="BG52" s="872">
        <v>19.594994622000002</v>
      </c>
      <c r="BH52" s="354">
        <v>19.59714</v>
      </c>
      <c r="BI52" s="354">
        <v>19.606670000000001</v>
      </c>
      <c r="BJ52" s="354">
        <v>19.61946</v>
      </c>
      <c r="BK52" s="354">
        <v>19.63918</v>
      </c>
      <c r="BL52" s="354">
        <v>19.655740000000002</v>
      </c>
      <c r="BM52" s="354">
        <v>19.672799999999999</v>
      </c>
      <c r="BN52" s="354">
        <v>19.69051</v>
      </c>
      <c r="BO52" s="354">
        <v>19.708490000000001</v>
      </c>
      <c r="BP52" s="354">
        <v>19.726880000000001</v>
      </c>
      <c r="BQ52" s="354">
        <v>19.746110000000002</v>
      </c>
      <c r="BR52" s="354">
        <v>19.764970000000002</v>
      </c>
      <c r="BS52" s="354">
        <v>19.783909999999999</v>
      </c>
      <c r="BT52" s="354">
        <v>19.803619999999999</v>
      </c>
      <c r="BU52" s="354">
        <v>19.822179999999999</v>
      </c>
      <c r="BV52" s="354">
        <v>19.84028</v>
      </c>
    </row>
    <row r="53" spans="1:74" ht="11.05" customHeight="1" x14ac:dyDescent="0.2">
      <c r="A53" s="81" t="s">
        <v>427</v>
      </c>
      <c r="B53" s="528" t="s">
        <v>1019</v>
      </c>
      <c r="C53" s="343">
        <v>10.779400000000001</v>
      </c>
      <c r="D53" s="343">
        <v>10.824</v>
      </c>
      <c r="E53" s="343">
        <v>10.876300000000001</v>
      </c>
      <c r="F53" s="343">
        <v>10.947119753000001</v>
      </c>
      <c r="G53" s="343">
        <v>11.006704938</v>
      </c>
      <c r="H53" s="343">
        <v>11.065875309000001</v>
      </c>
      <c r="I53" s="343">
        <v>11.125865431999999</v>
      </c>
      <c r="J53" s="343">
        <v>11.183280247000001</v>
      </c>
      <c r="K53" s="343">
        <v>11.239354321</v>
      </c>
      <c r="L53" s="343">
        <v>11.299317284000001</v>
      </c>
      <c r="M53" s="343">
        <v>11.348787654000001</v>
      </c>
      <c r="N53" s="343">
        <v>11.392995062000001</v>
      </c>
      <c r="O53" s="343">
        <v>11.423875309</v>
      </c>
      <c r="P53" s="343">
        <v>11.463604938</v>
      </c>
      <c r="Q53" s="343">
        <v>11.504119752999999</v>
      </c>
      <c r="R53" s="343">
        <v>11.549612346</v>
      </c>
      <c r="S53" s="343">
        <v>11.588553085999999</v>
      </c>
      <c r="T53" s="343">
        <v>11.625134568</v>
      </c>
      <c r="U53" s="343">
        <v>11.661253086</v>
      </c>
      <c r="V53" s="343">
        <v>11.691693827</v>
      </c>
      <c r="W53" s="343">
        <v>11.718353086</v>
      </c>
      <c r="X53" s="343">
        <v>11.736835725000001</v>
      </c>
      <c r="Y53" s="343">
        <v>11.759228375999999</v>
      </c>
      <c r="Z53" s="343">
        <v>11.781135899000001</v>
      </c>
      <c r="AA53" s="343">
        <v>11.797845977</v>
      </c>
      <c r="AB53" s="343">
        <v>11.822317485999999</v>
      </c>
      <c r="AC53" s="343">
        <v>11.849838108</v>
      </c>
      <c r="AD53" s="343">
        <v>11.888763478</v>
      </c>
      <c r="AE53" s="343">
        <v>11.916115599999999</v>
      </c>
      <c r="AF53" s="343">
        <v>11.940250108000001</v>
      </c>
      <c r="AG53" s="343">
        <v>11.95908543</v>
      </c>
      <c r="AH53" s="343">
        <v>11.978345892</v>
      </c>
      <c r="AI53" s="343">
        <v>11.995949919999999</v>
      </c>
      <c r="AJ53" s="343">
        <v>12.006371738</v>
      </c>
      <c r="AK53" s="343">
        <v>12.024807232000001</v>
      </c>
      <c r="AL53" s="343">
        <v>12.045730626999999</v>
      </c>
      <c r="AM53" s="343">
        <v>12.080181936000001</v>
      </c>
      <c r="AN53" s="343">
        <v>12.097801119</v>
      </c>
      <c r="AO53" s="343">
        <v>12.109628189</v>
      </c>
      <c r="AP53" s="343">
        <v>12.109199177000001</v>
      </c>
      <c r="AQ53" s="343">
        <v>12.114290003000001</v>
      </c>
      <c r="AR53" s="343">
        <v>12.118436697</v>
      </c>
      <c r="AS53" s="343">
        <v>12.113526767</v>
      </c>
      <c r="AT53" s="343">
        <v>12.121869562000001</v>
      </c>
      <c r="AU53" s="343">
        <v>12.135352593</v>
      </c>
      <c r="AV53" s="343">
        <v>12.163474744</v>
      </c>
      <c r="AW53" s="343">
        <v>12.180114080999999</v>
      </c>
      <c r="AX53" s="343">
        <v>12.194769490000001</v>
      </c>
      <c r="AY53" s="872">
        <v>12.205267148000001</v>
      </c>
      <c r="AZ53" s="872">
        <v>12.217585068</v>
      </c>
      <c r="BA53" s="872">
        <v>12.229549425</v>
      </c>
      <c r="BB53" s="872">
        <v>12.246261219000001</v>
      </c>
      <c r="BC53" s="872">
        <v>12.253692706000001</v>
      </c>
      <c r="BD53" s="872">
        <v>12.256944883999999</v>
      </c>
      <c r="BE53" s="872">
        <v>12.247855167000001</v>
      </c>
      <c r="BF53" s="872">
        <v>12.248870665</v>
      </c>
      <c r="BG53" s="872">
        <v>12.251828792</v>
      </c>
      <c r="BH53" s="354">
        <v>12.25651</v>
      </c>
      <c r="BI53" s="354">
        <v>12.26352</v>
      </c>
      <c r="BJ53" s="354">
        <v>12.272629999999999</v>
      </c>
      <c r="BK53" s="354">
        <v>12.28614</v>
      </c>
      <c r="BL53" s="354">
        <v>12.297750000000001</v>
      </c>
      <c r="BM53" s="354">
        <v>12.309760000000001</v>
      </c>
      <c r="BN53" s="354">
        <v>12.321949999999999</v>
      </c>
      <c r="BO53" s="354">
        <v>12.33489</v>
      </c>
      <c r="BP53" s="354">
        <v>12.34839</v>
      </c>
      <c r="BQ53" s="354">
        <v>12.363619999999999</v>
      </c>
      <c r="BR53" s="354">
        <v>12.377319999999999</v>
      </c>
      <c r="BS53" s="354">
        <v>12.39066</v>
      </c>
      <c r="BT53" s="354">
        <v>12.403790000000001</v>
      </c>
      <c r="BU53" s="354">
        <v>12.41634</v>
      </c>
      <c r="BV53" s="354">
        <v>12.42845</v>
      </c>
    </row>
    <row r="54" spans="1:74" ht="11.05" customHeight="1" x14ac:dyDescent="0.2">
      <c r="A54" s="82" t="s">
        <v>428</v>
      </c>
      <c r="B54" s="529" t="s">
        <v>1022</v>
      </c>
      <c r="C54" s="522">
        <v>22.072593826999999</v>
      </c>
      <c r="D54" s="522">
        <v>22.150067901</v>
      </c>
      <c r="E54" s="522">
        <v>22.276938271999999</v>
      </c>
      <c r="F54" s="522">
        <v>22.533007406999999</v>
      </c>
      <c r="G54" s="522">
        <v>22.698818519</v>
      </c>
      <c r="H54" s="522">
        <v>22.854174073999999</v>
      </c>
      <c r="I54" s="522">
        <v>22.984491358</v>
      </c>
      <c r="J54" s="522">
        <v>23.129872840000001</v>
      </c>
      <c r="K54" s="522">
        <v>23.275735802</v>
      </c>
      <c r="L54" s="522">
        <v>23.453186420000002</v>
      </c>
      <c r="M54" s="522">
        <v>23.576682716000001</v>
      </c>
      <c r="N54" s="522">
        <v>23.677330864000002</v>
      </c>
      <c r="O54" s="522">
        <v>23.726301235000001</v>
      </c>
      <c r="P54" s="522">
        <v>23.802875309000001</v>
      </c>
      <c r="Q54" s="522">
        <v>23.878223457000001</v>
      </c>
      <c r="R54" s="522">
        <v>23.954701235000002</v>
      </c>
      <c r="S54" s="522">
        <v>24.025830864</v>
      </c>
      <c r="T54" s="522">
        <v>24.093967900999999</v>
      </c>
      <c r="U54" s="522">
        <v>24.177364197999999</v>
      </c>
      <c r="V54" s="522">
        <v>24.225827160000001</v>
      </c>
      <c r="W54" s="522">
        <v>24.257608642000001</v>
      </c>
      <c r="X54" s="522">
        <v>24.254119109000001</v>
      </c>
      <c r="Y54" s="522">
        <v>24.266479777000001</v>
      </c>
      <c r="Z54" s="522">
        <v>24.276101112999999</v>
      </c>
      <c r="AA54" s="522">
        <v>24.272628784999998</v>
      </c>
      <c r="AB54" s="522">
        <v>24.284537207</v>
      </c>
      <c r="AC54" s="522">
        <v>24.301472046000001</v>
      </c>
      <c r="AD54" s="522">
        <v>24.333871083999998</v>
      </c>
      <c r="AE54" s="522">
        <v>24.353030421</v>
      </c>
      <c r="AF54" s="522">
        <v>24.369387839000002</v>
      </c>
      <c r="AG54" s="522">
        <v>24.377045055</v>
      </c>
      <c r="AH54" s="522">
        <v>24.392222348000001</v>
      </c>
      <c r="AI54" s="522">
        <v>24.409021432999999</v>
      </c>
      <c r="AJ54" s="522">
        <v>24.422632509</v>
      </c>
      <c r="AK54" s="522">
        <v>24.446282533000002</v>
      </c>
      <c r="AL54" s="522">
        <v>24.475161703000001</v>
      </c>
      <c r="AM54" s="522">
        <v>24.527340232</v>
      </c>
      <c r="AN54" s="522">
        <v>24.553125033000001</v>
      </c>
      <c r="AO54" s="522">
        <v>24.570586318</v>
      </c>
      <c r="AP54" s="522">
        <v>24.564452129999999</v>
      </c>
      <c r="AQ54" s="522">
        <v>24.576720355999999</v>
      </c>
      <c r="AR54" s="522">
        <v>24.592119037</v>
      </c>
      <c r="AS54" s="522">
        <v>24.609595861999999</v>
      </c>
      <c r="AT54" s="522">
        <v>24.632044685</v>
      </c>
      <c r="AU54" s="522">
        <v>24.658413196000001</v>
      </c>
      <c r="AV54" s="522">
        <v>24.701832289999999</v>
      </c>
      <c r="AW54" s="522">
        <v>24.726192005000001</v>
      </c>
      <c r="AX54" s="522">
        <v>24.744623236999999</v>
      </c>
      <c r="AY54" s="899">
        <v>24.755364859</v>
      </c>
      <c r="AZ54" s="899">
        <v>24.763259968</v>
      </c>
      <c r="BA54" s="899">
        <v>24.766547439</v>
      </c>
      <c r="BB54" s="899">
        <v>24.757881843</v>
      </c>
      <c r="BC54" s="899">
        <v>24.757463105999999</v>
      </c>
      <c r="BD54" s="899">
        <v>24.757945801999998</v>
      </c>
      <c r="BE54" s="899">
        <v>24.758213011999999</v>
      </c>
      <c r="BF54" s="899">
        <v>24.761336259</v>
      </c>
      <c r="BG54" s="899">
        <v>24.766198624000001</v>
      </c>
      <c r="BH54" s="507">
        <v>24.768560000000001</v>
      </c>
      <c r="BI54" s="507">
        <v>24.780080000000002</v>
      </c>
      <c r="BJ54" s="507">
        <v>24.796520000000001</v>
      </c>
      <c r="BK54" s="507">
        <v>24.823789999999999</v>
      </c>
      <c r="BL54" s="507">
        <v>24.84564</v>
      </c>
      <c r="BM54" s="507">
        <v>24.867989999999999</v>
      </c>
      <c r="BN54" s="507">
        <v>24.892050000000001</v>
      </c>
      <c r="BO54" s="507">
        <v>24.914470000000001</v>
      </c>
      <c r="BP54" s="507">
        <v>24.936450000000001</v>
      </c>
      <c r="BQ54" s="507">
        <v>24.96001</v>
      </c>
      <c r="BR54" s="507">
        <v>24.979649999999999</v>
      </c>
      <c r="BS54" s="507">
        <v>24.997350000000001</v>
      </c>
      <c r="BT54" s="507">
        <v>25.011189999999999</v>
      </c>
      <c r="BU54" s="507">
        <v>25.026489999999999</v>
      </c>
      <c r="BV54" s="507">
        <v>25.041309999999999</v>
      </c>
    </row>
    <row r="55" spans="1:74" s="291" customFormat="1" ht="11.95" customHeight="1" x14ac:dyDescent="0.25">
      <c r="A55" s="293"/>
      <c r="B55" s="326" t="s">
        <v>813</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1.95" customHeight="1" x14ac:dyDescent="0.2">
      <c r="A56" s="189"/>
      <c r="B56" s="995" t="str">
        <f>Dates!$G$2</f>
        <v>EIA completed modeling and analysis for this report on Thursday, October 2, 2025.</v>
      </c>
      <c r="C56" s="996"/>
      <c r="D56" s="996"/>
      <c r="E56" s="996"/>
      <c r="F56" s="996"/>
      <c r="G56" s="996"/>
      <c r="H56" s="996"/>
      <c r="I56" s="996"/>
      <c r="J56" s="996"/>
      <c r="K56" s="996"/>
      <c r="L56" s="996"/>
      <c r="M56" s="996"/>
      <c r="N56" s="996"/>
      <c r="O56" s="996"/>
      <c r="P56" s="996"/>
      <c r="Q56" s="996"/>
      <c r="R56" s="771"/>
      <c r="AY56" s="845"/>
      <c r="AZ56" s="845"/>
      <c r="BA56" s="845"/>
      <c r="BB56" s="845"/>
      <c r="BC56" s="845"/>
      <c r="BD56" s="714"/>
      <c r="BE56" s="714"/>
      <c r="BF56" s="714"/>
      <c r="BG56" s="714"/>
      <c r="BH56" s="845"/>
      <c r="BI56" s="845"/>
      <c r="BJ56" s="201"/>
    </row>
    <row r="57" spans="1:74" s="190" customFormat="1" ht="11.95" customHeight="1" x14ac:dyDescent="0.2">
      <c r="A57" s="189"/>
      <c r="B57" s="994" t="s">
        <v>483</v>
      </c>
      <c r="C57" s="987"/>
      <c r="D57" s="987"/>
      <c r="E57" s="987"/>
      <c r="F57" s="987"/>
      <c r="G57" s="987"/>
      <c r="H57" s="987"/>
      <c r="I57" s="987"/>
      <c r="J57" s="987"/>
      <c r="K57" s="987"/>
      <c r="L57" s="987"/>
      <c r="M57" s="987"/>
      <c r="N57" s="987"/>
      <c r="O57" s="987"/>
      <c r="P57" s="987"/>
      <c r="Q57" s="987"/>
      <c r="R57" s="810"/>
      <c r="AY57" s="845"/>
      <c r="AZ57" s="845"/>
      <c r="BA57" s="845"/>
      <c r="BB57" s="845"/>
      <c r="BC57" s="845"/>
      <c r="BD57" s="714"/>
      <c r="BE57" s="714"/>
      <c r="BF57" s="714"/>
      <c r="BG57" s="714"/>
      <c r="BH57" s="845"/>
      <c r="BI57" s="845"/>
      <c r="BJ57" s="201"/>
    </row>
    <row r="58" spans="1:74" s="190" customFormat="1" ht="11.95" customHeight="1" x14ac:dyDescent="0.2">
      <c r="A58" s="189"/>
      <c r="B58" s="1097" t="s">
        <v>1418</v>
      </c>
      <c r="C58" s="1098"/>
      <c r="D58" s="1098"/>
      <c r="E58" s="1098"/>
      <c r="F58" s="1098"/>
      <c r="G58" s="1098"/>
      <c r="H58" s="1098"/>
      <c r="I58" s="1098"/>
      <c r="J58" s="1098"/>
      <c r="K58" s="1098"/>
      <c r="L58" s="1098"/>
      <c r="M58" s="1098"/>
      <c r="N58" s="1098"/>
      <c r="O58" s="1098"/>
      <c r="P58" s="1098"/>
      <c r="Q58" s="1098"/>
      <c r="R58" s="811"/>
      <c r="AY58" s="845"/>
      <c r="AZ58" s="845"/>
      <c r="BA58" s="845"/>
      <c r="BB58" s="845"/>
      <c r="BC58" s="845"/>
      <c r="BD58" s="714"/>
      <c r="BE58" s="714"/>
      <c r="BF58" s="714"/>
      <c r="BG58" s="714"/>
      <c r="BH58" s="845"/>
      <c r="BI58" s="845"/>
      <c r="BJ58" s="201"/>
    </row>
    <row r="59" spans="1:74" s="190" customFormat="1" ht="11.95" customHeight="1" x14ac:dyDescent="0.2">
      <c r="A59" s="189"/>
      <c r="B59" s="1023" t="s">
        <v>494</v>
      </c>
      <c r="C59" s="1066"/>
      <c r="D59" s="1066"/>
      <c r="E59" s="1066"/>
      <c r="F59" s="1066"/>
      <c r="G59" s="1066"/>
      <c r="H59" s="1066"/>
      <c r="I59" s="1066"/>
      <c r="J59" s="1066"/>
      <c r="K59" s="1066"/>
      <c r="L59" s="1066"/>
      <c r="M59" s="1066"/>
      <c r="N59" s="1066"/>
      <c r="O59" s="1066"/>
      <c r="P59" s="1066"/>
      <c r="Q59" s="1024"/>
      <c r="R59" s="811"/>
      <c r="AY59" s="845"/>
      <c r="AZ59" s="845"/>
      <c r="BA59" s="845"/>
      <c r="BB59" s="845"/>
      <c r="BC59" s="845"/>
      <c r="BD59" s="714"/>
      <c r="BE59" s="714"/>
      <c r="BF59" s="714"/>
      <c r="BG59" s="714"/>
      <c r="BH59" s="845"/>
      <c r="BI59" s="845"/>
      <c r="BJ59" s="201"/>
    </row>
    <row r="60" spans="1:74" s="190" customFormat="1" ht="11.95" customHeight="1" x14ac:dyDescent="0.2">
      <c r="A60" s="189"/>
      <c r="B60" s="1110" t="s">
        <v>1578</v>
      </c>
      <c r="C60" s="1024"/>
      <c r="D60" s="1024"/>
      <c r="E60" s="1024"/>
      <c r="F60" s="1024"/>
      <c r="G60" s="1024"/>
      <c r="H60" s="1024"/>
      <c r="I60" s="1024"/>
      <c r="J60" s="1024"/>
      <c r="K60" s="1024"/>
      <c r="L60" s="1024"/>
      <c r="M60" s="1024"/>
      <c r="N60" s="1024"/>
      <c r="O60" s="1024"/>
      <c r="P60" s="1024"/>
      <c r="Q60" s="1024"/>
      <c r="R60" s="811"/>
      <c r="AY60" s="845"/>
      <c r="AZ60" s="845"/>
      <c r="BA60" s="845"/>
      <c r="BB60" s="845"/>
      <c r="BC60" s="845"/>
      <c r="BD60" s="714"/>
      <c r="BE60" s="714"/>
      <c r="BF60" s="714"/>
      <c r="BG60" s="845"/>
      <c r="BH60" s="845"/>
      <c r="BI60" s="845"/>
      <c r="BJ60" s="201"/>
    </row>
    <row r="61" spans="1:74" s="190" customFormat="1" ht="11.95" customHeight="1" x14ac:dyDescent="0.2">
      <c r="A61" s="189"/>
      <c r="B61" s="1111" t="s">
        <v>827</v>
      </c>
      <c r="C61" s="1111"/>
      <c r="D61" s="1111"/>
      <c r="E61" s="1111"/>
      <c r="F61" s="1111"/>
      <c r="G61" s="1111"/>
      <c r="H61" s="1111"/>
      <c r="I61" s="1111"/>
      <c r="J61" s="1111"/>
      <c r="K61" s="1111"/>
      <c r="L61" s="1111"/>
      <c r="M61" s="1111"/>
      <c r="N61" s="1111"/>
      <c r="O61" s="1111"/>
      <c r="P61" s="1111"/>
      <c r="Q61" s="1111"/>
      <c r="R61" s="1111"/>
      <c r="AY61" s="845"/>
      <c r="AZ61" s="845"/>
      <c r="BA61" s="845"/>
      <c r="BB61" s="845"/>
      <c r="BC61" s="845"/>
      <c r="BD61" s="714"/>
      <c r="BE61" s="714"/>
      <c r="BF61" s="714"/>
      <c r="BG61" s="845"/>
      <c r="BH61" s="845"/>
      <c r="BI61" s="845"/>
      <c r="BJ61" s="201"/>
    </row>
    <row r="62" spans="1:74" s="190" customFormat="1" ht="11.95" customHeight="1" x14ac:dyDescent="0.2">
      <c r="A62" s="158"/>
      <c r="B62" s="1023" t="s">
        <v>1462</v>
      </c>
      <c r="C62" s="1066"/>
      <c r="D62" s="1066"/>
      <c r="E62" s="1066"/>
      <c r="F62" s="1066"/>
      <c r="G62" s="1066"/>
      <c r="H62" s="1066"/>
      <c r="I62" s="1066"/>
      <c r="J62" s="1066"/>
      <c r="K62" s="1066"/>
      <c r="L62" s="1066"/>
      <c r="M62" s="1066"/>
      <c r="N62" s="1066"/>
      <c r="O62" s="1066"/>
      <c r="P62" s="1066"/>
      <c r="Q62" s="1024"/>
      <c r="R62" s="811"/>
      <c r="AY62" s="845"/>
      <c r="AZ62" s="845"/>
      <c r="BA62" s="845"/>
      <c r="BB62" s="845"/>
      <c r="BC62" s="845"/>
      <c r="BD62" s="714"/>
      <c r="BE62" s="714"/>
      <c r="BF62" s="714"/>
      <c r="BG62" s="845"/>
      <c r="BH62" s="845"/>
      <c r="BI62" s="845"/>
      <c r="BJ62" s="201"/>
    </row>
    <row r="63" spans="1:74" ht="12.85" x14ac:dyDescent="0.2">
      <c r="A63" s="158"/>
      <c r="B63" s="1023" t="s">
        <v>492</v>
      </c>
      <c r="C63" s="1024"/>
      <c r="D63" s="1024"/>
      <c r="E63" s="1024"/>
      <c r="F63" s="1024"/>
      <c r="G63" s="1024"/>
      <c r="H63" s="1024"/>
      <c r="I63" s="1024"/>
      <c r="J63" s="1024"/>
      <c r="K63" s="1024"/>
      <c r="L63" s="1024"/>
      <c r="M63" s="1024"/>
      <c r="N63" s="1024"/>
      <c r="O63" s="1024"/>
      <c r="P63" s="1024"/>
      <c r="Q63" s="1024"/>
      <c r="R63" s="811"/>
      <c r="BK63" s="133"/>
      <c r="BL63" s="133"/>
      <c r="BM63" s="133"/>
      <c r="BN63" s="133"/>
      <c r="BO63" s="133"/>
      <c r="BP63" s="133"/>
      <c r="BQ63" s="133"/>
      <c r="BR63" s="133"/>
      <c r="BS63" s="133"/>
      <c r="BT63" s="133"/>
      <c r="BU63" s="133"/>
      <c r="BV63" s="133"/>
    </row>
    <row r="64" spans="1:74" ht="12.85" x14ac:dyDescent="0.2">
      <c r="A64" s="158"/>
      <c r="B64" s="976" t="s">
        <v>1463</v>
      </c>
      <c r="C64" s="1024"/>
      <c r="D64" s="1024"/>
      <c r="E64" s="1024"/>
      <c r="F64" s="1024"/>
      <c r="G64" s="1024"/>
      <c r="H64" s="1024"/>
      <c r="I64" s="1024"/>
      <c r="J64" s="1024"/>
      <c r="K64" s="1024"/>
      <c r="L64" s="1024"/>
      <c r="M64" s="1024"/>
      <c r="N64" s="1024"/>
      <c r="O64" s="1024"/>
      <c r="P64" s="1024"/>
      <c r="Q64" s="1024"/>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BJ21" sqref="BJ21"/>
    </sheetView>
  </sheetViews>
  <sheetFormatPr defaultColWidth="9.5" defaultRowHeight="11.4" x14ac:dyDescent="0.15"/>
  <cols>
    <col min="1" max="1" width="13.5" style="95" customWidth="1"/>
    <col min="2" max="2" width="36.5" style="95" customWidth="1"/>
    <col min="3" max="50" width="6.5" style="95" customWidth="1"/>
    <col min="51" max="55" width="6.5" style="846" customWidth="1"/>
    <col min="56" max="58" width="6.5" style="715" customWidth="1"/>
    <col min="59" max="61" width="6.5" style="846" customWidth="1"/>
    <col min="62" max="62" width="6.5" style="132" customWidth="1"/>
    <col min="63" max="74" width="6.5" style="95" customWidth="1"/>
    <col min="75" max="16384" width="9.5" style="95"/>
  </cols>
  <sheetData>
    <row r="1" spans="1:74" ht="13.4" customHeight="1" x14ac:dyDescent="0.2">
      <c r="A1" s="997" t="s">
        <v>479</v>
      </c>
      <c r="B1" s="1112" t="s">
        <v>749</v>
      </c>
      <c r="C1" s="1050"/>
      <c r="D1" s="1050"/>
      <c r="E1" s="1050"/>
      <c r="F1" s="1050"/>
      <c r="G1" s="1050"/>
      <c r="H1" s="1050"/>
      <c r="I1" s="1050"/>
      <c r="J1" s="1050"/>
      <c r="K1" s="1050"/>
      <c r="L1" s="1050"/>
      <c r="M1" s="1050"/>
      <c r="N1" s="1050"/>
      <c r="O1" s="1050"/>
      <c r="P1" s="1050"/>
      <c r="Q1" s="1050"/>
      <c r="R1" s="1050"/>
      <c r="S1" s="1050"/>
      <c r="T1" s="1050"/>
      <c r="U1" s="1050"/>
      <c r="V1" s="1050"/>
      <c r="W1" s="1050"/>
      <c r="X1" s="1050"/>
      <c r="Y1" s="1050"/>
      <c r="Z1" s="1050"/>
      <c r="AA1" s="1050"/>
      <c r="AB1" s="1050"/>
      <c r="AC1" s="1050"/>
      <c r="AD1" s="1050"/>
      <c r="AE1" s="1050"/>
      <c r="AF1" s="1050"/>
      <c r="AG1" s="1050"/>
      <c r="AH1" s="1050"/>
      <c r="AI1" s="1050"/>
      <c r="AJ1" s="1050"/>
      <c r="AK1" s="1050"/>
      <c r="AL1" s="1050"/>
    </row>
    <row r="2" spans="1:74" s="96" customFormat="1" ht="13.4" customHeight="1" x14ac:dyDescent="0.2">
      <c r="A2" s="998"/>
      <c r="B2" s="296" t="str">
        <f>"U.S. Energy Information Administration  |  Short-Term Energy Outlook  - "&amp;Dates!D1</f>
        <v>U.S. Energy Information Administration  |  Short-Term Energy Outlook  - October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ht="10.7"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6"/>
      <c r="B5" s="97" t="s">
        <v>91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942"/>
      <c r="AZ5" s="942"/>
      <c r="BA5" s="942"/>
      <c r="BB5" s="951"/>
      <c r="BC5" s="942"/>
      <c r="BD5" s="969"/>
      <c r="BE5" s="969"/>
      <c r="BF5" s="969"/>
      <c r="BG5" s="969"/>
      <c r="BH5" s="863"/>
      <c r="BI5" s="863"/>
      <c r="BJ5" s="533"/>
      <c r="BK5" s="533"/>
      <c r="BL5" s="533"/>
      <c r="BM5" s="533"/>
      <c r="BN5" s="533"/>
      <c r="BO5" s="533"/>
      <c r="BP5" s="533"/>
      <c r="BQ5" s="533"/>
      <c r="BR5" s="533"/>
      <c r="BS5" s="533"/>
      <c r="BT5" s="533"/>
      <c r="BU5" s="533"/>
      <c r="BV5" s="533"/>
    </row>
    <row r="6" spans="1:74" ht="11.05" customHeight="1" x14ac:dyDescent="0.2">
      <c r="A6" s="6" t="s">
        <v>284</v>
      </c>
      <c r="B6" s="536" t="s">
        <v>1158</v>
      </c>
      <c r="C6" s="386">
        <v>804.67133362000004</v>
      </c>
      <c r="D6" s="386">
        <v>794.01730326999996</v>
      </c>
      <c r="E6" s="386">
        <v>508.33095594000002</v>
      </c>
      <c r="F6" s="386">
        <v>308.26755990999999</v>
      </c>
      <c r="G6" s="386">
        <v>151.07586148999999</v>
      </c>
      <c r="H6" s="386">
        <v>12.329405179</v>
      </c>
      <c r="I6" s="386">
        <v>4.5605191965999996</v>
      </c>
      <c r="J6" s="386">
        <v>5.9701781909999996</v>
      </c>
      <c r="K6" s="386">
        <v>40.056315529999999</v>
      </c>
      <c r="L6" s="386">
        <v>179.9587047</v>
      </c>
      <c r="M6" s="386">
        <v>509.33275588999999</v>
      </c>
      <c r="N6" s="386">
        <v>615.59622116000003</v>
      </c>
      <c r="O6" s="386">
        <v>914.18136145000005</v>
      </c>
      <c r="P6" s="386">
        <v>711.94833312000003</v>
      </c>
      <c r="Q6" s="386">
        <v>524.62140565000004</v>
      </c>
      <c r="R6" s="386">
        <v>341.62299714</v>
      </c>
      <c r="S6" s="386">
        <v>122.27512939</v>
      </c>
      <c r="T6" s="386">
        <v>25.906265013999999</v>
      </c>
      <c r="U6" s="386">
        <v>3.6306086308999999</v>
      </c>
      <c r="V6" s="386">
        <v>5.8151096288000002</v>
      </c>
      <c r="W6" s="386">
        <v>44.433335556999999</v>
      </c>
      <c r="X6" s="386">
        <v>257.47617258999998</v>
      </c>
      <c r="Y6" s="386">
        <v>511.09704962000001</v>
      </c>
      <c r="Z6" s="386">
        <v>780.81939923000004</v>
      </c>
      <c r="AA6" s="386">
        <v>714.93977522</v>
      </c>
      <c r="AB6" s="386">
        <v>621.23824919000003</v>
      </c>
      <c r="AC6" s="386">
        <v>585.31849957999998</v>
      </c>
      <c r="AD6" s="386">
        <v>297.32383124</v>
      </c>
      <c r="AE6" s="386">
        <v>144.70757259999999</v>
      </c>
      <c r="AF6" s="386">
        <v>42.918999986000003</v>
      </c>
      <c r="AG6" s="386">
        <v>4.7386799197</v>
      </c>
      <c r="AH6" s="386">
        <v>9.7173214580000007</v>
      </c>
      <c r="AI6" s="386">
        <v>45.640318811</v>
      </c>
      <c r="AJ6" s="386">
        <v>206.56091867999999</v>
      </c>
      <c r="AK6" s="386">
        <v>504.56467063000002</v>
      </c>
      <c r="AL6" s="386">
        <v>623.90224531000001</v>
      </c>
      <c r="AM6" s="386">
        <v>839.63399626</v>
      </c>
      <c r="AN6" s="386">
        <v>575.00623853000002</v>
      </c>
      <c r="AO6" s="386">
        <v>488.89772084999998</v>
      </c>
      <c r="AP6" s="386">
        <v>280.93964447000002</v>
      </c>
      <c r="AQ6" s="386">
        <v>113.48966996999999</v>
      </c>
      <c r="AR6" s="386">
        <v>19.534332138</v>
      </c>
      <c r="AS6" s="386">
        <v>3.9860561040000002</v>
      </c>
      <c r="AT6" s="386">
        <v>9.0144909962999993</v>
      </c>
      <c r="AU6" s="386">
        <v>36.953050945000001</v>
      </c>
      <c r="AV6" s="386">
        <v>186.14791579000001</v>
      </c>
      <c r="AW6" s="386">
        <v>429.75104376000002</v>
      </c>
      <c r="AX6" s="386">
        <v>704.29522081000005</v>
      </c>
      <c r="AY6" s="876">
        <v>946.12153533000003</v>
      </c>
      <c r="AZ6" s="876">
        <v>686.47011843999996</v>
      </c>
      <c r="BA6" s="876">
        <v>469.81128204999999</v>
      </c>
      <c r="BB6" s="876">
        <v>279.03912724999998</v>
      </c>
      <c r="BC6" s="876">
        <v>136.31816800000001</v>
      </c>
      <c r="BD6" s="876">
        <v>19.772202420999999</v>
      </c>
      <c r="BE6" s="876">
        <v>4.1207982046999998</v>
      </c>
      <c r="BF6" s="876">
        <v>10.576993153</v>
      </c>
      <c r="BG6" s="876">
        <v>36.546377579000001</v>
      </c>
      <c r="BH6" s="358">
        <v>221.39196157000001</v>
      </c>
      <c r="BI6" s="358">
        <v>479.08009651999998</v>
      </c>
      <c r="BJ6" s="358">
        <v>714.07426711999994</v>
      </c>
      <c r="BK6" s="358">
        <v>790.60253679000004</v>
      </c>
      <c r="BL6" s="358">
        <v>643.82695860000001</v>
      </c>
      <c r="BM6" s="358">
        <v>525.38373803000002</v>
      </c>
      <c r="BN6" s="358">
        <v>297.97828519000001</v>
      </c>
      <c r="BO6" s="358">
        <v>134.58326971</v>
      </c>
      <c r="BP6" s="358">
        <v>30.98943478</v>
      </c>
      <c r="BQ6" s="358">
        <v>7.2427548864000002</v>
      </c>
      <c r="BR6" s="358">
        <v>11.082394366999999</v>
      </c>
      <c r="BS6" s="358">
        <v>54.975418466999997</v>
      </c>
      <c r="BT6" s="358">
        <v>235.75608878</v>
      </c>
      <c r="BU6" s="358">
        <v>476.97935302000002</v>
      </c>
      <c r="BV6" s="358">
        <v>710.91535303000001</v>
      </c>
    </row>
    <row r="7" spans="1:74" ht="11.05" customHeight="1" x14ac:dyDescent="0.2">
      <c r="A7" s="6" t="s">
        <v>43</v>
      </c>
      <c r="B7" s="761" t="s">
        <v>1012</v>
      </c>
      <c r="C7" s="386">
        <v>1123.5620636000001</v>
      </c>
      <c r="D7" s="386">
        <v>1051.9202293999999</v>
      </c>
      <c r="E7" s="386">
        <v>837.35178074999999</v>
      </c>
      <c r="F7" s="386">
        <v>519.73295001999998</v>
      </c>
      <c r="G7" s="386">
        <v>246.54586767000001</v>
      </c>
      <c r="H7" s="386">
        <v>14.956743218</v>
      </c>
      <c r="I7" s="386">
        <v>12.629024447000001</v>
      </c>
      <c r="J7" s="386">
        <v>3.6021517147000002</v>
      </c>
      <c r="K7" s="386">
        <v>68.257982080999994</v>
      </c>
      <c r="L7" s="386">
        <v>279.20971706</v>
      </c>
      <c r="M7" s="386">
        <v>727.29150269000002</v>
      </c>
      <c r="N7" s="386">
        <v>913.96549144000005</v>
      </c>
      <c r="O7" s="386">
        <v>1302.8465275999999</v>
      </c>
      <c r="P7" s="386">
        <v>993.63544907000005</v>
      </c>
      <c r="Q7" s="386">
        <v>840.83390502999998</v>
      </c>
      <c r="R7" s="386">
        <v>543.77245384000003</v>
      </c>
      <c r="S7" s="386">
        <v>186.81904084999999</v>
      </c>
      <c r="T7" s="386">
        <v>53.314444823999999</v>
      </c>
      <c r="U7" s="386">
        <v>2.9959603983999998</v>
      </c>
      <c r="V7" s="386">
        <v>3.4607944261000001</v>
      </c>
      <c r="W7" s="386">
        <v>108.01065534</v>
      </c>
      <c r="X7" s="386">
        <v>386.30405098</v>
      </c>
      <c r="Y7" s="386">
        <v>613.49936556</v>
      </c>
      <c r="Z7" s="386">
        <v>982.56180270000004</v>
      </c>
      <c r="AA7" s="386">
        <v>925.57166153000003</v>
      </c>
      <c r="AB7" s="386">
        <v>940.17982601999995</v>
      </c>
      <c r="AC7" s="386">
        <v>850.32459330999995</v>
      </c>
      <c r="AD7" s="386">
        <v>467.91429141999998</v>
      </c>
      <c r="AE7" s="386">
        <v>282.74962025000002</v>
      </c>
      <c r="AF7" s="386">
        <v>69.095519545000002</v>
      </c>
      <c r="AG7" s="386">
        <v>1.1578896891999999</v>
      </c>
      <c r="AH7" s="386">
        <v>24.628431572</v>
      </c>
      <c r="AI7" s="386">
        <v>65.569199714999996</v>
      </c>
      <c r="AJ7" s="386">
        <v>288.66043212</v>
      </c>
      <c r="AK7" s="386">
        <v>788.40661868999996</v>
      </c>
      <c r="AL7" s="386">
        <v>853.44986848999997</v>
      </c>
      <c r="AM7" s="386">
        <v>1087.9681132000001</v>
      </c>
      <c r="AN7" s="386">
        <v>914.77183792000005</v>
      </c>
      <c r="AO7" s="386">
        <v>762.47755959000006</v>
      </c>
      <c r="AP7" s="386">
        <v>543.47880726000005</v>
      </c>
      <c r="AQ7" s="386">
        <v>190.43472363000001</v>
      </c>
      <c r="AR7" s="386">
        <v>17.373190267999998</v>
      </c>
      <c r="AS7" s="386">
        <v>0.7161717755</v>
      </c>
      <c r="AT7" s="386">
        <v>16.629441753999998</v>
      </c>
      <c r="AU7" s="386">
        <v>95.229573615999996</v>
      </c>
      <c r="AV7" s="386">
        <v>382.69422347</v>
      </c>
      <c r="AW7" s="386">
        <v>608.10194220000005</v>
      </c>
      <c r="AX7" s="386">
        <v>1060.0743660000001</v>
      </c>
      <c r="AY7" s="876">
        <v>1248.5804152000001</v>
      </c>
      <c r="AZ7" s="876">
        <v>1073.0553268000001</v>
      </c>
      <c r="BA7" s="876">
        <v>790.58224808</v>
      </c>
      <c r="BB7" s="876">
        <v>512.26139551999995</v>
      </c>
      <c r="BC7" s="876">
        <v>231.18784310000001</v>
      </c>
      <c r="BD7" s="876">
        <v>26.15070927</v>
      </c>
      <c r="BE7" s="876">
        <v>1.7374721318999999</v>
      </c>
      <c r="BF7" s="876">
        <v>28.608021908000001</v>
      </c>
      <c r="BG7" s="876">
        <v>111.97422988</v>
      </c>
      <c r="BH7" s="358">
        <v>384.29224171999999</v>
      </c>
      <c r="BI7" s="358">
        <v>665.78047474000005</v>
      </c>
      <c r="BJ7" s="358">
        <v>957.39460385999996</v>
      </c>
      <c r="BK7" s="358">
        <v>1116.8196352</v>
      </c>
      <c r="BL7" s="358">
        <v>957.13458306999996</v>
      </c>
      <c r="BM7" s="358">
        <v>846.13061803999994</v>
      </c>
      <c r="BN7" s="358">
        <v>519.56756819999998</v>
      </c>
      <c r="BO7" s="358">
        <v>244.83950369999999</v>
      </c>
      <c r="BP7" s="358">
        <v>47.129930915999999</v>
      </c>
      <c r="BQ7" s="358">
        <v>7.9514473578000002</v>
      </c>
      <c r="BR7" s="358">
        <v>17.158659231000001</v>
      </c>
      <c r="BS7" s="358">
        <v>103.66868506</v>
      </c>
      <c r="BT7" s="358">
        <v>395.82400844</v>
      </c>
      <c r="BU7" s="358">
        <v>663.13540737000005</v>
      </c>
      <c r="BV7" s="358">
        <v>953.58263276000002</v>
      </c>
    </row>
    <row r="8" spans="1:74" ht="11.05" customHeight="1" x14ac:dyDescent="0.2">
      <c r="A8" s="6" t="s">
        <v>44</v>
      </c>
      <c r="B8" s="761" t="s">
        <v>1013</v>
      </c>
      <c r="C8" s="386">
        <v>1064.7684075</v>
      </c>
      <c r="D8" s="386">
        <v>1015.7097119</v>
      </c>
      <c r="E8" s="386">
        <v>736.26338449000002</v>
      </c>
      <c r="F8" s="386">
        <v>440.36132173999999</v>
      </c>
      <c r="G8" s="386">
        <v>215.45116390999999</v>
      </c>
      <c r="H8" s="386">
        <v>9.6062991128000004</v>
      </c>
      <c r="I8" s="386">
        <v>3.7512571381000002</v>
      </c>
      <c r="J8" s="386">
        <v>2.0297689927999998</v>
      </c>
      <c r="K8" s="386">
        <v>50.326480156000002</v>
      </c>
      <c r="L8" s="386">
        <v>206.19947869000001</v>
      </c>
      <c r="M8" s="386">
        <v>707.92994010999996</v>
      </c>
      <c r="N8" s="386">
        <v>809.08278078000001</v>
      </c>
      <c r="O8" s="386">
        <v>1242.2811816999999</v>
      </c>
      <c r="P8" s="386">
        <v>932.53739101999997</v>
      </c>
      <c r="Q8" s="386">
        <v>758.35188818999995</v>
      </c>
      <c r="R8" s="386">
        <v>494.64814661000003</v>
      </c>
      <c r="S8" s="386">
        <v>145.74425445</v>
      </c>
      <c r="T8" s="386">
        <v>27.060358392000001</v>
      </c>
      <c r="U8" s="386">
        <v>1.7166652408</v>
      </c>
      <c r="V8" s="386">
        <v>3.4224505289999998</v>
      </c>
      <c r="W8" s="386">
        <v>67.349914373000004</v>
      </c>
      <c r="X8" s="386">
        <v>393.38561267</v>
      </c>
      <c r="Y8" s="386">
        <v>588.39503894999996</v>
      </c>
      <c r="Z8" s="386">
        <v>980.40596046999997</v>
      </c>
      <c r="AA8" s="386">
        <v>843.05915324</v>
      </c>
      <c r="AB8" s="386">
        <v>813.74453940000001</v>
      </c>
      <c r="AC8" s="386">
        <v>794.44997965000005</v>
      </c>
      <c r="AD8" s="386">
        <v>367.24592027</v>
      </c>
      <c r="AE8" s="386">
        <v>241.39107335</v>
      </c>
      <c r="AF8" s="386">
        <v>44.027052382999997</v>
      </c>
      <c r="AG8" s="386">
        <v>1.2455370905000001</v>
      </c>
      <c r="AH8" s="386">
        <v>12.803656221000001</v>
      </c>
      <c r="AI8" s="386">
        <v>57.235848222000001</v>
      </c>
      <c r="AJ8" s="386">
        <v>272.60198252999999</v>
      </c>
      <c r="AK8" s="386">
        <v>714.66121701999998</v>
      </c>
      <c r="AL8" s="386">
        <v>789.61153951999995</v>
      </c>
      <c r="AM8" s="386">
        <v>1019.8927828</v>
      </c>
      <c r="AN8" s="386">
        <v>830.22377300999995</v>
      </c>
      <c r="AO8" s="386">
        <v>669.59443224999995</v>
      </c>
      <c r="AP8" s="386">
        <v>430.34864721999998</v>
      </c>
      <c r="AQ8" s="386">
        <v>127.83224053000001</v>
      </c>
      <c r="AR8" s="386">
        <v>9.0048663932000004</v>
      </c>
      <c r="AS8" s="386">
        <v>1.2439803779</v>
      </c>
      <c r="AT8" s="386">
        <v>7.6111295990999999</v>
      </c>
      <c r="AU8" s="386">
        <v>62.004076908999998</v>
      </c>
      <c r="AV8" s="386">
        <v>305.86753479999999</v>
      </c>
      <c r="AW8" s="386">
        <v>551.36281206000001</v>
      </c>
      <c r="AX8" s="386">
        <v>999.19670778</v>
      </c>
      <c r="AY8" s="876">
        <v>1216.9238912000001</v>
      </c>
      <c r="AZ8" s="876">
        <v>973.54517054999997</v>
      </c>
      <c r="BA8" s="876">
        <v>672.79546417999995</v>
      </c>
      <c r="BB8" s="876">
        <v>423.94158579999998</v>
      </c>
      <c r="BC8" s="876">
        <v>192.93961684000001</v>
      </c>
      <c r="BD8" s="876">
        <v>10.054822506000001</v>
      </c>
      <c r="BE8" s="876">
        <v>1E-10</v>
      </c>
      <c r="BF8" s="876">
        <v>16.226776868000002</v>
      </c>
      <c r="BG8" s="876">
        <v>48.267750198000002</v>
      </c>
      <c r="BH8" s="358">
        <v>329.09481989</v>
      </c>
      <c r="BI8" s="358">
        <v>615.05284719999997</v>
      </c>
      <c r="BJ8" s="358">
        <v>893.21418933999996</v>
      </c>
      <c r="BK8" s="358">
        <v>1041.8137266000001</v>
      </c>
      <c r="BL8" s="358">
        <v>887.94431878</v>
      </c>
      <c r="BM8" s="358">
        <v>767.54848801000003</v>
      </c>
      <c r="BN8" s="358">
        <v>438.38634725999998</v>
      </c>
      <c r="BO8" s="358">
        <v>186.19329145</v>
      </c>
      <c r="BP8" s="358">
        <v>23.384955207000001</v>
      </c>
      <c r="BQ8" s="358">
        <v>4.2127452077000003</v>
      </c>
      <c r="BR8" s="358">
        <v>9.6314396265000006</v>
      </c>
      <c r="BS8" s="358">
        <v>70.973274297000003</v>
      </c>
      <c r="BT8" s="358">
        <v>338.48682779000001</v>
      </c>
      <c r="BU8" s="358">
        <v>612.58629560999998</v>
      </c>
      <c r="BV8" s="358">
        <v>889.63331746999995</v>
      </c>
    </row>
    <row r="9" spans="1:74" ht="11.05" customHeight="1" x14ac:dyDescent="0.2">
      <c r="A9" s="6" t="s">
        <v>45</v>
      </c>
      <c r="B9" s="761" t="s">
        <v>1014</v>
      </c>
      <c r="C9" s="386">
        <v>1146.5924755000001</v>
      </c>
      <c r="D9" s="386">
        <v>1248.6808432</v>
      </c>
      <c r="E9" s="386">
        <v>689.88404973000002</v>
      </c>
      <c r="F9" s="386">
        <v>448.17919359000001</v>
      </c>
      <c r="G9" s="386">
        <v>243.02884939</v>
      </c>
      <c r="H9" s="386">
        <v>14.458506738000001</v>
      </c>
      <c r="I9" s="386">
        <v>6.6671214792000004</v>
      </c>
      <c r="J9" s="386">
        <v>5.2779664683999998</v>
      </c>
      <c r="K9" s="386">
        <v>57.295631215</v>
      </c>
      <c r="L9" s="386">
        <v>227.07675384999999</v>
      </c>
      <c r="M9" s="386">
        <v>780.13131151000005</v>
      </c>
      <c r="N9" s="386">
        <v>879.893236</v>
      </c>
      <c r="O9" s="386">
        <v>1391.4426989000001</v>
      </c>
      <c r="P9" s="386">
        <v>1084.3952019000001</v>
      </c>
      <c r="Q9" s="386">
        <v>790.98242637999999</v>
      </c>
      <c r="R9" s="386">
        <v>567.15237943</v>
      </c>
      <c r="S9" s="386">
        <v>159.4376843</v>
      </c>
      <c r="T9" s="386">
        <v>26.035990689999998</v>
      </c>
      <c r="U9" s="386">
        <v>3.4251328731999999</v>
      </c>
      <c r="V9" s="386">
        <v>13.615232568</v>
      </c>
      <c r="W9" s="386">
        <v>82.045234514000001</v>
      </c>
      <c r="X9" s="386">
        <v>425.39014179999998</v>
      </c>
      <c r="Y9" s="386">
        <v>694.65254448999997</v>
      </c>
      <c r="Z9" s="386">
        <v>1105.4279681</v>
      </c>
      <c r="AA9" s="386">
        <v>998.48798062000003</v>
      </c>
      <c r="AB9" s="386">
        <v>880.91584734000003</v>
      </c>
      <c r="AC9" s="386">
        <v>848.97584539000002</v>
      </c>
      <c r="AD9" s="386">
        <v>441.65033442999999</v>
      </c>
      <c r="AE9" s="386">
        <v>215.87070965999999</v>
      </c>
      <c r="AF9" s="386">
        <v>43.481613283000002</v>
      </c>
      <c r="AG9" s="386">
        <v>5.9572187980000004</v>
      </c>
      <c r="AH9" s="386">
        <v>20.829677778000001</v>
      </c>
      <c r="AI9" s="386">
        <v>67.213807126000006</v>
      </c>
      <c r="AJ9" s="386">
        <v>337.26655712000002</v>
      </c>
      <c r="AK9" s="386">
        <v>735.55483045000005</v>
      </c>
      <c r="AL9" s="386">
        <v>825.58686350999994</v>
      </c>
      <c r="AM9" s="386">
        <v>1191.2004320000001</v>
      </c>
      <c r="AN9" s="386">
        <v>774.20290321000004</v>
      </c>
      <c r="AO9" s="386">
        <v>689.45161872000006</v>
      </c>
      <c r="AP9" s="386">
        <v>392.55572555999998</v>
      </c>
      <c r="AQ9" s="386">
        <v>134.14413843</v>
      </c>
      <c r="AR9" s="386">
        <v>19.445110039999999</v>
      </c>
      <c r="AS9" s="386">
        <v>7.1071202695000002</v>
      </c>
      <c r="AT9" s="386">
        <v>13.024134239</v>
      </c>
      <c r="AU9" s="386">
        <v>47.301170222000003</v>
      </c>
      <c r="AV9" s="386">
        <v>292.59244183999999</v>
      </c>
      <c r="AW9" s="386">
        <v>593.94359151000003</v>
      </c>
      <c r="AX9" s="386">
        <v>1030.5983237999999</v>
      </c>
      <c r="AY9" s="876">
        <v>1357.3829516000001</v>
      </c>
      <c r="AZ9" s="876">
        <v>1076.2999218</v>
      </c>
      <c r="BA9" s="876">
        <v>676.69599817000005</v>
      </c>
      <c r="BB9" s="876">
        <v>455.73282947000001</v>
      </c>
      <c r="BC9" s="876">
        <v>247.6533355</v>
      </c>
      <c r="BD9" s="876">
        <v>17.585496665000001</v>
      </c>
      <c r="BE9" s="876">
        <v>1.7665938319000001</v>
      </c>
      <c r="BF9" s="876">
        <v>20.545103823000002</v>
      </c>
      <c r="BG9" s="876">
        <v>74.810399505999996</v>
      </c>
      <c r="BH9" s="358">
        <v>352.84686927000001</v>
      </c>
      <c r="BI9" s="358">
        <v>699.19367002000001</v>
      </c>
      <c r="BJ9" s="358">
        <v>1020.8039198</v>
      </c>
      <c r="BK9" s="358">
        <v>1171.5544666999999</v>
      </c>
      <c r="BL9" s="358">
        <v>973.66154607999999</v>
      </c>
      <c r="BM9" s="358">
        <v>797.57087157000001</v>
      </c>
      <c r="BN9" s="358">
        <v>452.15791258000002</v>
      </c>
      <c r="BO9" s="358">
        <v>201.81780497</v>
      </c>
      <c r="BP9" s="358">
        <v>33.521538608</v>
      </c>
      <c r="BQ9" s="358">
        <v>8.2382488696999996</v>
      </c>
      <c r="BR9" s="358">
        <v>18.923756131000001</v>
      </c>
      <c r="BS9" s="358">
        <v>90.946333061000004</v>
      </c>
      <c r="BT9" s="358">
        <v>373.20121225999998</v>
      </c>
      <c r="BU9" s="358">
        <v>696.93048954000005</v>
      </c>
      <c r="BV9" s="358">
        <v>1017.487255</v>
      </c>
    </row>
    <row r="10" spans="1:74" ht="11.05" customHeight="1" x14ac:dyDescent="0.2">
      <c r="A10" s="6" t="s">
        <v>46</v>
      </c>
      <c r="B10" s="761" t="s">
        <v>1015</v>
      </c>
      <c r="C10" s="386">
        <v>1180.5700377000001</v>
      </c>
      <c r="D10" s="386">
        <v>1375.4510600999999</v>
      </c>
      <c r="E10" s="386">
        <v>672.70266561999995</v>
      </c>
      <c r="F10" s="386">
        <v>478.12139449</v>
      </c>
      <c r="G10" s="386">
        <v>225.35728624999999</v>
      </c>
      <c r="H10" s="386">
        <v>13.861697271000001</v>
      </c>
      <c r="I10" s="386">
        <v>8.0375384377000003</v>
      </c>
      <c r="J10" s="386">
        <v>11.587423295000001</v>
      </c>
      <c r="K10" s="386">
        <v>67.848263058000001</v>
      </c>
      <c r="L10" s="386">
        <v>295.43442594999999</v>
      </c>
      <c r="M10" s="386">
        <v>737.63306775000001</v>
      </c>
      <c r="N10" s="386">
        <v>994.63092347999998</v>
      </c>
      <c r="O10" s="386">
        <v>1442.0525881999999</v>
      </c>
      <c r="P10" s="386">
        <v>1194.2541771000001</v>
      </c>
      <c r="Q10" s="386">
        <v>847.38116986</v>
      </c>
      <c r="R10" s="386">
        <v>577.62816308000004</v>
      </c>
      <c r="S10" s="386">
        <v>184.66299864000001</v>
      </c>
      <c r="T10" s="386">
        <v>29.600440601999999</v>
      </c>
      <c r="U10" s="386">
        <v>9.1582806801000007</v>
      </c>
      <c r="V10" s="386">
        <v>18.216093515000001</v>
      </c>
      <c r="W10" s="386">
        <v>83.950782613000001</v>
      </c>
      <c r="X10" s="386">
        <v>404.99835999999999</v>
      </c>
      <c r="Y10" s="386">
        <v>825.15988516000004</v>
      </c>
      <c r="Z10" s="386">
        <v>1288.9163923000001</v>
      </c>
      <c r="AA10" s="386">
        <v>1182.7905873</v>
      </c>
      <c r="AB10" s="386">
        <v>1031.1129080000001</v>
      </c>
      <c r="AC10" s="386">
        <v>955.87142542000004</v>
      </c>
      <c r="AD10" s="386">
        <v>487.60885388999998</v>
      </c>
      <c r="AE10" s="386">
        <v>144.67276140000001</v>
      </c>
      <c r="AF10" s="386">
        <v>22.449442757</v>
      </c>
      <c r="AG10" s="386">
        <v>17.120380837999999</v>
      </c>
      <c r="AH10" s="386">
        <v>16.507224426000001</v>
      </c>
      <c r="AI10" s="386">
        <v>57.843420668</v>
      </c>
      <c r="AJ10" s="386">
        <v>359.83768211</v>
      </c>
      <c r="AK10" s="386">
        <v>744.44859168000005</v>
      </c>
      <c r="AL10" s="386">
        <v>903.3825683</v>
      </c>
      <c r="AM10" s="386">
        <v>1340.6121396999999</v>
      </c>
      <c r="AN10" s="386">
        <v>760.64314764000005</v>
      </c>
      <c r="AO10" s="386">
        <v>737.97819117999995</v>
      </c>
      <c r="AP10" s="386">
        <v>398.24121481999998</v>
      </c>
      <c r="AQ10" s="386">
        <v>164.699566</v>
      </c>
      <c r="AR10" s="386">
        <v>35.217649000999998</v>
      </c>
      <c r="AS10" s="386">
        <v>12.15459821</v>
      </c>
      <c r="AT10" s="386">
        <v>21.54175081</v>
      </c>
      <c r="AU10" s="386">
        <v>53.679881952000002</v>
      </c>
      <c r="AV10" s="386">
        <v>267.7319526</v>
      </c>
      <c r="AW10" s="386">
        <v>699.48491994000005</v>
      </c>
      <c r="AX10" s="386">
        <v>1081.4951622999999</v>
      </c>
      <c r="AY10" s="876">
        <v>1406.5809710000001</v>
      </c>
      <c r="AZ10" s="876">
        <v>1198.5824345000001</v>
      </c>
      <c r="BA10" s="876">
        <v>669.31722739999998</v>
      </c>
      <c r="BB10" s="876">
        <v>437.44232068999997</v>
      </c>
      <c r="BC10" s="876">
        <v>201.34916937</v>
      </c>
      <c r="BD10" s="876">
        <v>34.435008078000003</v>
      </c>
      <c r="BE10" s="876">
        <v>8.8031769185000002</v>
      </c>
      <c r="BF10" s="876">
        <v>23.639675178000001</v>
      </c>
      <c r="BG10" s="876">
        <v>62.973734112000002</v>
      </c>
      <c r="BH10" s="358">
        <v>358.26966465999999</v>
      </c>
      <c r="BI10" s="358">
        <v>772.33091435999995</v>
      </c>
      <c r="BJ10" s="358">
        <v>1135.2397235999999</v>
      </c>
      <c r="BK10" s="358">
        <v>1272.7024446</v>
      </c>
      <c r="BL10" s="358">
        <v>1029.6877850000001</v>
      </c>
      <c r="BM10" s="358">
        <v>809.21197878999999</v>
      </c>
      <c r="BN10" s="358">
        <v>452.64669738999999</v>
      </c>
      <c r="BO10" s="358">
        <v>198.80312265000001</v>
      </c>
      <c r="BP10" s="358">
        <v>41.459395307000001</v>
      </c>
      <c r="BQ10" s="358">
        <v>14.162773810999999</v>
      </c>
      <c r="BR10" s="358">
        <v>24.776866861999999</v>
      </c>
      <c r="BS10" s="358">
        <v>112.03419598000001</v>
      </c>
      <c r="BT10" s="358">
        <v>403.49947505</v>
      </c>
      <c r="BU10" s="358">
        <v>770.83265345999996</v>
      </c>
      <c r="BV10" s="358">
        <v>1132.985666</v>
      </c>
    </row>
    <row r="11" spans="1:74" ht="11.05" customHeight="1" x14ac:dyDescent="0.2">
      <c r="A11" s="6" t="s">
        <v>193</v>
      </c>
      <c r="B11" s="761" t="s">
        <v>1071</v>
      </c>
      <c r="C11" s="386">
        <v>578.69109995999997</v>
      </c>
      <c r="D11" s="386">
        <v>484.61623716999998</v>
      </c>
      <c r="E11" s="386">
        <v>283.27721740999999</v>
      </c>
      <c r="F11" s="386">
        <v>153.68314268</v>
      </c>
      <c r="G11" s="386">
        <v>56.483091362000003</v>
      </c>
      <c r="H11" s="386">
        <v>1.1236536624</v>
      </c>
      <c r="I11" s="386">
        <v>5.3400097696000001E-2</v>
      </c>
      <c r="J11" s="386">
        <v>2.6656423408E-2</v>
      </c>
      <c r="K11" s="386">
        <v>10.156946640999999</v>
      </c>
      <c r="L11" s="386">
        <v>69.629161761000006</v>
      </c>
      <c r="M11" s="386">
        <v>377.54145046999997</v>
      </c>
      <c r="N11" s="386">
        <v>350.51648864999999</v>
      </c>
      <c r="O11" s="386">
        <v>644.13629331000004</v>
      </c>
      <c r="P11" s="386">
        <v>411.61212115000001</v>
      </c>
      <c r="Q11" s="386">
        <v>285.66358144999998</v>
      </c>
      <c r="R11" s="386">
        <v>156.24675490000001</v>
      </c>
      <c r="S11" s="386">
        <v>30.864207303000001</v>
      </c>
      <c r="T11" s="386">
        <v>0.93832018012999996</v>
      </c>
      <c r="U11" s="386">
        <v>2.6139300989999999E-2</v>
      </c>
      <c r="V11" s="386">
        <v>5.2197743621999998E-2</v>
      </c>
      <c r="W11" s="386">
        <v>12.682752815000001</v>
      </c>
      <c r="X11" s="386">
        <v>176.19579676000001</v>
      </c>
      <c r="Y11" s="386">
        <v>266.81354209</v>
      </c>
      <c r="Z11" s="386">
        <v>535.08088078000003</v>
      </c>
      <c r="AA11" s="386">
        <v>448.81065415</v>
      </c>
      <c r="AB11" s="386">
        <v>306.79021155999999</v>
      </c>
      <c r="AC11" s="386">
        <v>300.75157271</v>
      </c>
      <c r="AD11" s="386">
        <v>116.10120764</v>
      </c>
      <c r="AE11" s="386">
        <v>64.942472045000002</v>
      </c>
      <c r="AF11" s="386">
        <v>8.5228997349999993</v>
      </c>
      <c r="AG11" s="386">
        <v>2.5714656246000001E-2</v>
      </c>
      <c r="AH11" s="386">
        <v>0.15409906509999999</v>
      </c>
      <c r="AI11" s="386">
        <v>9.3056298745999992</v>
      </c>
      <c r="AJ11" s="386">
        <v>110.01393883999999</v>
      </c>
      <c r="AK11" s="386">
        <v>324.58419688999999</v>
      </c>
      <c r="AL11" s="386">
        <v>452.25074554000003</v>
      </c>
      <c r="AM11" s="386">
        <v>572.00107027000001</v>
      </c>
      <c r="AN11" s="386">
        <v>403.12282433000001</v>
      </c>
      <c r="AO11" s="386">
        <v>269.21800805999999</v>
      </c>
      <c r="AP11" s="386">
        <v>111.15411919</v>
      </c>
      <c r="AQ11" s="386">
        <v>24.306610914</v>
      </c>
      <c r="AR11" s="386">
        <v>0.74122751663999997</v>
      </c>
      <c r="AS11" s="386">
        <v>1E-10</v>
      </c>
      <c r="AT11" s="386">
        <v>5.0640575950000002E-2</v>
      </c>
      <c r="AU11" s="386">
        <v>9.8579213001999992</v>
      </c>
      <c r="AV11" s="386">
        <v>108.32891315000001</v>
      </c>
      <c r="AW11" s="386">
        <v>222.70107992999999</v>
      </c>
      <c r="AX11" s="386">
        <v>512.50134549999996</v>
      </c>
      <c r="AY11" s="876">
        <v>722.75191093000001</v>
      </c>
      <c r="AZ11" s="876">
        <v>403.67339571000002</v>
      </c>
      <c r="BA11" s="876">
        <v>271.89638274999999</v>
      </c>
      <c r="BB11" s="876">
        <v>92.793192965000003</v>
      </c>
      <c r="BC11" s="876">
        <v>37.711315388999999</v>
      </c>
      <c r="BD11" s="876">
        <v>0.51641817857000005</v>
      </c>
      <c r="BE11" s="876">
        <v>1E-10</v>
      </c>
      <c r="BF11" s="876">
        <v>0.97792063161999998</v>
      </c>
      <c r="BG11" s="876">
        <v>11.019364373</v>
      </c>
      <c r="BH11" s="358">
        <v>115.83743767999999</v>
      </c>
      <c r="BI11" s="358">
        <v>292.53192555999999</v>
      </c>
      <c r="BJ11" s="358">
        <v>456.39685796999999</v>
      </c>
      <c r="BK11" s="358">
        <v>525.32447763000005</v>
      </c>
      <c r="BL11" s="358">
        <v>410.36756796999998</v>
      </c>
      <c r="BM11" s="358">
        <v>311.62395945999998</v>
      </c>
      <c r="BN11" s="358">
        <v>131.33048109000001</v>
      </c>
      <c r="BO11" s="358">
        <v>41.388925309000001</v>
      </c>
      <c r="BP11" s="358">
        <v>1.9681773989</v>
      </c>
      <c r="BQ11" s="358">
        <v>9.1966499569999999E-2</v>
      </c>
      <c r="BR11" s="358">
        <v>0.35618780472</v>
      </c>
      <c r="BS11" s="358">
        <v>11.737278088</v>
      </c>
      <c r="BT11" s="358">
        <v>116.59872300000001</v>
      </c>
      <c r="BU11" s="358">
        <v>290.48797837000001</v>
      </c>
      <c r="BV11" s="358">
        <v>453.08918176999998</v>
      </c>
    </row>
    <row r="12" spans="1:74" ht="11.05" customHeight="1" x14ac:dyDescent="0.2">
      <c r="A12" s="6" t="s">
        <v>47</v>
      </c>
      <c r="B12" s="761" t="s">
        <v>1017</v>
      </c>
      <c r="C12" s="386">
        <v>737.74513912999998</v>
      </c>
      <c r="D12" s="386">
        <v>715.91685486999995</v>
      </c>
      <c r="E12" s="386">
        <v>338.43518415</v>
      </c>
      <c r="F12" s="386">
        <v>231.08305736</v>
      </c>
      <c r="G12" s="386">
        <v>82.811722027000002</v>
      </c>
      <c r="H12" s="386">
        <v>0.92581661823000005</v>
      </c>
      <c r="I12" s="386">
        <v>1E-10</v>
      </c>
      <c r="J12" s="386">
        <v>1E-10</v>
      </c>
      <c r="K12" s="386">
        <v>19.683165834</v>
      </c>
      <c r="L12" s="386">
        <v>103.69627196</v>
      </c>
      <c r="M12" s="386">
        <v>522.11087200999998</v>
      </c>
      <c r="N12" s="386">
        <v>414.00105325999999</v>
      </c>
      <c r="O12" s="386">
        <v>846.84227735000002</v>
      </c>
      <c r="P12" s="386">
        <v>591.02649882000003</v>
      </c>
      <c r="Q12" s="386">
        <v>387.57671750999998</v>
      </c>
      <c r="R12" s="386">
        <v>217.06351430999999</v>
      </c>
      <c r="S12" s="386">
        <v>31.849938026</v>
      </c>
      <c r="T12" s="386">
        <v>0.69157178488000004</v>
      </c>
      <c r="U12" s="386">
        <v>1E-10</v>
      </c>
      <c r="V12" s="386">
        <v>1E-10</v>
      </c>
      <c r="W12" s="386">
        <v>22.6155206</v>
      </c>
      <c r="X12" s="386">
        <v>240.36927089</v>
      </c>
      <c r="Y12" s="386">
        <v>429.06111446</v>
      </c>
      <c r="Z12" s="386">
        <v>671.08911574000001</v>
      </c>
      <c r="AA12" s="386">
        <v>577.53576525999995</v>
      </c>
      <c r="AB12" s="386">
        <v>413.48928108000001</v>
      </c>
      <c r="AC12" s="386">
        <v>398.50678723999999</v>
      </c>
      <c r="AD12" s="386">
        <v>187.20014911000001</v>
      </c>
      <c r="AE12" s="386">
        <v>61.881814452</v>
      </c>
      <c r="AF12" s="386">
        <v>6.9414106170999998</v>
      </c>
      <c r="AG12" s="386">
        <v>1E-10</v>
      </c>
      <c r="AH12" s="386">
        <v>1E-10</v>
      </c>
      <c r="AI12" s="386">
        <v>13.760844571</v>
      </c>
      <c r="AJ12" s="386">
        <v>145.58230311</v>
      </c>
      <c r="AK12" s="386">
        <v>414.84239665000001</v>
      </c>
      <c r="AL12" s="386">
        <v>598.15297513999997</v>
      </c>
      <c r="AM12" s="386">
        <v>854.04427568999995</v>
      </c>
      <c r="AN12" s="386">
        <v>450.24004077000001</v>
      </c>
      <c r="AO12" s="386">
        <v>359.02124774999999</v>
      </c>
      <c r="AP12" s="386">
        <v>139.61309943000001</v>
      </c>
      <c r="AQ12" s="386">
        <v>28.465133049999999</v>
      </c>
      <c r="AR12" s="386">
        <v>0.23038034005999999</v>
      </c>
      <c r="AS12" s="386">
        <v>1E-10</v>
      </c>
      <c r="AT12" s="386">
        <v>1E-10</v>
      </c>
      <c r="AU12" s="386">
        <v>10.764836488</v>
      </c>
      <c r="AV12" s="386">
        <v>131.92672671</v>
      </c>
      <c r="AW12" s="386">
        <v>275.04158064000001</v>
      </c>
      <c r="AX12" s="386">
        <v>633.46344857999998</v>
      </c>
      <c r="AY12" s="876">
        <v>941.26561222999999</v>
      </c>
      <c r="AZ12" s="876">
        <v>547.19381868999994</v>
      </c>
      <c r="BA12" s="876">
        <v>348.29527436000001</v>
      </c>
      <c r="BB12" s="876">
        <v>118.59389894</v>
      </c>
      <c r="BC12" s="876">
        <v>58.307144700999999</v>
      </c>
      <c r="BD12" s="876">
        <v>1E-10</v>
      </c>
      <c r="BE12" s="876">
        <v>1E-10</v>
      </c>
      <c r="BF12" s="876">
        <v>1E-10</v>
      </c>
      <c r="BG12" s="876">
        <v>9.1192858753999992</v>
      </c>
      <c r="BH12" s="358">
        <v>156.02851430000001</v>
      </c>
      <c r="BI12" s="358">
        <v>413.57123766000001</v>
      </c>
      <c r="BJ12" s="358">
        <v>627.58216912</v>
      </c>
      <c r="BK12" s="358">
        <v>708.06973479999999</v>
      </c>
      <c r="BL12" s="358">
        <v>541.64174408999997</v>
      </c>
      <c r="BM12" s="358">
        <v>402.82392630999999</v>
      </c>
      <c r="BN12" s="358">
        <v>173.08419153</v>
      </c>
      <c r="BO12" s="358">
        <v>52.938163285999998</v>
      </c>
      <c r="BP12" s="358">
        <v>2.1465786506</v>
      </c>
      <c r="BQ12" s="358">
        <v>0</v>
      </c>
      <c r="BR12" s="358">
        <v>0.21132188615</v>
      </c>
      <c r="BS12" s="358">
        <v>18.642326620999999</v>
      </c>
      <c r="BT12" s="358">
        <v>163.42129039</v>
      </c>
      <c r="BU12" s="358">
        <v>411.54934061</v>
      </c>
      <c r="BV12" s="358">
        <v>624.46793022999998</v>
      </c>
    </row>
    <row r="13" spans="1:74" ht="11.05" customHeight="1" x14ac:dyDescent="0.2">
      <c r="A13" s="6" t="s">
        <v>48</v>
      </c>
      <c r="B13" s="761" t="s">
        <v>1018</v>
      </c>
      <c r="C13" s="386">
        <v>514.78198999000006</v>
      </c>
      <c r="D13" s="386">
        <v>580.10556183999995</v>
      </c>
      <c r="E13" s="386">
        <v>199.93269864000001</v>
      </c>
      <c r="F13" s="386">
        <v>102.31039215</v>
      </c>
      <c r="G13" s="386">
        <v>18.138117472000001</v>
      </c>
      <c r="H13" s="386">
        <v>7.3405055122999996E-2</v>
      </c>
      <c r="I13" s="386">
        <v>1E-10</v>
      </c>
      <c r="J13" s="386">
        <v>1E-10</v>
      </c>
      <c r="K13" s="386">
        <v>1.1667152572999999</v>
      </c>
      <c r="L13" s="386">
        <v>31.953477473</v>
      </c>
      <c r="M13" s="386">
        <v>258.04886145</v>
      </c>
      <c r="N13" s="386">
        <v>204.56956299000001</v>
      </c>
      <c r="O13" s="386">
        <v>578.02298183000005</v>
      </c>
      <c r="P13" s="386">
        <v>498.30969375000001</v>
      </c>
      <c r="Q13" s="386">
        <v>262.56862364</v>
      </c>
      <c r="R13" s="386">
        <v>51.966639309000001</v>
      </c>
      <c r="S13" s="386">
        <v>3.8472956304000001</v>
      </c>
      <c r="T13" s="386">
        <v>1E-10</v>
      </c>
      <c r="U13" s="386">
        <v>1E-10</v>
      </c>
      <c r="V13" s="386">
        <v>7.2793765900000001E-2</v>
      </c>
      <c r="W13" s="386">
        <v>1.6656536324</v>
      </c>
      <c r="X13" s="386">
        <v>66.198097059000006</v>
      </c>
      <c r="Y13" s="386">
        <v>298.12930046999998</v>
      </c>
      <c r="Z13" s="386">
        <v>438.58758883000002</v>
      </c>
      <c r="AA13" s="386">
        <v>401.90066211999999</v>
      </c>
      <c r="AB13" s="386">
        <v>329.58902311999998</v>
      </c>
      <c r="AC13" s="386">
        <v>199.67460145000001</v>
      </c>
      <c r="AD13" s="386">
        <v>85.823448252000006</v>
      </c>
      <c r="AE13" s="386">
        <v>5.6928778456</v>
      </c>
      <c r="AF13" s="386">
        <v>7.2256895971999996E-2</v>
      </c>
      <c r="AG13" s="386">
        <v>1E-10</v>
      </c>
      <c r="AH13" s="386">
        <v>1E-10</v>
      </c>
      <c r="AI13" s="386">
        <v>1.1733610030999999</v>
      </c>
      <c r="AJ13" s="386">
        <v>47.006406054000003</v>
      </c>
      <c r="AK13" s="386">
        <v>255.61282997999999</v>
      </c>
      <c r="AL13" s="386">
        <v>391.13263818000001</v>
      </c>
      <c r="AM13" s="386">
        <v>633.55335950999995</v>
      </c>
      <c r="AN13" s="386">
        <v>255.32501919000001</v>
      </c>
      <c r="AO13" s="386">
        <v>184.77493233000001</v>
      </c>
      <c r="AP13" s="386">
        <v>46.213034379</v>
      </c>
      <c r="AQ13" s="386">
        <v>3.2983435403999999</v>
      </c>
      <c r="AR13" s="386">
        <v>1E-10</v>
      </c>
      <c r="AS13" s="386">
        <v>1E-10</v>
      </c>
      <c r="AT13" s="386">
        <v>1E-10</v>
      </c>
      <c r="AU13" s="386">
        <v>2.0687772751</v>
      </c>
      <c r="AV13" s="386">
        <v>17.51583651</v>
      </c>
      <c r="AW13" s="386">
        <v>152.96729676999999</v>
      </c>
      <c r="AX13" s="386">
        <v>338.48128881000002</v>
      </c>
      <c r="AY13" s="876">
        <v>659.55693481000003</v>
      </c>
      <c r="AZ13" s="876">
        <v>382.08096961000001</v>
      </c>
      <c r="BA13" s="876">
        <v>150.7006447</v>
      </c>
      <c r="BB13" s="876">
        <v>42.222610895999999</v>
      </c>
      <c r="BC13" s="876">
        <v>11.021383183999999</v>
      </c>
      <c r="BD13" s="876">
        <v>1E-10</v>
      </c>
      <c r="BE13" s="876">
        <v>1E-10</v>
      </c>
      <c r="BF13" s="876">
        <v>7.1251186556999996E-2</v>
      </c>
      <c r="BG13" s="876">
        <v>1.3200691786000001</v>
      </c>
      <c r="BH13" s="358">
        <v>50.168066973000002</v>
      </c>
      <c r="BI13" s="358">
        <v>244.83720729999999</v>
      </c>
      <c r="BJ13" s="358">
        <v>440.61047826999999</v>
      </c>
      <c r="BK13" s="358">
        <v>491.89084860999998</v>
      </c>
      <c r="BL13" s="358">
        <v>347.05009056</v>
      </c>
      <c r="BM13" s="358">
        <v>222.26517724000001</v>
      </c>
      <c r="BN13" s="358">
        <v>72.297385383000005</v>
      </c>
      <c r="BO13" s="358">
        <v>9.8012117437999997</v>
      </c>
      <c r="BP13" s="358">
        <v>0.22105061597</v>
      </c>
      <c r="BQ13" s="358">
        <v>0</v>
      </c>
      <c r="BR13" s="358">
        <v>0.22090401168000001</v>
      </c>
      <c r="BS13" s="358">
        <v>4.5218070311999998</v>
      </c>
      <c r="BT13" s="358">
        <v>58.96699641</v>
      </c>
      <c r="BU13" s="358">
        <v>243.61666864</v>
      </c>
      <c r="BV13" s="358">
        <v>438.45844906000002</v>
      </c>
    </row>
    <row r="14" spans="1:74" ht="11.05" customHeight="1" x14ac:dyDescent="0.2">
      <c r="A14" s="6" t="s">
        <v>49</v>
      </c>
      <c r="B14" s="761" t="s">
        <v>1019</v>
      </c>
      <c r="C14" s="386">
        <v>874.70754628999998</v>
      </c>
      <c r="D14" s="386">
        <v>780.15840673000002</v>
      </c>
      <c r="E14" s="386">
        <v>643.09681929999999</v>
      </c>
      <c r="F14" s="386">
        <v>404.01118972</v>
      </c>
      <c r="G14" s="386">
        <v>220.52226472999999</v>
      </c>
      <c r="H14" s="386">
        <v>34.542620649</v>
      </c>
      <c r="I14" s="386">
        <v>4.5646209087000003</v>
      </c>
      <c r="J14" s="386">
        <v>22.887445631999999</v>
      </c>
      <c r="K14" s="386">
        <v>81.915244266000002</v>
      </c>
      <c r="L14" s="386">
        <v>344.00314129999998</v>
      </c>
      <c r="M14" s="386">
        <v>491.08533453000001</v>
      </c>
      <c r="N14" s="386">
        <v>792.33640641</v>
      </c>
      <c r="O14" s="386">
        <v>887.74095731</v>
      </c>
      <c r="P14" s="386">
        <v>806.00292875000002</v>
      </c>
      <c r="Q14" s="386">
        <v>608.34541453999998</v>
      </c>
      <c r="R14" s="386">
        <v>422.16825448999998</v>
      </c>
      <c r="S14" s="386">
        <v>240.42924472000001</v>
      </c>
      <c r="T14" s="386">
        <v>68.967696657999994</v>
      </c>
      <c r="U14" s="386">
        <v>6.8289194723</v>
      </c>
      <c r="V14" s="386">
        <v>11.414958359</v>
      </c>
      <c r="W14" s="386">
        <v>65.72667285</v>
      </c>
      <c r="X14" s="386">
        <v>311.16136963000002</v>
      </c>
      <c r="Y14" s="386">
        <v>769.77160383</v>
      </c>
      <c r="Z14" s="386">
        <v>926.22405447000006</v>
      </c>
      <c r="AA14" s="386">
        <v>967.32524360000002</v>
      </c>
      <c r="AB14" s="386">
        <v>830.57722721000005</v>
      </c>
      <c r="AC14" s="386">
        <v>778.27507537999998</v>
      </c>
      <c r="AD14" s="386">
        <v>451.34274346000001</v>
      </c>
      <c r="AE14" s="386">
        <v>184.09313824</v>
      </c>
      <c r="AF14" s="386">
        <v>101.84160842</v>
      </c>
      <c r="AG14" s="386">
        <v>10.760629846</v>
      </c>
      <c r="AH14" s="386">
        <v>18.742200700000001</v>
      </c>
      <c r="AI14" s="386">
        <v>99.185504291000001</v>
      </c>
      <c r="AJ14" s="386">
        <v>319.4115175</v>
      </c>
      <c r="AK14" s="386">
        <v>578.75818466999999</v>
      </c>
      <c r="AL14" s="386">
        <v>774.06050977999996</v>
      </c>
      <c r="AM14" s="386">
        <v>924.47305131999997</v>
      </c>
      <c r="AN14" s="386">
        <v>676.72151355000005</v>
      </c>
      <c r="AO14" s="386">
        <v>641.58161913000004</v>
      </c>
      <c r="AP14" s="386">
        <v>393.49303046</v>
      </c>
      <c r="AQ14" s="386">
        <v>256.45194959000003</v>
      </c>
      <c r="AR14" s="386">
        <v>45.919549666999998</v>
      </c>
      <c r="AS14" s="386">
        <v>10.149269988</v>
      </c>
      <c r="AT14" s="386">
        <v>17.371030188999999</v>
      </c>
      <c r="AU14" s="386">
        <v>72.198175331000002</v>
      </c>
      <c r="AV14" s="386">
        <v>226.99335274000001</v>
      </c>
      <c r="AW14" s="386">
        <v>679.87753428999997</v>
      </c>
      <c r="AX14" s="386">
        <v>729.72633929999995</v>
      </c>
      <c r="AY14" s="876">
        <v>1003.8539882</v>
      </c>
      <c r="AZ14" s="876">
        <v>675.59197486999994</v>
      </c>
      <c r="BA14" s="876">
        <v>551.54340619000004</v>
      </c>
      <c r="BB14" s="876">
        <v>390.53396989999999</v>
      </c>
      <c r="BC14" s="876">
        <v>203.38700962999999</v>
      </c>
      <c r="BD14" s="876">
        <v>54.741940604</v>
      </c>
      <c r="BE14" s="876">
        <v>10.474972154</v>
      </c>
      <c r="BF14" s="876">
        <v>16.466540413000001</v>
      </c>
      <c r="BG14" s="876">
        <v>54.524970543000002</v>
      </c>
      <c r="BH14" s="358">
        <v>284.11522925000003</v>
      </c>
      <c r="BI14" s="358">
        <v>613.07696901999998</v>
      </c>
      <c r="BJ14" s="358">
        <v>878.06869453000002</v>
      </c>
      <c r="BK14" s="358">
        <v>865.28503355999999</v>
      </c>
      <c r="BL14" s="358">
        <v>705.49564648</v>
      </c>
      <c r="BM14" s="358">
        <v>581.08596027999999</v>
      </c>
      <c r="BN14" s="358">
        <v>403.74713776999999</v>
      </c>
      <c r="BO14" s="358">
        <v>220.78271991</v>
      </c>
      <c r="BP14" s="358">
        <v>78.967573096999999</v>
      </c>
      <c r="BQ14" s="358">
        <v>15.558203723</v>
      </c>
      <c r="BR14" s="358">
        <v>23.824557823999999</v>
      </c>
      <c r="BS14" s="358">
        <v>112.25170297</v>
      </c>
      <c r="BT14" s="358">
        <v>337.23414237999998</v>
      </c>
      <c r="BU14" s="358">
        <v>612.06827051000005</v>
      </c>
      <c r="BV14" s="358">
        <v>876.67347004999999</v>
      </c>
    </row>
    <row r="15" spans="1:74" ht="11.05" customHeight="1" x14ac:dyDescent="0.2">
      <c r="A15" s="6" t="s">
        <v>50</v>
      </c>
      <c r="B15" s="761" t="s">
        <v>1022</v>
      </c>
      <c r="C15" s="386">
        <v>549.85056181000004</v>
      </c>
      <c r="D15" s="386">
        <v>493.07451252999999</v>
      </c>
      <c r="E15" s="386">
        <v>524.46505925999998</v>
      </c>
      <c r="F15" s="386">
        <v>286.04975676999999</v>
      </c>
      <c r="G15" s="386">
        <v>174.59238110999999</v>
      </c>
      <c r="H15" s="386">
        <v>28.363417404</v>
      </c>
      <c r="I15" s="386">
        <v>10.477750456000001</v>
      </c>
      <c r="J15" s="386">
        <v>14.307961639</v>
      </c>
      <c r="K15" s="386">
        <v>52.655645507000003</v>
      </c>
      <c r="L15" s="386">
        <v>245.96447301000001</v>
      </c>
      <c r="M15" s="386">
        <v>323.77480953999998</v>
      </c>
      <c r="N15" s="386">
        <v>634.13201472000003</v>
      </c>
      <c r="O15" s="386">
        <v>548.51421306999998</v>
      </c>
      <c r="P15" s="386">
        <v>478.15250515000002</v>
      </c>
      <c r="Q15" s="386">
        <v>401.09914665999997</v>
      </c>
      <c r="R15" s="386">
        <v>336.74604871999998</v>
      </c>
      <c r="S15" s="386">
        <v>212.4618767</v>
      </c>
      <c r="T15" s="386">
        <v>56.212862405000003</v>
      </c>
      <c r="U15" s="386">
        <v>10.480675864</v>
      </c>
      <c r="V15" s="386">
        <v>7.7150534259999999</v>
      </c>
      <c r="W15" s="386">
        <v>30.829634426999998</v>
      </c>
      <c r="X15" s="386">
        <v>140.00051683000001</v>
      </c>
      <c r="Y15" s="386">
        <v>516.29722618999995</v>
      </c>
      <c r="Z15" s="386">
        <v>626.60648621999997</v>
      </c>
      <c r="AA15" s="386">
        <v>629.32227725999996</v>
      </c>
      <c r="AB15" s="386">
        <v>590.91708662999997</v>
      </c>
      <c r="AC15" s="386">
        <v>606.59632952000004</v>
      </c>
      <c r="AD15" s="386">
        <v>354.68216225999998</v>
      </c>
      <c r="AE15" s="386">
        <v>190.48299408</v>
      </c>
      <c r="AF15" s="386">
        <v>105.48227669000001</v>
      </c>
      <c r="AG15" s="386">
        <v>11.047827368</v>
      </c>
      <c r="AH15" s="386">
        <v>9.6808072146999997</v>
      </c>
      <c r="AI15" s="386">
        <v>74.789464746999997</v>
      </c>
      <c r="AJ15" s="386">
        <v>172.20756023000001</v>
      </c>
      <c r="AK15" s="386">
        <v>383.29894687000001</v>
      </c>
      <c r="AL15" s="386">
        <v>479.01782371000002</v>
      </c>
      <c r="AM15" s="386">
        <v>574.54759210999998</v>
      </c>
      <c r="AN15" s="386">
        <v>498.87462581</v>
      </c>
      <c r="AO15" s="386">
        <v>490.07363726</v>
      </c>
      <c r="AP15" s="386">
        <v>346.38252784999997</v>
      </c>
      <c r="AQ15" s="386">
        <v>206.54599906999999</v>
      </c>
      <c r="AR15" s="386">
        <v>56.407078296000002</v>
      </c>
      <c r="AS15" s="386">
        <v>7.8209573670000001</v>
      </c>
      <c r="AT15" s="386">
        <v>17.395886761</v>
      </c>
      <c r="AU15" s="386">
        <v>40.208899465999998</v>
      </c>
      <c r="AV15" s="386">
        <v>144.62463769999999</v>
      </c>
      <c r="AW15" s="386">
        <v>453.97844229999998</v>
      </c>
      <c r="AX15" s="386">
        <v>484.49967294999999</v>
      </c>
      <c r="AY15" s="876">
        <v>588.96013533999997</v>
      </c>
      <c r="AZ15" s="876">
        <v>465.39493248999997</v>
      </c>
      <c r="BA15" s="876">
        <v>473.08423429999999</v>
      </c>
      <c r="BB15" s="876">
        <v>315.28957779000001</v>
      </c>
      <c r="BC15" s="876">
        <v>165.04575288000001</v>
      </c>
      <c r="BD15" s="876">
        <v>52.774266947999998</v>
      </c>
      <c r="BE15" s="876">
        <v>15.322783081000001</v>
      </c>
      <c r="BF15" s="876">
        <v>8.8535815196000005</v>
      </c>
      <c r="BG15" s="876">
        <v>24.234488206000002</v>
      </c>
      <c r="BH15" s="358">
        <v>187.43251351999999</v>
      </c>
      <c r="BI15" s="358">
        <v>395.64599677000001</v>
      </c>
      <c r="BJ15" s="358">
        <v>569.49364306999996</v>
      </c>
      <c r="BK15" s="358">
        <v>548.12917470000002</v>
      </c>
      <c r="BL15" s="358">
        <v>466.00052975</v>
      </c>
      <c r="BM15" s="358">
        <v>429.81387339999998</v>
      </c>
      <c r="BN15" s="358">
        <v>319.99967673999998</v>
      </c>
      <c r="BO15" s="358">
        <v>187.87175707</v>
      </c>
      <c r="BP15" s="358">
        <v>75.874040378999993</v>
      </c>
      <c r="BQ15" s="358">
        <v>19.548117610999999</v>
      </c>
      <c r="BR15" s="358">
        <v>18.589834833000001</v>
      </c>
      <c r="BS15" s="358">
        <v>56.293743370999998</v>
      </c>
      <c r="BT15" s="358">
        <v>196.08888637000001</v>
      </c>
      <c r="BU15" s="358">
        <v>394.86662904000002</v>
      </c>
      <c r="BV15" s="358">
        <v>568.14478114999997</v>
      </c>
    </row>
    <row r="16" spans="1:74" ht="11.05"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876"/>
      <c r="AZ16" s="876"/>
      <c r="BA16" s="876"/>
      <c r="BB16" s="876"/>
      <c r="BC16" s="876"/>
      <c r="BD16" s="876"/>
      <c r="BE16" s="876"/>
      <c r="BF16" s="876"/>
      <c r="BG16" s="876"/>
      <c r="BH16" s="358"/>
      <c r="BI16" s="358"/>
      <c r="BJ16" s="358"/>
      <c r="BK16" s="358"/>
      <c r="BL16" s="358"/>
      <c r="BM16" s="358"/>
      <c r="BN16" s="358"/>
      <c r="BO16" s="358"/>
      <c r="BP16" s="358"/>
      <c r="BQ16" s="358"/>
      <c r="BR16" s="358"/>
      <c r="BS16" s="358"/>
      <c r="BT16" s="358"/>
      <c r="BU16" s="358"/>
      <c r="BV16" s="358"/>
    </row>
    <row r="17" spans="1:74" ht="11.05" customHeight="1" x14ac:dyDescent="0.2">
      <c r="A17" s="6"/>
      <c r="B17" s="97" t="s">
        <v>1416</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943"/>
      <c r="AZ17" s="943"/>
      <c r="BA17" s="943"/>
      <c r="BB17" s="943"/>
      <c r="BC17" s="943"/>
      <c r="BD17" s="943"/>
      <c r="BE17" s="943"/>
      <c r="BF17" s="943"/>
      <c r="BG17" s="943"/>
      <c r="BH17" s="534"/>
      <c r="BI17" s="534"/>
      <c r="BJ17" s="534"/>
      <c r="BK17" s="534"/>
      <c r="BL17" s="534"/>
      <c r="BM17" s="534"/>
      <c r="BN17" s="534"/>
      <c r="BO17" s="534"/>
      <c r="BP17" s="534"/>
      <c r="BQ17" s="534"/>
      <c r="BR17" s="534"/>
      <c r="BS17" s="534"/>
      <c r="BT17" s="534"/>
      <c r="BU17" s="534"/>
      <c r="BV17" s="534"/>
    </row>
    <row r="18" spans="1:74" ht="11.05" customHeight="1" x14ac:dyDescent="0.2">
      <c r="A18" s="6" t="s">
        <v>80</v>
      </c>
      <c r="B18" s="536" t="s">
        <v>1158</v>
      </c>
      <c r="C18" s="386">
        <v>854.95310375999998</v>
      </c>
      <c r="D18" s="386">
        <v>695.32514725999999</v>
      </c>
      <c r="E18" s="386">
        <v>561.73732718999997</v>
      </c>
      <c r="F18" s="386">
        <v>319.89464371999998</v>
      </c>
      <c r="G18" s="386">
        <v>134.35334334000001</v>
      </c>
      <c r="H18" s="386">
        <v>27.979660368000001</v>
      </c>
      <c r="I18" s="386">
        <v>5.7572452060000003</v>
      </c>
      <c r="J18" s="386">
        <v>9.9186934753999996</v>
      </c>
      <c r="K18" s="386">
        <v>48.703737091999997</v>
      </c>
      <c r="L18" s="386">
        <v>237.25508575000001</v>
      </c>
      <c r="M18" s="386">
        <v>516.73413971000002</v>
      </c>
      <c r="N18" s="386">
        <v>732.81079972999999</v>
      </c>
      <c r="O18" s="386">
        <v>840.06625263000001</v>
      </c>
      <c r="P18" s="386">
        <v>700.59077165999997</v>
      </c>
      <c r="Q18" s="386">
        <v>554.48633556000004</v>
      </c>
      <c r="R18" s="386">
        <v>319.32214819000001</v>
      </c>
      <c r="S18" s="386">
        <v>133.73234006000001</v>
      </c>
      <c r="T18" s="386">
        <v>25.331247078000001</v>
      </c>
      <c r="U18" s="386">
        <v>5.5177386864000004</v>
      </c>
      <c r="V18" s="386">
        <v>9.5868449113</v>
      </c>
      <c r="W18" s="386">
        <v>46.97317657</v>
      </c>
      <c r="X18" s="386">
        <v>229.65093585</v>
      </c>
      <c r="Y18" s="386">
        <v>520.37739139999996</v>
      </c>
      <c r="Z18" s="386">
        <v>721.99866534</v>
      </c>
      <c r="AA18" s="386">
        <v>855.21847347000005</v>
      </c>
      <c r="AB18" s="386">
        <v>708.86712136999995</v>
      </c>
      <c r="AC18" s="386">
        <v>568.83622166999999</v>
      </c>
      <c r="AD18" s="386">
        <v>324.28533564999998</v>
      </c>
      <c r="AE18" s="386">
        <v>136.08966283999999</v>
      </c>
      <c r="AF18" s="386">
        <v>24.772855143000001</v>
      </c>
      <c r="AG18" s="386">
        <v>5.3850006543999998</v>
      </c>
      <c r="AH18" s="386">
        <v>9.3013178790000008</v>
      </c>
      <c r="AI18" s="386">
        <v>45.339395314000001</v>
      </c>
      <c r="AJ18" s="386">
        <v>229.19700051000001</v>
      </c>
      <c r="AK18" s="386">
        <v>517.40455272999998</v>
      </c>
      <c r="AL18" s="386">
        <v>730.17485407000004</v>
      </c>
      <c r="AM18" s="386">
        <v>843.85029485999996</v>
      </c>
      <c r="AN18" s="386">
        <v>697.61017033999997</v>
      </c>
      <c r="AO18" s="386">
        <v>561.32089377</v>
      </c>
      <c r="AP18" s="386">
        <v>319.20451020000002</v>
      </c>
      <c r="AQ18" s="386">
        <v>136.95657605</v>
      </c>
      <c r="AR18" s="386">
        <v>26.435557401000001</v>
      </c>
      <c r="AS18" s="386">
        <v>5.3417681033999997</v>
      </c>
      <c r="AT18" s="386">
        <v>9.1138806771999992</v>
      </c>
      <c r="AU18" s="386">
        <v>43.9743262</v>
      </c>
      <c r="AV18" s="386">
        <v>224.10162557000001</v>
      </c>
      <c r="AW18" s="386">
        <v>510.58609489000003</v>
      </c>
      <c r="AX18" s="386">
        <v>709.54636542000003</v>
      </c>
      <c r="AY18" s="876">
        <v>830.66158309000002</v>
      </c>
      <c r="AZ18" s="876">
        <v>675.09671825999999</v>
      </c>
      <c r="BA18" s="876">
        <v>541.79755072</v>
      </c>
      <c r="BB18" s="876">
        <v>314.76685334000001</v>
      </c>
      <c r="BC18" s="876">
        <v>135.61653274</v>
      </c>
      <c r="BD18" s="876">
        <v>25.624111995</v>
      </c>
      <c r="BE18" s="876">
        <v>4.7544632375000004</v>
      </c>
      <c r="BF18" s="876">
        <v>8.7240160691999993</v>
      </c>
      <c r="BG18" s="876">
        <v>41.924669295000001</v>
      </c>
      <c r="BH18" s="358">
        <v>220.6258</v>
      </c>
      <c r="BI18" s="358">
        <v>492.0564</v>
      </c>
      <c r="BJ18" s="358">
        <v>709.31759999999997</v>
      </c>
      <c r="BK18" s="358">
        <v>836.07740000000001</v>
      </c>
      <c r="BL18" s="358">
        <v>656.83720000000005</v>
      </c>
      <c r="BM18" s="358">
        <v>530.24080000000004</v>
      </c>
      <c r="BN18" s="358">
        <v>312.6318</v>
      </c>
      <c r="BO18" s="358">
        <v>137.38200000000001</v>
      </c>
      <c r="BP18" s="358">
        <v>25.17276</v>
      </c>
      <c r="BQ18" s="358">
        <v>4.5352050000000004</v>
      </c>
      <c r="BR18" s="358">
        <v>8.6919489999999993</v>
      </c>
      <c r="BS18" s="358">
        <v>42.397860000000001</v>
      </c>
      <c r="BT18" s="358">
        <v>219.9803</v>
      </c>
      <c r="BU18" s="358">
        <v>495.3741</v>
      </c>
      <c r="BV18" s="358">
        <v>722.54280000000006</v>
      </c>
    </row>
    <row r="19" spans="1:74" ht="11.05" customHeight="1" x14ac:dyDescent="0.2">
      <c r="A19" s="6" t="s">
        <v>71</v>
      </c>
      <c r="B19" s="761" t="s">
        <v>1012</v>
      </c>
      <c r="C19" s="386">
        <v>1187.9971029000001</v>
      </c>
      <c r="D19" s="386">
        <v>1025.8181179999999</v>
      </c>
      <c r="E19" s="386">
        <v>918.73211877000006</v>
      </c>
      <c r="F19" s="386">
        <v>566.94873602999996</v>
      </c>
      <c r="G19" s="386">
        <v>237.42330238</v>
      </c>
      <c r="H19" s="386">
        <v>51.505100243000001</v>
      </c>
      <c r="I19" s="386">
        <v>3.5889565575</v>
      </c>
      <c r="J19" s="386">
        <v>14.891695003000001</v>
      </c>
      <c r="K19" s="386">
        <v>88.683290271000004</v>
      </c>
      <c r="L19" s="386">
        <v>381.67173603999998</v>
      </c>
      <c r="M19" s="386">
        <v>722.96204094999996</v>
      </c>
      <c r="N19" s="386">
        <v>994.26281416999996</v>
      </c>
      <c r="O19" s="386">
        <v>1168.6420876</v>
      </c>
      <c r="P19" s="386">
        <v>1020.5355397</v>
      </c>
      <c r="Q19" s="386">
        <v>910.67898894999996</v>
      </c>
      <c r="R19" s="386">
        <v>565.87102632999995</v>
      </c>
      <c r="S19" s="386">
        <v>239.65364109999999</v>
      </c>
      <c r="T19" s="386">
        <v>47.521806491</v>
      </c>
      <c r="U19" s="386">
        <v>4.5781075003999998</v>
      </c>
      <c r="V19" s="386">
        <v>13.824356259</v>
      </c>
      <c r="W19" s="386">
        <v>89.024292877999997</v>
      </c>
      <c r="X19" s="386">
        <v>371.47401165000002</v>
      </c>
      <c r="Y19" s="386">
        <v>736.54323003000002</v>
      </c>
      <c r="Z19" s="386">
        <v>994.72652316000006</v>
      </c>
      <c r="AA19" s="386">
        <v>1190.9216699999999</v>
      </c>
      <c r="AB19" s="386">
        <v>1030.8912941999999</v>
      </c>
      <c r="AC19" s="386">
        <v>928.76769296999998</v>
      </c>
      <c r="AD19" s="386">
        <v>571.21779360000005</v>
      </c>
      <c r="AE19" s="386">
        <v>240.48437698999999</v>
      </c>
      <c r="AF19" s="386">
        <v>47.004521302000001</v>
      </c>
      <c r="AG19" s="386">
        <v>4.5830404734999997</v>
      </c>
      <c r="AH19" s="386">
        <v>13.458832159</v>
      </c>
      <c r="AI19" s="386">
        <v>87.866617415999997</v>
      </c>
      <c r="AJ19" s="386">
        <v>374.74495595000002</v>
      </c>
      <c r="AK19" s="386">
        <v>719.86445269000001</v>
      </c>
      <c r="AL19" s="386">
        <v>998.73662096999999</v>
      </c>
      <c r="AM19" s="386">
        <v>1166.5289654999999</v>
      </c>
      <c r="AN19" s="386">
        <v>1022.2643378</v>
      </c>
      <c r="AO19" s="386">
        <v>921.71465040999999</v>
      </c>
      <c r="AP19" s="386">
        <v>561.42832140999997</v>
      </c>
      <c r="AQ19" s="386">
        <v>244.32900477000001</v>
      </c>
      <c r="AR19" s="386">
        <v>50.333443502999998</v>
      </c>
      <c r="AS19" s="386">
        <v>4.5474174956000004</v>
      </c>
      <c r="AT19" s="386">
        <v>13.26990814</v>
      </c>
      <c r="AU19" s="386">
        <v>80.528841702999998</v>
      </c>
      <c r="AV19" s="386">
        <v>363.88613284000002</v>
      </c>
      <c r="AW19" s="386">
        <v>720.18078258000003</v>
      </c>
      <c r="AX19" s="386">
        <v>972.80469244000005</v>
      </c>
      <c r="AY19" s="876">
        <v>1144.9941555</v>
      </c>
      <c r="AZ19" s="876">
        <v>999.61075266</v>
      </c>
      <c r="BA19" s="876">
        <v>886.22938609000005</v>
      </c>
      <c r="BB19" s="876">
        <v>557.48766753999996</v>
      </c>
      <c r="BC19" s="876">
        <v>237.93415451000001</v>
      </c>
      <c r="BD19" s="876">
        <v>47.453859239000003</v>
      </c>
      <c r="BE19" s="876">
        <v>4.1895676134000004</v>
      </c>
      <c r="BF19" s="876">
        <v>11.697482714</v>
      </c>
      <c r="BG19" s="876">
        <v>79.057317249999997</v>
      </c>
      <c r="BH19" s="358">
        <v>366.31819999999999</v>
      </c>
      <c r="BI19" s="358">
        <v>702.49099999999999</v>
      </c>
      <c r="BJ19" s="358">
        <v>984.75160000000005</v>
      </c>
      <c r="BK19" s="358">
        <v>1136.299</v>
      </c>
      <c r="BL19" s="358">
        <v>965.73270000000002</v>
      </c>
      <c r="BM19" s="358">
        <v>855.16380000000004</v>
      </c>
      <c r="BN19" s="358">
        <v>549.88720000000001</v>
      </c>
      <c r="BO19" s="358">
        <v>246.27449999999999</v>
      </c>
      <c r="BP19" s="358">
        <v>41.671860000000002</v>
      </c>
      <c r="BQ19" s="358">
        <v>3.6471900000000002</v>
      </c>
      <c r="BR19" s="358">
        <v>13.759550000000001</v>
      </c>
      <c r="BS19" s="358">
        <v>85.966449999999995</v>
      </c>
      <c r="BT19" s="358">
        <v>358.91140000000001</v>
      </c>
      <c r="BU19" s="358">
        <v>708.1259</v>
      </c>
      <c r="BV19" s="358">
        <v>1007.943</v>
      </c>
    </row>
    <row r="20" spans="1:74" ht="11.05" customHeight="1" x14ac:dyDescent="0.2">
      <c r="A20" s="6" t="s">
        <v>72</v>
      </c>
      <c r="B20" s="761" t="s">
        <v>1013</v>
      </c>
      <c r="C20" s="386">
        <v>1129.0510457</v>
      </c>
      <c r="D20" s="386">
        <v>946.43757558000004</v>
      </c>
      <c r="E20" s="386">
        <v>830.96416882000005</v>
      </c>
      <c r="F20" s="386">
        <v>479.79835684</v>
      </c>
      <c r="G20" s="386">
        <v>170.99864461000001</v>
      </c>
      <c r="H20" s="386">
        <v>23.458617467</v>
      </c>
      <c r="I20" s="386">
        <v>1.8061674804000001</v>
      </c>
      <c r="J20" s="386">
        <v>9.1672776935000009</v>
      </c>
      <c r="K20" s="386">
        <v>59.201623697000002</v>
      </c>
      <c r="L20" s="386">
        <v>321.48856232000003</v>
      </c>
      <c r="M20" s="386">
        <v>673.18275463999998</v>
      </c>
      <c r="N20" s="386">
        <v>911.47649406000005</v>
      </c>
      <c r="O20" s="386">
        <v>1109.8515961000001</v>
      </c>
      <c r="P20" s="386">
        <v>950.23094026000001</v>
      </c>
      <c r="Q20" s="386">
        <v>821.03974003999997</v>
      </c>
      <c r="R20" s="386">
        <v>480.60186893000002</v>
      </c>
      <c r="S20" s="386">
        <v>177.99769033000001</v>
      </c>
      <c r="T20" s="386">
        <v>22.628274645000001</v>
      </c>
      <c r="U20" s="386">
        <v>2.1337628913</v>
      </c>
      <c r="V20" s="386">
        <v>8.5379406206000006</v>
      </c>
      <c r="W20" s="386">
        <v>59.465630703999999</v>
      </c>
      <c r="X20" s="386">
        <v>306.32907562999998</v>
      </c>
      <c r="Y20" s="386">
        <v>689.62845721999997</v>
      </c>
      <c r="Z20" s="386">
        <v>907.64316113999996</v>
      </c>
      <c r="AA20" s="386">
        <v>1133.4026432999999</v>
      </c>
      <c r="AB20" s="386">
        <v>962.10707495999998</v>
      </c>
      <c r="AC20" s="386">
        <v>843.23898596000004</v>
      </c>
      <c r="AD20" s="386">
        <v>484.41274807999997</v>
      </c>
      <c r="AE20" s="386">
        <v>181.72162610000001</v>
      </c>
      <c r="AF20" s="386">
        <v>22.900492053000001</v>
      </c>
      <c r="AG20" s="386">
        <v>2.2578173592000002</v>
      </c>
      <c r="AH20" s="386">
        <v>8.2524154375999998</v>
      </c>
      <c r="AI20" s="386">
        <v>58.417085692999997</v>
      </c>
      <c r="AJ20" s="386">
        <v>313.28800465</v>
      </c>
      <c r="AK20" s="386">
        <v>672.92483442000002</v>
      </c>
      <c r="AL20" s="386">
        <v>920.67697071999999</v>
      </c>
      <c r="AM20" s="386">
        <v>1111.5177747</v>
      </c>
      <c r="AN20" s="386">
        <v>944.62969349000002</v>
      </c>
      <c r="AO20" s="386">
        <v>833.17208912000001</v>
      </c>
      <c r="AP20" s="386">
        <v>473.18561999000002</v>
      </c>
      <c r="AQ20" s="386">
        <v>186.76427125000001</v>
      </c>
      <c r="AR20" s="386">
        <v>25.132615405999999</v>
      </c>
      <c r="AS20" s="386">
        <v>2.3039122918000001</v>
      </c>
      <c r="AT20" s="386">
        <v>7.8728330661000001</v>
      </c>
      <c r="AU20" s="386">
        <v>53.157847046999997</v>
      </c>
      <c r="AV20" s="386">
        <v>309.09939809999997</v>
      </c>
      <c r="AW20" s="386">
        <v>669.73794681000004</v>
      </c>
      <c r="AX20" s="386">
        <v>899.50812631999997</v>
      </c>
      <c r="AY20" s="876">
        <v>1083.2241650999999</v>
      </c>
      <c r="AZ20" s="876">
        <v>917.43944011999997</v>
      </c>
      <c r="BA20" s="876">
        <v>797.65765479000004</v>
      </c>
      <c r="BB20" s="876">
        <v>465.84114979999998</v>
      </c>
      <c r="BC20" s="876">
        <v>181.71233588000001</v>
      </c>
      <c r="BD20" s="876">
        <v>24.096337882</v>
      </c>
      <c r="BE20" s="876">
        <v>1.7700842654</v>
      </c>
      <c r="BF20" s="876">
        <v>6.7345516178000002</v>
      </c>
      <c r="BG20" s="876">
        <v>52.073163008999998</v>
      </c>
      <c r="BH20" s="358">
        <v>308.6825</v>
      </c>
      <c r="BI20" s="358">
        <v>649.30790000000002</v>
      </c>
      <c r="BJ20" s="358">
        <v>909.94560000000001</v>
      </c>
      <c r="BK20" s="358">
        <v>1079.191</v>
      </c>
      <c r="BL20" s="358">
        <v>883.17460000000005</v>
      </c>
      <c r="BM20" s="358">
        <v>764.89649999999995</v>
      </c>
      <c r="BN20" s="358">
        <v>460.24220000000003</v>
      </c>
      <c r="BO20" s="358">
        <v>191.1088</v>
      </c>
      <c r="BP20" s="358">
        <v>22.17962</v>
      </c>
      <c r="BQ20" s="358">
        <v>1.330282</v>
      </c>
      <c r="BR20" s="358">
        <v>7.5596079999999999</v>
      </c>
      <c r="BS20" s="358">
        <v>54.296729999999997</v>
      </c>
      <c r="BT20" s="358">
        <v>302.57979999999998</v>
      </c>
      <c r="BU20" s="358">
        <v>657.97860000000003</v>
      </c>
      <c r="BV20" s="358">
        <v>936.92960000000005</v>
      </c>
    </row>
    <row r="21" spans="1:74" ht="11.05" customHeight="1" x14ac:dyDescent="0.2">
      <c r="A21" s="6" t="s">
        <v>73</v>
      </c>
      <c r="B21" s="761" t="s">
        <v>1014</v>
      </c>
      <c r="C21" s="386">
        <v>1249.0250536999999</v>
      </c>
      <c r="D21" s="386">
        <v>1056.6696623</v>
      </c>
      <c r="E21" s="386">
        <v>851.15401359999998</v>
      </c>
      <c r="F21" s="386">
        <v>505.35128392000001</v>
      </c>
      <c r="G21" s="386">
        <v>193.70023484999999</v>
      </c>
      <c r="H21" s="386">
        <v>31.245137962000001</v>
      </c>
      <c r="I21" s="386">
        <v>6.5373941281999999</v>
      </c>
      <c r="J21" s="386">
        <v>17.708539199000001</v>
      </c>
      <c r="K21" s="386">
        <v>80.133122305000001</v>
      </c>
      <c r="L21" s="386">
        <v>385.89712084000001</v>
      </c>
      <c r="M21" s="386">
        <v>756.48490790999995</v>
      </c>
      <c r="N21" s="386">
        <v>1027.5861723</v>
      </c>
      <c r="O21" s="386">
        <v>1226.5920331</v>
      </c>
      <c r="P21" s="386">
        <v>1074.3501077999999</v>
      </c>
      <c r="Q21" s="386">
        <v>832.01253936000001</v>
      </c>
      <c r="R21" s="386">
        <v>500.88610519999997</v>
      </c>
      <c r="S21" s="386">
        <v>196.50853319999999</v>
      </c>
      <c r="T21" s="386">
        <v>29.484430415999999</v>
      </c>
      <c r="U21" s="386">
        <v>7.1583272894999999</v>
      </c>
      <c r="V21" s="386">
        <v>16.894355161</v>
      </c>
      <c r="W21" s="386">
        <v>73.049701913000007</v>
      </c>
      <c r="X21" s="386">
        <v>369.81309922999998</v>
      </c>
      <c r="Y21" s="386">
        <v>772.06174779000003</v>
      </c>
      <c r="Z21" s="386">
        <v>1020.1055732999999</v>
      </c>
      <c r="AA21" s="386">
        <v>1255.3494664</v>
      </c>
      <c r="AB21" s="386">
        <v>1092.6978016999999</v>
      </c>
      <c r="AC21" s="386">
        <v>866.80952957</v>
      </c>
      <c r="AD21" s="386">
        <v>510.86893649000001</v>
      </c>
      <c r="AE21" s="386">
        <v>200.22914671999999</v>
      </c>
      <c r="AF21" s="386">
        <v>29.859607648000001</v>
      </c>
      <c r="AG21" s="386">
        <v>7.4673200788000003</v>
      </c>
      <c r="AH21" s="386">
        <v>16.454088249000002</v>
      </c>
      <c r="AI21" s="386">
        <v>69.258262208999994</v>
      </c>
      <c r="AJ21" s="386">
        <v>367.87701673999999</v>
      </c>
      <c r="AK21" s="386">
        <v>763.30660042</v>
      </c>
      <c r="AL21" s="386">
        <v>1037.5131610000001</v>
      </c>
      <c r="AM21" s="386">
        <v>1237.4003009999999</v>
      </c>
      <c r="AN21" s="386">
        <v>1071.803007</v>
      </c>
      <c r="AO21" s="386">
        <v>849.54255969999997</v>
      </c>
      <c r="AP21" s="386">
        <v>500.70037824000002</v>
      </c>
      <c r="AQ21" s="386">
        <v>204.39525433</v>
      </c>
      <c r="AR21" s="386">
        <v>30.197996329999999</v>
      </c>
      <c r="AS21" s="386">
        <v>7.2146316610000003</v>
      </c>
      <c r="AT21" s="386">
        <v>16.380979468</v>
      </c>
      <c r="AU21" s="386">
        <v>67.152241946999993</v>
      </c>
      <c r="AV21" s="386">
        <v>362.34702493999998</v>
      </c>
      <c r="AW21" s="386">
        <v>753.17110681999998</v>
      </c>
      <c r="AX21" s="386">
        <v>997.27453729000001</v>
      </c>
      <c r="AY21" s="876">
        <v>1204.6268611</v>
      </c>
      <c r="AZ21" s="876">
        <v>1016.9487937</v>
      </c>
      <c r="BA21" s="876">
        <v>809.08158650999997</v>
      </c>
      <c r="BB21" s="876">
        <v>490.34708867000001</v>
      </c>
      <c r="BC21" s="876">
        <v>197.36629281</v>
      </c>
      <c r="BD21" s="876">
        <v>29.497488431000001</v>
      </c>
      <c r="BE21" s="876">
        <v>4.9866113444</v>
      </c>
      <c r="BF21" s="876">
        <v>15.758307393000001</v>
      </c>
      <c r="BG21" s="876">
        <v>59.924714891999997</v>
      </c>
      <c r="BH21" s="358">
        <v>349.75310000000002</v>
      </c>
      <c r="BI21" s="358">
        <v>718.86980000000005</v>
      </c>
      <c r="BJ21" s="358">
        <v>999.35590000000002</v>
      </c>
      <c r="BK21" s="358">
        <v>1206.9690000000001</v>
      </c>
      <c r="BL21" s="358">
        <v>984.1164</v>
      </c>
      <c r="BM21" s="358">
        <v>781.6078</v>
      </c>
      <c r="BN21" s="358">
        <v>490.4975</v>
      </c>
      <c r="BO21" s="358">
        <v>206.2482</v>
      </c>
      <c r="BP21" s="358">
        <v>26.79533</v>
      </c>
      <c r="BQ21" s="358">
        <v>4.0018560000000001</v>
      </c>
      <c r="BR21" s="358">
        <v>15.377800000000001</v>
      </c>
      <c r="BS21" s="358">
        <v>63.536679999999997</v>
      </c>
      <c r="BT21" s="358">
        <v>348.53269999999998</v>
      </c>
      <c r="BU21" s="358">
        <v>728.46749999999997</v>
      </c>
      <c r="BV21" s="358">
        <v>1023.955</v>
      </c>
    </row>
    <row r="22" spans="1:74" ht="11.05" customHeight="1" x14ac:dyDescent="0.2">
      <c r="A22" s="6" t="s">
        <v>74</v>
      </c>
      <c r="B22" s="761" t="s">
        <v>1015</v>
      </c>
      <c r="C22" s="386">
        <v>1308.90606</v>
      </c>
      <c r="D22" s="386">
        <v>1111.7947359</v>
      </c>
      <c r="E22" s="386">
        <v>829.02454122999995</v>
      </c>
      <c r="F22" s="386">
        <v>489.71542570999998</v>
      </c>
      <c r="G22" s="386">
        <v>203.62909866000001</v>
      </c>
      <c r="H22" s="386">
        <v>35.205699176000003</v>
      </c>
      <c r="I22" s="386">
        <v>10.596507643000001</v>
      </c>
      <c r="J22" s="386">
        <v>24.620351198000002</v>
      </c>
      <c r="K22" s="386">
        <v>97.902078824</v>
      </c>
      <c r="L22" s="386">
        <v>425.21996325999999</v>
      </c>
      <c r="M22" s="386">
        <v>800.93611539999995</v>
      </c>
      <c r="N22" s="386">
        <v>1143.299133</v>
      </c>
      <c r="O22" s="386">
        <v>1279.8664669</v>
      </c>
      <c r="P22" s="386">
        <v>1134.9828858000001</v>
      </c>
      <c r="Q22" s="386">
        <v>806.44325318999995</v>
      </c>
      <c r="R22" s="386">
        <v>490.80116988999998</v>
      </c>
      <c r="S22" s="386">
        <v>203.04960057</v>
      </c>
      <c r="T22" s="386">
        <v>32.034360755000002</v>
      </c>
      <c r="U22" s="386">
        <v>11.110223767000001</v>
      </c>
      <c r="V22" s="386">
        <v>24.279269923000001</v>
      </c>
      <c r="W22" s="386">
        <v>89.332653344999997</v>
      </c>
      <c r="X22" s="386">
        <v>420.46715344</v>
      </c>
      <c r="Y22" s="386">
        <v>801.56071526999995</v>
      </c>
      <c r="Z22" s="386">
        <v>1136.1282214</v>
      </c>
      <c r="AA22" s="386">
        <v>1311.769198</v>
      </c>
      <c r="AB22" s="386">
        <v>1161.5660914</v>
      </c>
      <c r="AC22" s="386">
        <v>845.86711241</v>
      </c>
      <c r="AD22" s="386">
        <v>512.70352562999994</v>
      </c>
      <c r="AE22" s="386">
        <v>209.08037929</v>
      </c>
      <c r="AF22" s="386">
        <v>32.509445665000001</v>
      </c>
      <c r="AG22" s="386">
        <v>11.954021752999999</v>
      </c>
      <c r="AH22" s="386">
        <v>23.881695574999998</v>
      </c>
      <c r="AI22" s="386">
        <v>84.865120763999997</v>
      </c>
      <c r="AJ22" s="386">
        <v>412.92457159000003</v>
      </c>
      <c r="AK22" s="386">
        <v>808.37586864000002</v>
      </c>
      <c r="AL22" s="386">
        <v>1153.1554408</v>
      </c>
      <c r="AM22" s="386">
        <v>1303.6217933999999</v>
      </c>
      <c r="AN22" s="386">
        <v>1154.9240685</v>
      </c>
      <c r="AO22" s="386">
        <v>836.5452378</v>
      </c>
      <c r="AP22" s="386">
        <v>498.49369365000001</v>
      </c>
      <c r="AQ22" s="386">
        <v>200.86196846000001</v>
      </c>
      <c r="AR22" s="386">
        <v>29.970552925</v>
      </c>
      <c r="AS22" s="386">
        <v>12.190494493999999</v>
      </c>
      <c r="AT22" s="386">
        <v>23.662811910999999</v>
      </c>
      <c r="AU22" s="386">
        <v>83.917502229999997</v>
      </c>
      <c r="AV22" s="386">
        <v>405.02625890000002</v>
      </c>
      <c r="AW22" s="386">
        <v>794.82873617999996</v>
      </c>
      <c r="AX22" s="386">
        <v>1102.9551718</v>
      </c>
      <c r="AY22" s="876">
        <v>1289.2017251</v>
      </c>
      <c r="AZ22" s="876">
        <v>1096.1289483</v>
      </c>
      <c r="BA22" s="876">
        <v>807.16321273999995</v>
      </c>
      <c r="BB22" s="876">
        <v>487.04708421999999</v>
      </c>
      <c r="BC22" s="876">
        <v>197.35070483999999</v>
      </c>
      <c r="BD22" s="876">
        <v>29.452481957</v>
      </c>
      <c r="BE22" s="876">
        <v>10.450924607999999</v>
      </c>
      <c r="BF22" s="876">
        <v>23.720824659000002</v>
      </c>
      <c r="BG22" s="876">
        <v>76.665432908</v>
      </c>
      <c r="BH22" s="358">
        <v>392.89710000000002</v>
      </c>
      <c r="BI22" s="358">
        <v>762.62559999999996</v>
      </c>
      <c r="BJ22" s="358">
        <v>1100.8009999999999</v>
      </c>
      <c r="BK22" s="358">
        <v>1303.123</v>
      </c>
      <c r="BL22" s="358">
        <v>1085.3050000000001</v>
      </c>
      <c r="BM22" s="358">
        <v>793.80380000000002</v>
      </c>
      <c r="BN22" s="358">
        <v>490.90159999999997</v>
      </c>
      <c r="BO22" s="358">
        <v>196.00819999999999</v>
      </c>
      <c r="BP22" s="358">
        <v>28.94256</v>
      </c>
      <c r="BQ22" s="358">
        <v>10.10117</v>
      </c>
      <c r="BR22" s="358">
        <v>22.782640000000001</v>
      </c>
      <c r="BS22" s="358">
        <v>77.983260000000001</v>
      </c>
      <c r="BT22" s="358">
        <v>393.14420000000001</v>
      </c>
      <c r="BU22" s="358">
        <v>774.78710000000001</v>
      </c>
      <c r="BV22" s="358">
        <v>1118.183</v>
      </c>
    </row>
    <row r="23" spans="1:74" ht="11.05" customHeight="1" x14ac:dyDescent="0.2">
      <c r="A23" s="6" t="s">
        <v>75</v>
      </c>
      <c r="B23" s="761" t="s">
        <v>1071</v>
      </c>
      <c r="C23" s="386">
        <v>607.38952878999999</v>
      </c>
      <c r="D23" s="386">
        <v>440.58933955999998</v>
      </c>
      <c r="E23" s="386">
        <v>349.01524972999999</v>
      </c>
      <c r="F23" s="386">
        <v>141.37086657</v>
      </c>
      <c r="G23" s="386">
        <v>38.121937789999997</v>
      </c>
      <c r="H23" s="386">
        <v>1.463549362</v>
      </c>
      <c r="I23" s="386">
        <v>8.7494309014000002E-2</v>
      </c>
      <c r="J23" s="386">
        <v>0.39344102203999998</v>
      </c>
      <c r="K23" s="386">
        <v>10.328152316000001</v>
      </c>
      <c r="L23" s="386">
        <v>115.12871622</v>
      </c>
      <c r="M23" s="386">
        <v>338.65464845000002</v>
      </c>
      <c r="N23" s="386">
        <v>463.57402631000002</v>
      </c>
      <c r="O23" s="386">
        <v>593.65948448999995</v>
      </c>
      <c r="P23" s="386">
        <v>445.20903616999999</v>
      </c>
      <c r="Q23" s="386">
        <v>342.72043545000002</v>
      </c>
      <c r="R23" s="386">
        <v>145.64237582000001</v>
      </c>
      <c r="S23" s="386">
        <v>40.258306511999997</v>
      </c>
      <c r="T23" s="386">
        <v>1.4974845197</v>
      </c>
      <c r="U23" s="386">
        <v>9.2834318774000002E-2</v>
      </c>
      <c r="V23" s="386">
        <v>0.38998051391999999</v>
      </c>
      <c r="W23" s="386">
        <v>10.139694615</v>
      </c>
      <c r="X23" s="386">
        <v>105.11074383</v>
      </c>
      <c r="Y23" s="386">
        <v>347.56115669000002</v>
      </c>
      <c r="Z23" s="386">
        <v>453.97277853999998</v>
      </c>
      <c r="AA23" s="386">
        <v>604.21375169999999</v>
      </c>
      <c r="AB23" s="386">
        <v>445.69166697000003</v>
      </c>
      <c r="AC23" s="386">
        <v>352.82282521000002</v>
      </c>
      <c r="AD23" s="386">
        <v>147.17853965</v>
      </c>
      <c r="AE23" s="386">
        <v>41.410797174999999</v>
      </c>
      <c r="AF23" s="386">
        <v>1.2767571339999999</v>
      </c>
      <c r="AG23" s="386">
        <v>9.5448248863000004E-2</v>
      </c>
      <c r="AH23" s="386">
        <v>0.37699931943999998</v>
      </c>
      <c r="AI23" s="386">
        <v>9.8904779290999993</v>
      </c>
      <c r="AJ23" s="386">
        <v>108.64817469</v>
      </c>
      <c r="AK23" s="386">
        <v>332.49246369000002</v>
      </c>
      <c r="AL23" s="386">
        <v>463.73438121999999</v>
      </c>
      <c r="AM23" s="386">
        <v>598.48265798</v>
      </c>
      <c r="AN23" s="386">
        <v>425.77174859000002</v>
      </c>
      <c r="AO23" s="386">
        <v>332.36207576999999</v>
      </c>
      <c r="AP23" s="386">
        <v>143.75550494999999</v>
      </c>
      <c r="AQ23" s="386">
        <v>41.890316194999997</v>
      </c>
      <c r="AR23" s="386">
        <v>2.0066700501999999</v>
      </c>
      <c r="AS23" s="386">
        <v>9.2012229543999999E-2</v>
      </c>
      <c r="AT23" s="386">
        <v>0.28466286761999998</v>
      </c>
      <c r="AU23" s="386">
        <v>8.9132488376999994</v>
      </c>
      <c r="AV23" s="386">
        <v>107.20642783</v>
      </c>
      <c r="AW23" s="386">
        <v>326.45027061000002</v>
      </c>
      <c r="AX23" s="386">
        <v>461.26110756000003</v>
      </c>
      <c r="AY23" s="876">
        <v>579.66022692000001</v>
      </c>
      <c r="AZ23" s="876">
        <v>416.72835075</v>
      </c>
      <c r="BA23" s="876">
        <v>313.13091069000001</v>
      </c>
      <c r="BB23" s="876">
        <v>139.14620697000001</v>
      </c>
      <c r="BC23" s="876">
        <v>40.652763137000001</v>
      </c>
      <c r="BD23" s="876">
        <v>2.0129722211000001</v>
      </c>
      <c r="BE23" s="876">
        <v>3.3152225841999998E-2</v>
      </c>
      <c r="BF23" s="876">
        <v>0.14342900692999999</v>
      </c>
      <c r="BG23" s="876">
        <v>8.7554701194</v>
      </c>
      <c r="BH23" s="358">
        <v>106.2508</v>
      </c>
      <c r="BI23" s="358">
        <v>304.60160000000002</v>
      </c>
      <c r="BJ23" s="358">
        <v>464.61439999999999</v>
      </c>
      <c r="BK23" s="358">
        <v>587.39390000000003</v>
      </c>
      <c r="BL23" s="358">
        <v>390.31479999999999</v>
      </c>
      <c r="BM23" s="358">
        <v>304.40620000000001</v>
      </c>
      <c r="BN23" s="358">
        <v>135.20849999999999</v>
      </c>
      <c r="BO23" s="358">
        <v>42.22392</v>
      </c>
      <c r="BP23" s="358">
        <v>1.99034</v>
      </c>
      <c r="BQ23" s="358">
        <v>2.7312400000000001E-2</v>
      </c>
      <c r="BR23" s="358">
        <v>0.20169129999999999</v>
      </c>
      <c r="BS23" s="358">
        <v>9.0789829999999991</v>
      </c>
      <c r="BT23" s="358">
        <v>103.4636</v>
      </c>
      <c r="BU23" s="358">
        <v>310.07889999999998</v>
      </c>
      <c r="BV23" s="358">
        <v>482.26920000000001</v>
      </c>
    </row>
    <row r="24" spans="1:74" ht="11.05" customHeight="1" x14ac:dyDescent="0.2">
      <c r="A24" s="6" t="s">
        <v>76</v>
      </c>
      <c r="B24" s="761" t="s">
        <v>1017</v>
      </c>
      <c r="C24" s="386">
        <v>782.26661315000001</v>
      </c>
      <c r="D24" s="386">
        <v>567.36449082000001</v>
      </c>
      <c r="E24" s="386">
        <v>422.57307579000002</v>
      </c>
      <c r="F24" s="386">
        <v>180.97351194000001</v>
      </c>
      <c r="G24" s="386">
        <v>49.328619042</v>
      </c>
      <c r="H24" s="386">
        <v>1.5343645809999999</v>
      </c>
      <c r="I24" s="386">
        <v>7.0419343085999994E-2</v>
      </c>
      <c r="J24" s="386">
        <v>0.18725295136</v>
      </c>
      <c r="K24" s="386">
        <v>15.727863761</v>
      </c>
      <c r="L24" s="386">
        <v>162.20752175000001</v>
      </c>
      <c r="M24" s="386">
        <v>462.14356941</v>
      </c>
      <c r="N24" s="386">
        <v>625.04715960999999</v>
      </c>
      <c r="O24" s="386">
        <v>766.04959967000002</v>
      </c>
      <c r="P24" s="386">
        <v>581.78386121999995</v>
      </c>
      <c r="Q24" s="386">
        <v>416.24943553000003</v>
      </c>
      <c r="R24" s="386">
        <v>190.96961908</v>
      </c>
      <c r="S24" s="386">
        <v>51.265532473</v>
      </c>
      <c r="T24" s="386">
        <v>1.5562813206999999</v>
      </c>
      <c r="U24" s="386">
        <v>7.0419343085999994E-2</v>
      </c>
      <c r="V24" s="386">
        <v>0.18725295136</v>
      </c>
      <c r="W24" s="386">
        <v>14.489123184</v>
      </c>
      <c r="X24" s="386">
        <v>148.67668215</v>
      </c>
      <c r="Y24" s="386">
        <v>476.43765103999999</v>
      </c>
      <c r="Z24" s="386">
        <v>603.61134512000001</v>
      </c>
      <c r="AA24" s="386">
        <v>786.52547052</v>
      </c>
      <c r="AB24" s="386">
        <v>589.08997961</v>
      </c>
      <c r="AC24" s="386">
        <v>434.99272692</v>
      </c>
      <c r="AD24" s="386">
        <v>197.51137016000001</v>
      </c>
      <c r="AE24" s="386">
        <v>52.249610418000003</v>
      </c>
      <c r="AF24" s="386">
        <v>1.3915688526000001</v>
      </c>
      <c r="AG24" s="386">
        <v>7.0419343085999994E-2</v>
      </c>
      <c r="AH24" s="386">
        <v>0.18725295136</v>
      </c>
      <c r="AI24" s="386">
        <v>14.118947886999999</v>
      </c>
      <c r="AJ24" s="386">
        <v>149.66405785000001</v>
      </c>
      <c r="AK24" s="386">
        <v>466.55323256000003</v>
      </c>
      <c r="AL24" s="386">
        <v>614.79464349</v>
      </c>
      <c r="AM24" s="386">
        <v>776.15426507999996</v>
      </c>
      <c r="AN24" s="386">
        <v>568.08046664000005</v>
      </c>
      <c r="AO24" s="386">
        <v>412.02407769000001</v>
      </c>
      <c r="AP24" s="386">
        <v>194.61246291</v>
      </c>
      <c r="AQ24" s="386">
        <v>51.460736455000003</v>
      </c>
      <c r="AR24" s="386">
        <v>1.9446075235</v>
      </c>
      <c r="AS24" s="386">
        <v>7.0419343085999994E-2</v>
      </c>
      <c r="AT24" s="386">
        <v>0.18725295136</v>
      </c>
      <c r="AU24" s="386">
        <v>13.94053364</v>
      </c>
      <c r="AV24" s="386">
        <v>147.23590440000001</v>
      </c>
      <c r="AW24" s="386">
        <v>453.61651871999999</v>
      </c>
      <c r="AX24" s="386">
        <v>604.48864126000001</v>
      </c>
      <c r="AY24" s="876">
        <v>760.00206882999998</v>
      </c>
      <c r="AZ24" s="876">
        <v>544.05905667000002</v>
      </c>
      <c r="BA24" s="876">
        <v>391.41962770999999</v>
      </c>
      <c r="BB24" s="876">
        <v>190.35810061000001</v>
      </c>
      <c r="BC24" s="876">
        <v>49.441126382999997</v>
      </c>
      <c r="BD24" s="876">
        <v>1.8972198176999999</v>
      </c>
      <c r="BE24" s="876">
        <v>1E-10</v>
      </c>
      <c r="BF24" s="876">
        <v>0.18725295136</v>
      </c>
      <c r="BG24" s="876">
        <v>13.3002333</v>
      </c>
      <c r="BH24" s="358">
        <v>144.25299999999999</v>
      </c>
      <c r="BI24" s="358">
        <v>418.53640000000001</v>
      </c>
      <c r="BJ24" s="358">
        <v>605.10149999999999</v>
      </c>
      <c r="BK24" s="358">
        <v>770.53809999999999</v>
      </c>
      <c r="BL24" s="358">
        <v>512.35929999999996</v>
      </c>
      <c r="BM24" s="358">
        <v>381.72449999999998</v>
      </c>
      <c r="BN24" s="358">
        <v>187.542</v>
      </c>
      <c r="BO24" s="358">
        <v>51.532170000000001</v>
      </c>
      <c r="BP24" s="358">
        <v>1.8268850000000001</v>
      </c>
      <c r="BQ24" s="358">
        <v>0</v>
      </c>
      <c r="BR24" s="358">
        <v>7.0067900000000002E-2</v>
      </c>
      <c r="BS24" s="358">
        <v>12.894769999999999</v>
      </c>
      <c r="BT24" s="358">
        <v>143.39420000000001</v>
      </c>
      <c r="BU24" s="358">
        <v>428.5453</v>
      </c>
      <c r="BV24" s="358">
        <v>627.70929999999998</v>
      </c>
    </row>
    <row r="25" spans="1:74" ht="11.05" customHeight="1" x14ac:dyDescent="0.2">
      <c r="A25" s="6" t="s">
        <v>77</v>
      </c>
      <c r="B25" s="761" t="s">
        <v>1018</v>
      </c>
      <c r="C25" s="386">
        <v>543.67224483999996</v>
      </c>
      <c r="D25" s="386">
        <v>374.29149654000003</v>
      </c>
      <c r="E25" s="386">
        <v>221.21603834000001</v>
      </c>
      <c r="F25" s="386">
        <v>74.763767701000006</v>
      </c>
      <c r="G25" s="386">
        <v>10.839713713</v>
      </c>
      <c r="H25" s="386">
        <v>7.0191264842000001E-2</v>
      </c>
      <c r="I25" s="386">
        <v>1.5399425159E-2</v>
      </c>
      <c r="J25" s="386">
        <v>0.17011374222</v>
      </c>
      <c r="K25" s="386">
        <v>3.0815129755999999</v>
      </c>
      <c r="L25" s="386">
        <v>61.360355585999997</v>
      </c>
      <c r="M25" s="386">
        <v>264.76062983999998</v>
      </c>
      <c r="N25" s="386">
        <v>458.83989645000003</v>
      </c>
      <c r="O25" s="386">
        <v>533.04599006000001</v>
      </c>
      <c r="P25" s="386">
        <v>389.24636292999998</v>
      </c>
      <c r="Q25" s="386">
        <v>221.77165579000001</v>
      </c>
      <c r="R25" s="386">
        <v>81.334446344</v>
      </c>
      <c r="S25" s="386">
        <v>11.494081381999999</v>
      </c>
      <c r="T25" s="386">
        <v>7.7531770345000001E-2</v>
      </c>
      <c r="U25" s="386">
        <v>1.5399425159E-2</v>
      </c>
      <c r="V25" s="386">
        <v>0.17011374222</v>
      </c>
      <c r="W25" s="386">
        <v>2.5156931047</v>
      </c>
      <c r="X25" s="386">
        <v>57.798979678999999</v>
      </c>
      <c r="Y25" s="386">
        <v>266.76512358999997</v>
      </c>
      <c r="Z25" s="386">
        <v>428.62601840000002</v>
      </c>
      <c r="AA25" s="386">
        <v>547.80373894000002</v>
      </c>
      <c r="AB25" s="386">
        <v>404.69188799</v>
      </c>
      <c r="AC25" s="386">
        <v>235.75308358999999</v>
      </c>
      <c r="AD25" s="386">
        <v>83.286730270999996</v>
      </c>
      <c r="AE25" s="386">
        <v>11.638627641999999</v>
      </c>
      <c r="AF25" s="386">
        <v>7.7531770345000001E-2</v>
      </c>
      <c r="AG25" s="386">
        <v>1.5399425159E-2</v>
      </c>
      <c r="AH25" s="386">
        <v>0.1773931188</v>
      </c>
      <c r="AI25" s="386">
        <v>2.3961083000999999</v>
      </c>
      <c r="AJ25" s="386">
        <v>56.060243460999999</v>
      </c>
      <c r="AK25" s="386">
        <v>273.53300688000002</v>
      </c>
      <c r="AL25" s="386">
        <v>432.53100684999998</v>
      </c>
      <c r="AM25" s="386">
        <v>538.30447302000005</v>
      </c>
      <c r="AN25" s="386">
        <v>400.8861359</v>
      </c>
      <c r="AO25" s="386">
        <v>224.58590107000001</v>
      </c>
      <c r="AP25" s="386">
        <v>79.561242346</v>
      </c>
      <c r="AQ25" s="386">
        <v>10.750712425</v>
      </c>
      <c r="AR25" s="386">
        <v>7.6961476710000004E-2</v>
      </c>
      <c r="AS25" s="386">
        <v>1.5399425159E-2</v>
      </c>
      <c r="AT25" s="386">
        <v>0.16183203799000001</v>
      </c>
      <c r="AU25" s="386">
        <v>2.3779397555999999</v>
      </c>
      <c r="AV25" s="386">
        <v>54.140610662999997</v>
      </c>
      <c r="AW25" s="386">
        <v>264.36500488000001</v>
      </c>
      <c r="AX25" s="386">
        <v>411.95376711</v>
      </c>
      <c r="AY25" s="876">
        <v>536.66554725000003</v>
      </c>
      <c r="AZ25" s="876">
        <v>378.57771080999999</v>
      </c>
      <c r="BA25" s="876">
        <v>208.00460054000001</v>
      </c>
      <c r="BB25" s="876">
        <v>76.087119345999994</v>
      </c>
      <c r="BC25" s="876">
        <v>10.003879848</v>
      </c>
      <c r="BD25" s="876">
        <v>6.1547631642999999E-2</v>
      </c>
      <c r="BE25" s="876">
        <v>1E-10</v>
      </c>
      <c r="BF25" s="876">
        <v>0.15413953609</v>
      </c>
      <c r="BG25" s="876">
        <v>2.2152907772999999</v>
      </c>
      <c r="BH25" s="358">
        <v>52.230069999999998</v>
      </c>
      <c r="BI25" s="358">
        <v>240.73150000000001</v>
      </c>
      <c r="BJ25" s="358">
        <v>403.75970000000001</v>
      </c>
      <c r="BK25" s="358">
        <v>540.38670000000002</v>
      </c>
      <c r="BL25" s="358">
        <v>366.98700000000002</v>
      </c>
      <c r="BM25" s="358">
        <v>195.28639999999999</v>
      </c>
      <c r="BN25" s="358">
        <v>74.846810000000005</v>
      </c>
      <c r="BO25" s="358">
        <v>9.657807</v>
      </c>
      <c r="BP25" s="358">
        <v>6.1547600000000001E-2</v>
      </c>
      <c r="BQ25" s="358">
        <v>0</v>
      </c>
      <c r="BR25" s="358">
        <v>0.118432</v>
      </c>
      <c r="BS25" s="358">
        <v>2.216504</v>
      </c>
      <c r="BT25" s="358">
        <v>53.053939999999997</v>
      </c>
      <c r="BU25" s="358">
        <v>243.47030000000001</v>
      </c>
      <c r="BV25" s="358">
        <v>412.17669999999998</v>
      </c>
    </row>
    <row r="26" spans="1:74" ht="11.05" customHeight="1" x14ac:dyDescent="0.2">
      <c r="A26" s="6" t="s">
        <v>78</v>
      </c>
      <c r="B26" s="761" t="s">
        <v>1019</v>
      </c>
      <c r="C26" s="386">
        <v>881.45374819999995</v>
      </c>
      <c r="D26" s="386">
        <v>733.01789636000001</v>
      </c>
      <c r="E26" s="386">
        <v>565.55479564999996</v>
      </c>
      <c r="F26" s="386">
        <v>398.02802044999999</v>
      </c>
      <c r="G26" s="386">
        <v>235.81967237999999</v>
      </c>
      <c r="H26" s="386">
        <v>66.326253890000004</v>
      </c>
      <c r="I26" s="386">
        <v>12.826568495</v>
      </c>
      <c r="J26" s="386">
        <v>20.859216410999998</v>
      </c>
      <c r="K26" s="386">
        <v>99.601410818999994</v>
      </c>
      <c r="L26" s="386">
        <v>341.84348677999998</v>
      </c>
      <c r="M26" s="386">
        <v>601.32138779000002</v>
      </c>
      <c r="N26" s="386">
        <v>899.65910528999996</v>
      </c>
      <c r="O26" s="386">
        <v>875.18679737000002</v>
      </c>
      <c r="P26" s="386">
        <v>726.58896500000003</v>
      </c>
      <c r="Q26" s="386">
        <v>571.16909090000001</v>
      </c>
      <c r="R26" s="386">
        <v>394.25828569999999</v>
      </c>
      <c r="S26" s="386">
        <v>227.01976567</v>
      </c>
      <c r="T26" s="386">
        <v>59.946766277000002</v>
      </c>
      <c r="U26" s="386">
        <v>11.637169151</v>
      </c>
      <c r="V26" s="386">
        <v>21.796954549999999</v>
      </c>
      <c r="W26" s="386">
        <v>97.557305170999996</v>
      </c>
      <c r="X26" s="386">
        <v>343.30448339999998</v>
      </c>
      <c r="Y26" s="386">
        <v>584.07867298999997</v>
      </c>
      <c r="Z26" s="386">
        <v>882.65443046999997</v>
      </c>
      <c r="AA26" s="386">
        <v>882.54635326000005</v>
      </c>
      <c r="AB26" s="386">
        <v>732.38650930999995</v>
      </c>
      <c r="AC26" s="386">
        <v>578.84089327000004</v>
      </c>
      <c r="AD26" s="386">
        <v>403.67738707000001</v>
      </c>
      <c r="AE26" s="386">
        <v>231.27737200999999</v>
      </c>
      <c r="AF26" s="386">
        <v>61.539898018999999</v>
      </c>
      <c r="AG26" s="386">
        <v>11.583846599999999</v>
      </c>
      <c r="AH26" s="386">
        <v>21.569682962000002</v>
      </c>
      <c r="AI26" s="386">
        <v>94.681625535999999</v>
      </c>
      <c r="AJ26" s="386">
        <v>340.02514314000001</v>
      </c>
      <c r="AK26" s="386">
        <v>607.68708077999997</v>
      </c>
      <c r="AL26" s="386">
        <v>885.74385928000004</v>
      </c>
      <c r="AM26" s="386">
        <v>877.65519458000006</v>
      </c>
      <c r="AN26" s="386">
        <v>734.76839840000002</v>
      </c>
      <c r="AO26" s="386">
        <v>597.60169985000005</v>
      </c>
      <c r="AP26" s="386">
        <v>403.05511442</v>
      </c>
      <c r="AQ26" s="386">
        <v>228.01323396000001</v>
      </c>
      <c r="AR26" s="386">
        <v>66.080435969000007</v>
      </c>
      <c r="AS26" s="386">
        <v>11.613547883000001</v>
      </c>
      <c r="AT26" s="386">
        <v>21.803286075999999</v>
      </c>
      <c r="AU26" s="386">
        <v>94.771005115999998</v>
      </c>
      <c r="AV26" s="386">
        <v>330.70657126999998</v>
      </c>
      <c r="AW26" s="386">
        <v>604.29711201999999</v>
      </c>
      <c r="AX26" s="386">
        <v>866.29807717000006</v>
      </c>
      <c r="AY26" s="876">
        <v>886.69075496999994</v>
      </c>
      <c r="AZ26" s="876">
        <v>731.94267225999999</v>
      </c>
      <c r="BA26" s="876">
        <v>603.54783047000001</v>
      </c>
      <c r="BB26" s="876">
        <v>401.98331078000001</v>
      </c>
      <c r="BC26" s="876">
        <v>231.94781172</v>
      </c>
      <c r="BD26" s="876">
        <v>62.061617828999999</v>
      </c>
      <c r="BE26" s="876">
        <v>11.505425912</v>
      </c>
      <c r="BF26" s="876">
        <v>19.828395299</v>
      </c>
      <c r="BG26" s="876">
        <v>91.968821793000004</v>
      </c>
      <c r="BH26" s="358">
        <v>326.14839999999998</v>
      </c>
      <c r="BI26" s="358">
        <v>606.96360000000004</v>
      </c>
      <c r="BJ26" s="358">
        <v>855.64340000000004</v>
      </c>
      <c r="BK26" s="358">
        <v>905.28750000000002</v>
      </c>
      <c r="BL26" s="358">
        <v>739.46519999999998</v>
      </c>
      <c r="BM26" s="358">
        <v>610.37339999999995</v>
      </c>
      <c r="BN26" s="358">
        <v>401.49459999999999</v>
      </c>
      <c r="BO26" s="358">
        <v>225.61709999999999</v>
      </c>
      <c r="BP26" s="358">
        <v>63.373750000000001</v>
      </c>
      <c r="BQ26" s="358">
        <v>10.172269999999999</v>
      </c>
      <c r="BR26" s="358">
        <v>19.435400000000001</v>
      </c>
      <c r="BS26" s="358">
        <v>89.638949999999994</v>
      </c>
      <c r="BT26" s="358">
        <v>329.86070000000001</v>
      </c>
      <c r="BU26" s="358">
        <v>599.62139999999999</v>
      </c>
      <c r="BV26" s="358">
        <v>849.80349999999999</v>
      </c>
    </row>
    <row r="27" spans="1:74" ht="11.05" customHeight="1" x14ac:dyDescent="0.2">
      <c r="A27" s="6" t="s">
        <v>79</v>
      </c>
      <c r="B27" s="761" t="s">
        <v>1022</v>
      </c>
      <c r="C27" s="386">
        <v>546.17865604999997</v>
      </c>
      <c r="D27" s="386">
        <v>481.73847076999999</v>
      </c>
      <c r="E27" s="386">
        <v>435.34031064999999</v>
      </c>
      <c r="F27" s="386">
        <v>300.03305053000003</v>
      </c>
      <c r="G27" s="386">
        <v>188.48018696</v>
      </c>
      <c r="H27" s="386">
        <v>64.302005493999999</v>
      </c>
      <c r="I27" s="386">
        <v>16.894047694000001</v>
      </c>
      <c r="J27" s="386">
        <v>13.566562509000001</v>
      </c>
      <c r="K27" s="386">
        <v>50.000702705999998</v>
      </c>
      <c r="L27" s="386">
        <v>178.66287392000001</v>
      </c>
      <c r="M27" s="386">
        <v>389.10572503999998</v>
      </c>
      <c r="N27" s="386">
        <v>580.67779708</v>
      </c>
      <c r="O27" s="386">
        <v>545.46921379000003</v>
      </c>
      <c r="P27" s="386">
        <v>473.05469611000001</v>
      </c>
      <c r="Q27" s="386">
        <v>438.32246383</v>
      </c>
      <c r="R27" s="386">
        <v>290.24822114</v>
      </c>
      <c r="S27" s="386">
        <v>177.45445121</v>
      </c>
      <c r="T27" s="386">
        <v>55.494969853999997</v>
      </c>
      <c r="U27" s="386">
        <v>14.651242076999999</v>
      </c>
      <c r="V27" s="386">
        <v>12.806054353</v>
      </c>
      <c r="W27" s="386">
        <v>51.331681650999997</v>
      </c>
      <c r="X27" s="386">
        <v>183.75370006</v>
      </c>
      <c r="Y27" s="386">
        <v>373.52387392000003</v>
      </c>
      <c r="Z27" s="386">
        <v>580.30343519999997</v>
      </c>
      <c r="AA27" s="386">
        <v>545.79572181000003</v>
      </c>
      <c r="AB27" s="386">
        <v>471.26136270000001</v>
      </c>
      <c r="AC27" s="386">
        <v>427.10415131000002</v>
      </c>
      <c r="AD27" s="386">
        <v>291.90023510999998</v>
      </c>
      <c r="AE27" s="386">
        <v>180.10801290000001</v>
      </c>
      <c r="AF27" s="386">
        <v>51.213771784000002</v>
      </c>
      <c r="AG27" s="386">
        <v>13.148792836</v>
      </c>
      <c r="AH27" s="386">
        <v>12.126781357</v>
      </c>
      <c r="AI27" s="386">
        <v>50.103658062000001</v>
      </c>
      <c r="AJ27" s="386">
        <v>179.64546136999999</v>
      </c>
      <c r="AK27" s="386">
        <v>387.87244342000002</v>
      </c>
      <c r="AL27" s="386">
        <v>580.81336863000001</v>
      </c>
      <c r="AM27" s="386">
        <v>544.09815119999996</v>
      </c>
      <c r="AN27" s="386">
        <v>478.31514922000002</v>
      </c>
      <c r="AO27" s="386">
        <v>448.45316836000001</v>
      </c>
      <c r="AP27" s="386">
        <v>298.46424050000002</v>
      </c>
      <c r="AQ27" s="386">
        <v>183.39450015</v>
      </c>
      <c r="AR27" s="386">
        <v>56.654948238999999</v>
      </c>
      <c r="AS27" s="386">
        <v>13.018460678</v>
      </c>
      <c r="AT27" s="386">
        <v>11.650579011</v>
      </c>
      <c r="AU27" s="386">
        <v>52.02826829</v>
      </c>
      <c r="AV27" s="386">
        <v>172.97607116</v>
      </c>
      <c r="AW27" s="386">
        <v>387.12789458999998</v>
      </c>
      <c r="AX27" s="386">
        <v>568.95124166000005</v>
      </c>
      <c r="AY27" s="876">
        <v>557.63787462000005</v>
      </c>
      <c r="AZ27" s="876">
        <v>483.25211178000001</v>
      </c>
      <c r="BA27" s="876">
        <v>460.00692949</v>
      </c>
      <c r="BB27" s="876">
        <v>305.48239941999998</v>
      </c>
      <c r="BC27" s="876">
        <v>190.88106687000001</v>
      </c>
      <c r="BD27" s="876">
        <v>56.143298391999998</v>
      </c>
      <c r="BE27" s="876">
        <v>12.851680056999999</v>
      </c>
      <c r="BF27" s="876">
        <v>12.324752092000001</v>
      </c>
      <c r="BG27" s="876">
        <v>52.368316583000002</v>
      </c>
      <c r="BH27" s="358">
        <v>175.208</v>
      </c>
      <c r="BI27" s="358">
        <v>397.1397</v>
      </c>
      <c r="BJ27" s="358">
        <v>566.24900000000002</v>
      </c>
      <c r="BK27" s="358">
        <v>569.37599999999998</v>
      </c>
      <c r="BL27" s="358">
        <v>496.29899999999998</v>
      </c>
      <c r="BM27" s="358">
        <v>478.85090000000002</v>
      </c>
      <c r="BN27" s="358">
        <v>307.56009999999998</v>
      </c>
      <c r="BO27" s="358">
        <v>186.5412</v>
      </c>
      <c r="BP27" s="358">
        <v>58.803359999999998</v>
      </c>
      <c r="BQ27" s="358">
        <v>13.67079</v>
      </c>
      <c r="BR27" s="358">
        <v>11.931889999999999</v>
      </c>
      <c r="BS27" s="358">
        <v>49.019620000000003</v>
      </c>
      <c r="BT27" s="358">
        <v>182.74420000000001</v>
      </c>
      <c r="BU27" s="358">
        <v>389.56950000000001</v>
      </c>
      <c r="BV27" s="358">
        <v>561.14480000000003</v>
      </c>
    </row>
    <row r="28" spans="1:74" ht="11.05"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876"/>
      <c r="AZ28" s="876"/>
      <c r="BA28" s="876"/>
      <c r="BB28" s="876"/>
      <c r="BC28" s="876"/>
      <c r="BD28" s="876"/>
      <c r="BE28" s="876"/>
      <c r="BF28" s="876"/>
      <c r="BG28" s="876"/>
      <c r="BH28" s="358"/>
      <c r="BI28" s="358"/>
      <c r="BJ28" s="358"/>
      <c r="BK28" s="358"/>
      <c r="BL28" s="358"/>
      <c r="BM28" s="358"/>
      <c r="BN28" s="358"/>
      <c r="BO28" s="358"/>
      <c r="BP28" s="358"/>
      <c r="BQ28" s="358"/>
      <c r="BR28" s="358"/>
      <c r="BS28" s="358"/>
      <c r="BT28" s="358"/>
      <c r="BU28" s="358"/>
      <c r="BV28" s="358"/>
    </row>
    <row r="29" spans="1:74" ht="11.05" customHeight="1" x14ac:dyDescent="0.2">
      <c r="A29" s="6"/>
      <c r="B29" s="97" t="s">
        <v>92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944"/>
      <c r="AZ29" s="944"/>
      <c r="BA29" s="944"/>
      <c r="BB29" s="944"/>
      <c r="BC29" s="944"/>
      <c r="BD29" s="944"/>
      <c r="BE29" s="944"/>
      <c r="BF29" s="944"/>
      <c r="BG29" s="944"/>
      <c r="BH29" s="535"/>
      <c r="BI29" s="535"/>
      <c r="BJ29" s="535"/>
      <c r="BK29" s="535"/>
      <c r="BL29" s="535"/>
      <c r="BM29" s="535"/>
      <c r="BN29" s="535"/>
      <c r="BO29" s="535"/>
      <c r="BP29" s="535"/>
      <c r="BQ29" s="535"/>
      <c r="BR29" s="535"/>
      <c r="BS29" s="535"/>
      <c r="BT29" s="535"/>
      <c r="BU29" s="535"/>
      <c r="BV29" s="535"/>
    </row>
    <row r="30" spans="1:74" ht="11.05" customHeight="1" x14ac:dyDescent="0.2">
      <c r="A30" s="6" t="s">
        <v>287</v>
      </c>
      <c r="B30" s="536" t="s">
        <v>1158</v>
      </c>
      <c r="C30" s="386">
        <v>9.7533668937000009</v>
      </c>
      <c r="D30" s="386">
        <v>12.053517133</v>
      </c>
      <c r="E30" s="386">
        <v>28.018806227999999</v>
      </c>
      <c r="F30" s="386">
        <v>36.150201129999999</v>
      </c>
      <c r="G30" s="386">
        <v>100.46820628</v>
      </c>
      <c r="H30" s="386">
        <v>273.91995735</v>
      </c>
      <c r="I30" s="386">
        <v>346.86482196999998</v>
      </c>
      <c r="J30" s="386">
        <v>357.36381684000003</v>
      </c>
      <c r="K30" s="386">
        <v>200.03026156999999</v>
      </c>
      <c r="L30" s="386">
        <v>84.115665094999997</v>
      </c>
      <c r="M30" s="386">
        <v>18.011209508</v>
      </c>
      <c r="N30" s="386">
        <v>25.562956359000001</v>
      </c>
      <c r="O30" s="386">
        <v>8.4358499403000007</v>
      </c>
      <c r="P30" s="386">
        <v>11.282330011999999</v>
      </c>
      <c r="Q30" s="386">
        <v>26.931083659999999</v>
      </c>
      <c r="R30" s="386">
        <v>48.813402511</v>
      </c>
      <c r="S30" s="386">
        <v>147.35461670000001</v>
      </c>
      <c r="T30" s="386">
        <v>269.86332525</v>
      </c>
      <c r="U30" s="386">
        <v>393.80841488999999</v>
      </c>
      <c r="V30" s="386">
        <v>358.90886461999997</v>
      </c>
      <c r="W30" s="386">
        <v>201.98145048999999</v>
      </c>
      <c r="X30" s="386">
        <v>55.186368698000003</v>
      </c>
      <c r="Y30" s="386">
        <v>23.288638936000002</v>
      </c>
      <c r="Z30" s="386">
        <v>10.862580508000001</v>
      </c>
      <c r="AA30" s="386">
        <v>16.792463298000001</v>
      </c>
      <c r="AB30" s="386">
        <v>19.845096843</v>
      </c>
      <c r="AC30" s="386">
        <v>31.574900508999999</v>
      </c>
      <c r="AD30" s="386">
        <v>43.885533580000001</v>
      </c>
      <c r="AE30" s="386">
        <v>109.4518521</v>
      </c>
      <c r="AF30" s="386">
        <v>210.01536669999999</v>
      </c>
      <c r="AG30" s="386">
        <v>390.28876510999999</v>
      </c>
      <c r="AH30" s="386">
        <v>349.78780595000001</v>
      </c>
      <c r="AI30" s="386">
        <v>203.66013819</v>
      </c>
      <c r="AJ30" s="386">
        <v>72.786426805999994</v>
      </c>
      <c r="AK30" s="386">
        <v>20.43297291</v>
      </c>
      <c r="AL30" s="386">
        <v>11.089150764999999</v>
      </c>
      <c r="AM30" s="386">
        <v>9.6647569610000001</v>
      </c>
      <c r="AN30" s="386">
        <v>12.786748336</v>
      </c>
      <c r="AO30" s="386">
        <v>31.578818212000002</v>
      </c>
      <c r="AP30" s="386">
        <v>46.536795628999997</v>
      </c>
      <c r="AQ30" s="386">
        <v>157.2496922</v>
      </c>
      <c r="AR30" s="386">
        <v>292.58077795000003</v>
      </c>
      <c r="AS30" s="386">
        <v>389.73088794</v>
      </c>
      <c r="AT30" s="386">
        <v>341.98332219999998</v>
      </c>
      <c r="AU30" s="386">
        <v>210.60527554999999</v>
      </c>
      <c r="AV30" s="386">
        <v>96.589890022000006</v>
      </c>
      <c r="AW30" s="386">
        <v>32.309130066999998</v>
      </c>
      <c r="AX30" s="386">
        <v>12.647064317</v>
      </c>
      <c r="AY30" s="876">
        <v>5.4292307620000004</v>
      </c>
      <c r="AZ30" s="876">
        <v>17.137920144999999</v>
      </c>
      <c r="BA30" s="876">
        <v>31.347629717</v>
      </c>
      <c r="BB30" s="876">
        <v>58.040794460999997</v>
      </c>
      <c r="BC30" s="876">
        <v>127.48764978</v>
      </c>
      <c r="BD30" s="876">
        <v>278.15393088000002</v>
      </c>
      <c r="BE30" s="876">
        <v>391.63360933000001</v>
      </c>
      <c r="BF30" s="876">
        <v>309.96761846999999</v>
      </c>
      <c r="BG30" s="876">
        <v>190.88477184999999</v>
      </c>
      <c r="BH30" s="358">
        <v>80.024205228</v>
      </c>
      <c r="BI30" s="358">
        <v>21.884119732999999</v>
      </c>
      <c r="BJ30" s="358">
        <v>11.840240154</v>
      </c>
      <c r="BK30" s="358">
        <v>11.402964384000001</v>
      </c>
      <c r="BL30" s="358">
        <v>12.975159972</v>
      </c>
      <c r="BM30" s="358">
        <v>26.932316706000002</v>
      </c>
      <c r="BN30" s="358">
        <v>45.149026472999999</v>
      </c>
      <c r="BO30" s="358">
        <v>134.45096391000001</v>
      </c>
      <c r="BP30" s="358">
        <v>271.60519970000001</v>
      </c>
      <c r="BQ30" s="358">
        <v>401.08420132999998</v>
      </c>
      <c r="BR30" s="358">
        <v>369.5637716</v>
      </c>
      <c r="BS30" s="358">
        <v>208.73287593000001</v>
      </c>
      <c r="BT30" s="358">
        <v>73.191576291000004</v>
      </c>
      <c r="BU30" s="358">
        <v>22.062019029999998</v>
      </c>
      <c r="BV30" s="358">
        <v>11.929520284000001</v>
      </c>
    </row>
    <row r="31" spans="1:74" ht="11.05" customHeight="1" x14ac:dyDescent="0.2">
      <c r="A31" s="6" t="s">
        <v>26</v>
      </c>
      <c r="B31" s="761" t="s">
        <v>1012</v>
      </c>
      <c r="C31" s="386">
        <v>1E-10</v>
      </c>
      <c r="D31" s="386">
        <v>1E-10</v>
      </c>
      <c r="E31" s="386">
        <v>1E-10</v>
      </c>
      <c r="F31" s="386">
        <v>1E-10</v>
      </c>
      <c r="G31" s="386">
        <v>7.8128792452000004</v>
      </c>
      <c r="H31" s="386">
        <v>132.83834551999999</v>
      </c>
      <c r="I31" s="386">
        <v>159.07222081</v>
      </c>
      <c r="J31" s="386">
        <v>237.67820979999999</v>
      </c>
      <c r="K31" s="386">
        <v>59.887699910000002</v>
      </c>
      <c r="L31" s="386">
        <v>6.8863756289999998</v>
      </c>
      <c r="M31" s="386">
        <v>1E-10</v>
      </c>
      <c r="N31" s="386">
        <v>1E-10</v>
      </c>
      <c r="O31" s="386">
        <v>1E-10</v>
      </c>
      <c r="P31" s="386">
        <v>1E-10</v>
      </c>
      <c r="Q31" s="386">
        <v>1E-10</v>
      </c>
      <c r="R31" s="386">
        <v>1E-10</v>
      </c>
      <c r="S31" s="386">
        <v>18.034024606999999</v>
      </c>
      <c r="T31" s="386">
        <v>62.910688319999998</v>
      </c>
      <c r="U31" s="386">
        <v>260.23414544000002</v>
      </c>
      <c r="V31" s="386">
        <v>273.10236865000002</v>
      </c>
      <c r="W31" s="386">
        <v>32.918771370000002</v>
      </c>
      <c r="X31" s="386">
        <v>1E-10</v>
      </c>
      <c r="Y31" s="386">
        <v>1E-10</v>
      </c>
      <c r="Z31" s="386">
        <v>1E-10</v>
      </c>
      <c r="AA31" s="386">
        <v>1E-10</v>
      </c>
      <c r="AB31" s="386">
        <v>1E-10</v>
      </c>
      <c r="AC31" s="386">
        <v>1E-10</v>
      </c>
      <c r="AD31" s="386">
        <v>1E-10</v>
      </c>
      <c r="AE31" s="386">
        <v>3.5226002131</v>
      </c>
      <c r="AF31" s="386">
        <v>47.162194675000002</v>
      </c>
      <c r="AG31" s="386">
        <v>273.32691047999998</v>
      </c>
      <c r="AH31" s="386">
        <v>134.00156862</v>
      </c>
      <c r="AI31" s="386">
        <v>57.417617386000003</v>
      </c>
      <c r="AJ31" s="386">
        <v>5.4202704964999997</v>
      </c>
      <c r="AK31" s="386">
        <v>1E-10</v>
      </c>
      <c r="AL31" s="386">
        <v>1E-10</v>
      </c>
      <c r="AM31" s="386">
        <v>1E-10</v>
      </c>
      <c r="AN31" s="386">
        <v>1E-10</v>
      </c>
      <c r="AO31" s="386">
        <v>1E-10</v>
      </c>
      <c r="AP31" s="386">
        <v>1E-10</v>
      </c>
      <c r="AQ31" s="386">
        <v>17.999188526000001</v>
      </c>
      <c r="AR31" s="386">
        <v>128.79084922999999</v>
      </c>
      <c r="AS31" s="386">
        <v>283.68177830000002</v>
      </c>
      <c r="AT31" s="386">
        <v>156.15156711</v>
      </c>
      <c r="AU31" s="386">
        <v>35.207322787999999</v>
      </c>
      <c r="AV31" s="386">
        <v>1E-10</v>
      </c>
      <c r="AW31" s="386">
        <v>1E-10</v>
      </c>
      <c r="AX31" s="386">
        <v>1E-10</v>
      </c>
      <c r="AY31" s="876">
        <v>1E-10</v>
      </c>
      <c r="AZ31" s="876">
        <v>1E-10</v>
      </c>
      <c r="BA31" s="876">
        <v>1E-10</v>
      </c>
      <c r="BB31" s="876">
        <v>1E-10</v>
      </c>
      <c r="BC31" s="876">
        <v>10.273711113999999</v>
      </c>
      <c r="BD31" s="876">
        <v>108.43073265</v>
      </c>
      <c r="BE31" s="876">
        <v>271.68417612000002</v>
      </c>
      <c r="BF31" s="876">
        <v>112.64216666</v>
      </c>
      <c r="BG31" s="876">
        <v>22.238316578999999</v>
      </c>
      <c r="BH31" s="358">
        <v>6.5664563134999998</v>
      </c>
      <c r="BI31" s="358">
        <v>0</v>
      </c>
      <c r="BJ31" s="358">
        <v>0</v>
      </c>
      <c r="BK31" s="358">
        <v>0</v>
      </c>
      <c r="BL31" s="358">
        <v>0</v>
      </c>
      <c r="BM31" s="358">
        <v>0</v>
      </c>
      <c r="BN31" s="358">
        <v>0</v>
      </c>
      <c r="BO31" s="358">
        <v>10.882336834</v>
      </c>
      <c r="BP31" s="358">
        <v>90.931840062000006</v>
      </c>
      <c r="BQ31" s="358">
        <v>264.08631886000001</v>
      </c>
      <c r="BR31" s="358">
        <v>214.15647584000001</v>
      </c>
      <c r="BS31" s="358">
        <v>44.995693942999999</v>
      </c>
      <c r="BT31" s="358">
        <v>1.0008136914000001</v>
      </c>
      <c r="BU31" s="358">
        <v>0</v>
      </c>
      <c r="BV31" s="358">
        <v>0</v>
      </c>
    </row>
    <row r="32" spans="1:74" ht="11.05" customHeight="1" x14ac:dyDescent="0.2">
      <c r="A32" s="6" t="s">
        <v>27</v>
      </c>
      <c r="B32" s="761" t="s">
        <v>1013</v>
      </c>
      <c r="C32" s="386">
        <v>1E-10</v>
      </c>
      <c r="D32" s="386">
        <v>1E-10</v>
      </c>
      <c r="E32" s="386">
        <v>1E-10</v>
      </c>
      <c r="F32" s="386">
        <v>1E-10</v>
      </c>
      <c r="G32" s="386">
        <v>17.258351860000001</v>
      </c>
      <c r="H32" s="386">
        <v>165.32112323000001</v>
      </c>
      <c r="I32" s="386">
        <v>250.47521531999999</v>
      </c>
      <c r="J32" s="386">
        <v>286.34557255999999</v>
      </c>
      <c r="K32" s="386">
        <v>94.305567812000007</v>
      </c>
      <c r="L32" s="386">
        <v>23.164427684</v>
      </c>
      <c r="M32" s="386">
        <v>1E-10</v>
      </c>
      <c r="N32" s="386">
        <v>1E-10</v>
      </c>
      <c r="O32" s="386">
        <v>1E-10</v>
      </c>
      <c r="P32" s="386">
        <v>1E-10</v>
      </c>
      <c r="Q32" s="386">
        <v>1E-10</v>
      </c>
      <c r="R32" s="386">
        <v>1E-10</v>
      </c>
      <c r="S32" s="386">
        <v>39.923009055999998</v>
      </c>
      <c r="T32" s="386">
        <v>113.625938</v>
      </c>
      <c r="U32" s="386">
        <v>310.87126078</v>
      </c>
      <c r="V32" s="386">
        <v>301.82399607999997</v>
      </c>
      <c r="W32" s="386">
        <v>71.577758689999996</v>
      </c>
      <c r="X32" s="386">
        <v>0.66566643424000005</v>
      </c>
      <c r="Y32" s="386">
        <v>1E-10</v>
      </c>
      <c r="Z32" s="386">
        <v>1E-10</v>
      </c>
      <c r="AA32" s="386">
        <v>1E-10</v>
      </c>
      <c r="AB32" s="386">
        <v>1E-10</v>
      </c>
      <c r="AC32" s="386">
        <v>1E-10</v>
      </c>
      <c r="AD32" s="386">
        <v>0.44501794450999999</v>
      </c>
      <c r="AE32" s="386">
        <v>12.275750954999999</v>
      </c>
      <c r="AF32" s="386">
        <v>78.398268783999995</v>
      </c>
      <c r="AG32" s="386">
        <v>308.37134968999999</v>
      </c>
      <c r="AH32" s="386">
        <v>192.46028129999999</v>
      </c>
      <c r="AI32" s="386">
        <v>82.582353244999993</v>
      </c>
      <c r="AJ32" s="386">
        <v>10.253153327</v>
      </c>
      <c r="AK32" s="386">
        <v>1E-10</v>
      </c>
      <c r="AL32" s="386">
        <v>1E-10</v>
      </c>
      <c r="AM32" s="386">
        <v>1E-10</v>
      </c>
      <c r="AN32" s="386">
        <v>1E-10</v>
      </c>
      <c r="AO32" s="386">
        <v>1E-10</v>
      </c>
      <c r="AP32" s="386">
        <v>1E-10</v>
      </c>
      <c r="AQ32" s="386">
        <v>49.496342810000002</v>
      </c>
      <c r="AR32" s="386">
        <v>189.94344960999999</v>
      </c>
      <c r="AS32" s="386">
        <v>328.44488474000002</v>
      </c>
      <c r="AT32" s="386">
        <v>213.54194347000001</v>
      </c>
      <c r="AU32" s="386">
        <v>69.907462867999996</v>
      </c>
      <c r="AV32" s="386">
        <v>6.8775771763</v>
      </c>
      <c r="AW32" s="386">
        <v>1E-10</v>
      </c>
      <c r="AX32" s="386">
        <v>1E-10</v>
      </c>
      <c r="AY32" s="876">
        <v>1E-10</v>
      </c>
      <c r="AZ32" s="876">
        <v>1E-10</v>
      </c>
      <c r="BA32" s="876">
        <v>1E-10</v>
      </c>
      <c r="BB32" s="876">
        <v>1E-10</v>
      </c>
      <c r="BC32" s="876">
        <v>23.967278533999998</v>
      </c>
      <c r="BD32" s="876">
        <v>166.85026751999999</v>
      </c>
      <c r="BE32" s="876">
        <v>348.65268121000003</v>
      </c>
      <c r="BF32" s="876">
        <v>155.86575138000001</v>
      </c>
      <c r="BG32" s="876">
        <v>58.002199171000001</v>
      </c>
      <c r="BH32" s="358">
        <v>9.9155016359000001</v>
      </c>
      <c r="BI32" s="358">
        <v>0</v>
      </c>
      <c r="BJ32" s="358">
        <v>0</v>
      </c>
      <c r="BK32" s="358">
        <v>0</v>
      </c>
      <c r="BL32" s="358">
        <v>0</v>
      </c>
      <c r="BM32" s="358">
        <v>0</v>
      </c>
      <c r="BN32" s="358">
        <v>0</v>
      </c>
      <c r="BO32" s="358">
        <v>33.924602767000003</v>
      </c>
      <c r="BP32" s="358">
        <v>151.67430400000001</v>
      </c>
      <c r="BQ32" s="358">
        <v>320.07999224000002</v>
      </c>
      <c r="BR32" s="358">
        <v>263.58209909999999</v>
      </c>
      <c r="BS32" s="358">
        <v>83.567431202999998</v>
      </c>
      <c r="BT32" s="358">
        <v>5.1628993251999997</v>
      </c>
      <c r="BU32" s="358">
        <v>0</v>
      </c>
      <c r="BV32" s="358">
        <v>0</v>
      </c>
    </row>
    <row r="33" spans="1:74" ht="11.05" customHeight="1" x14ac:dyDescent="0.2">
      <c r="A33" s="6" t="s">
        <v>28</v>
      </c>
      <c r="B33" s="761" t="s">
        <v>1014</v>
      </c>
      <c r="C33" s="386">
        <v>1E-10</v>
      </c>
      <c r="D33" s="386">
        <v>1E-10</v>
      </c>
      <c r="E33" s="386">
        <v>2.1716559928999999</v>
      </c>
      <c r="F33" s="386">
        <v>0.26917569491999999</v>
      </c>
      <c r="G33" s="386">
        <v>35.174926839000001</v>
      </c>
      <c r="H33" s="386">
        <v>214.94149228000001</v>
      </c>
      <c r="I33" s="386">
        <v>238.12359857000001</v>
      </c>
      <c r="J33" s="386">
        <v>285.40851385000002</v>
      </c>
      <c r="K33" s="386">
        <v>105.46736304</v>
      </c>
      <c r="L33" s="386">
        <v>29.278947732999999</v>
      </c>
      <c r="M33" s="386">
        <v>1E-10</v>
      </c>
      <c r="N33" s="386">
        <v>0.41287271661000002</v>
      </c>
      <c r="O33" s="386">
        <v>1E-10</v>
      </c>
      <c r="P33" s="386">
        <v>1E-10</v>
      </c>
      <c r="Q33" s="386">
        <v>1.0565008377</v>
      </c>
      <c r="R33" s="386">
        <v>1E-10</v>
      </c>
      <c r="S33" s="386">
        <v>79.484627591000006</v>
      </c>
      <c r="T33" s="386">
        <v>177.33800596</v>
      </c>
      <c r="U33" s="386">
        <v>263.63098289999999</v>
      </c>
      <c r="V33" s="386">
        <v>218.87889870999999</v>
      </c>
      <c r="W33" s="386">
        <v>74.245468360999993</v>
      </c>
      <c r="X33" s="386">
        <v>1.6139900049</v>
      </c>
      <c r="Y33" s="386">
        <v>1E-10</v>
      </c>
      <c r="Z33" s="386">
        <v>1E-10</v>
      </c>
      <c r="AA33" s="386">
        <v>1E-10</v>
      </c>
      <c r="AB33" s="386">
        <v>1E-10</v>
      </c>
      <c r="AC33" s="386">
        <v>0.14524704997999999</v>
      </c>
      <c r="AD33" s="386">
        <v>0.67914513568000001</v>
      </c>
      <c r="AE33" s="386">
        <v>48.563106048000002</v>
      </c>
      <c r="AF33" s="386">
        <v>129.87748563</v>
      </c>
      <c r="AG33" s="386">
        <v>246.35938286000001</v>
      </c>
      <c r="AH33" s="386">
        <v>188.25465566</v>
      </c>
      <c r="AI33" s="386">
        <v>88.619569306000002</v>
      </c>
      <c r="AJ33" s="386">
        <v>9.9072538869999995</v>
      </c>
      <c r="AK33" s="386">
        <v>1E-10</v>
      </c>
      <c r="AL33" s="386">
        <v>1E-10</v>
      </c>
      <c r="AM33" s="386">
        <v>1E-10</v>
      </c>
      <c r="AN33" s="386">
        <v>1E-10</v>
      </c>
      <c r="AO33" s="386">
        <v>2.6713701847000002</v>
      </c>
      <c r="AP33" s="386">
        <v>3.4200373181999999</v>
      </c>
      <c r="AQ33" s="386">
        <v>101.66350248000001</v>
      </c>
      <c r="AR33" s="386">
        <v>206.30836535</v>
      </c>
      <c r="AS33" s="386">
        <v>233.71802252000001</v>
      </c>
      <c r="AT33" s="386">
        <v>223.27166575000001</v>
      </c>
      <c r="AU33" s="386">
        <v>113.70414409</v>
      </c>
      <c r="AV33" s="386">
        <v>15.746826965</v>
      </c>
      <c r="AW33" s="386">
        <v>1E-10</v>
      </c>
      <c r="AX33" s="386">
        <v>1E-10</v>
      </c>
      <c r="AY33" s="876">
        <v>1E-10</v>
      </c>
      <c r="AZ33" s="876">
        <v>1E-10</v>
      </c>
      <c r="BA33" s="876">
        <v>3.0843590755000001</v>
      </c>
      <c r="BB33" s="876">
        <v>0.82452433848999995</v>
      </c>
      <c r="BC33" s="876">
        <v>35.847521182999998</v>
      </c>
      <c r="BD33" s="876">
        <v>213.97165785000001</v>
      </c>
      <c r="BE33" s="876">
        <v>327.32768443999998</v>
      </c>
      <c r="BF33" s="876">
        <v>186.45329837</v>
      </c>
      <c r="BG33" s="876">
        <v>80.707471712</v>
      </c>
      <c r="BH33" s="358">
        <v>17.471063577999999</v>
      </c>
      <c r="BI33" s="358">
        <v>0</v>
      </c>
      <c r="BJ33" s="358">
        <v>0</v>
      </c>
      <c r="BK33" s="358">
        <v>0</v>
      </c>
      <c r="BL33" s="358">
        <v>0</v>
      </c>
      <c r="BM33" s="358">
        <v>1.2002545239</v>
      </c>
      <c r="BN33" s="358">
        <v>1.3608330038000001</v>
      </c>
      <c r="BO33" s="358">
        <v>64.770226468999994</v>
      </c>
      <c r="BP33" s="358">
        <v>180.42344543999999</v>
      </c>
      <c r="BQ33" s="358">
        <v>284.41014691999999</v>
      </c>
      <c r="BR33" s="358">
        <v>237.06444550000001</v>
      </c>
      <c r="BS33" s="358">
        <v>81.068664216000002</v>
      </c>
      <c r="BT33" s="358">
        <v>7.0347246134999999</v>
      </c>
      <c r="BU33" s="358">
        <v>0</v>
      </c>
      <c r="BV33" s="358">
        <v>0</v>
      </c>
    </row>
    <row r="34" spans="1:74" ht="11.05" customHeight="1" x14ac:dyDescent="0.2">
      <c r="A34" s="6" t="s">
        <v>29</v>
      </c>
      <c r="B34" s="761" t="s">
        <v>1015</v>
      </c>
      <c r="C34" s="386">
        <v>1E-10</v>
      </c>
      <c r="D34" s="386">
        <v>1E-10</v>
      </c>
      <c r="E34" s="386">
        <v>8.3604330768999997</v>
      </c>
      <c r="F34" s="386">
        <v>2.9433154296000001</v>
      </c>
      <c r="G34" s="386">
        <v>43.055505556999996</v>
      </c>
      <c r="H34" s="386">
        <v>266.5493209</v>
      </c>
      <c r="I34" s="386">
        <v>302.30822998000002</v>
      </c>
      <c r="J34" s="386">
        <v>299.71495284999997</v>
      </c>
      <c r="K34" s="386">
        <v>147.14628346000001</v>
      </c>
      <c r="L34" s="386">
        <v>21.872091375</v>
      </c>
      <c r="M34" s="386">
        <v>1E-10</v>
      </c>
      <c r="N34" s="386">
        <v>1.2747352941000001</v>
      </c>
      <c r="O34" s="386">
        <v>1E-10</v>
      </c>
      <c r="P34" s="386">
        <v>1E-10</v>
      </c>
      <c r="Q34" s="386">
        <v>2.8055018603000001</v>
      </c>
      <c r="R34" s="386">
        <v>2.2076697950000002</v>
      </c>
      <c r="S34" s="386">
        <v>71.489563708999995</v>
      </c>
      <c r="T34" s="386">
        <v>232.14384429</v>
      </c>
      <c r="U34" s="386">
        <v>337.77171943000002</v>
      </c>
      <c r="V34" s="386">
        <v>275.56199691</v>
      </c>
      <c r="W34" s="386">
        <v>120.89898728</v>
      </c>
      <c r="X34" s="386">
        <v>7.4248455313999999</v>
      </c>
      <c r="Y34" s="386">
        <v>1E-10</v>
      </c>
      <c r="Z34" s="386">
        <v>1E-10</v>
      </c>
      <c r="AA34" s="386">
        <v>1E-10</v>
      </c>
      <c r="AB34" s="386">
        <v>1E-10</v>
      </c>
      <c r="AC34" s="386">
        <v>0.98869930035999998</v>
      </c>
      <c r="AD34" s="386">
        <v>5.2513161289000001</v>
      </c>
      <c r="AE34" s="386">
        <v>89.343044116000002</v>
      </c>
      <c r="AF34" s="386">
        <v>226.05932371</v>
      </c>
      <c r="AG34" s="386">
        <v>283.11860776999998</v>
      </c>
      <c r="AH34" s="386">
        <v>280.40476465</v>
      </c>
      <c r="AI34" s="386">
        <v>147.53204783000001</v>
      </c>
      <c r="AJ34" s="386">
        <v>13.916006699</v>
      </c>
      <c r="AK34" s="386">
        <v>1E-10</v>
      </c>
      <c r="AL34" s="386">
        <v>1E-10</v>
      </c>
      <c r="AM34" s="386">
        <v>1E-10</v>
      </c>
      <c r="AN34" s="386">
        <v>4.1254987147</v>
      </c>
      <c r="AO34" s="386">
        <v>6.9083407438000002</v>
      </c>
      <c r="AP34" s="386">
        <v>10.09859503</v>
      </c>
      <c r="AQ34" s="386">
        <v>87.168967701</v>
      </c>
      <c r="AR34" s="386">
        <v>233.98656317999999</v>
      </c>
      <c r="AS34" s="386">
        <v>278.23510580999999</v>
      </c>
      <c r="AT34" s="386">
        <v>251.92633068000001</v>
      </c>
      <c r="AU34" s="386">
        <v>143.92713226000001</v>
      </c>
      <c r="AV34" s="386">
        <v>31.431198261999999</v>
      </c>
      <c r="AW34" s="386">
        <v>1E-10</v>
      </c>
      <c r="AX34" s="386">
        <v>1E-10</v>
      </c>
      <c r="AY34" s="876">
        <v>1E-10</v>
      </c>
      <c r="AZ34" s="876">
        <v>1E-10</v>
      </c>
      <c r="BA34" s="876">
        <v>11.099195141999999</v>
      </c>
      <c r="BB34" s="876">
        <v>7.1602895348000004</v>
      </c>
      <c r="BC34" s="876">
        <v>52.399873945000003</v>
      </c>
      <c r="BD34" s="876">
        <v>220.22236871000001</v>
      </c>
      <c r="BE34" s="876">
        <v>336.48690270999998</v>
      </c>
      <c r="BF34" s="876">
        <v>234.38381899000001</v>
      </c>
      <c r="BG34" s="876">
        <v>149.72081059000001</v>
      </c>
      <c r="BH34" s="358">
        <v>35.732764023999998</v>
      </c>
      <c r="BI34" s="358">
        <v>0.31422876192999999</v>
      </c>
      <c r="BJ34" s="358">
        <v>0</v>
      </c>
      <c r="BK34" s="358">
        <v>0</v>
      </c>
      <c r="BL34" s="358">
        <v>0.14907322856999999</v>
      </c>
      <c r="BM34" s="358">
        <v>4.5558698109</v>
      </c>
      <c r="BN34" s="358">
        <v>6.4539286593999998</v>
      </c>
      <c r="BO34" s="358">
        <v>72.024689371999997</v>
      </c>
      <c r="BP34" s="358">
        <v>219.43763275000001</v>
      </c>
      <c r="BQ34" s="358">
        <v>341.88240489999998</v>
      </c>
      <c r="BR34" s="358">
        <v>283.63531754000002</v>
      </c>
      <c r="BS34" s="358">
        <v>108.99317368</v>
      </c>
      <c r="BT34" s="358">
        <v>10.469980411</v>
      </c>
      <c r="BU34" s="358">
        <v>0.31559344733</v>
      </c>
      <c r="BV34" s="358">
        <v>0</v>
      </c>
    </row>
    <row r="35" spans="1:74" ht="11.05" customHeight="1" x14ac:dyDescent="0.2">
      <c r="A35" s="6" t="s">
        <v>192</v>
      </c>
      <c r="B35" s="761" t="s">
        <v>1071</v>
      </c>
      <c r="C35" s="386">
        <v>30.028428415</v>
      </c>
      <c r="D35" s="386">
        <v>50.347402664999997</v>
      </c>
      <c r="E35" s="386">
        <v>73.389583164000001</v>
      </c>
      <c r="F35" s="386">
        <v>80.595721272999995</v>
      </c>
      <c r="G35" s="386">
        <v>187.49953758000001</v>
      </c>
      <c r="H35" s="386">
        <v>346.79804637000001</v>
      </c>
      <c r="I35" s="386">
        <v>437.1343584</v>
      </c>
      <c r="J35" s="386">
        <v>455.57009259</v>
      </c>
      <c r="K35" s="386">
        <v>280.26375863999999</v>
      </c>
      <c r="L35" s="386">
        <v>177.82561462999999</v>
      </c>
      <c r="M35" s="386">
        <v>40.610591602</v>
      </c>
      <c r="N35" s="386">
        <v>66.062806008999999</v>
      </c>
      <c r="O35" s="386">
        <v>27.893783066000001</v>
      </c>
      <c r="P35" s="386">
        <v>45.206415094999997</v>
      </c>
      <c r="Q35" s="386">
        <v>83.801355126000004</v>
      </c>
      <c r="R35" s="386">
        <v>97.757495917</v>
      </c>
      <c r="S35" s="386">
        <v>240.67957165000001</v>
      </c>
      <c r="T35" s="386">
        <v>375.77416547000001</v>
      </c>
      <c r="U35" s="386">
        <v>482.25944020999998</v>
      </c>
      <c r="V35" s="386">
        <v>440.41072858000001</v>
      </c>
      <c r="W35" s="386">
        <v>278.36766531000001</v>
      </c>
      <c r="X35" s="386">
        <v>106.86144381</v>
      </c>
      <c r="Y35" s="386">
        <v>88.528984020999999</v>
      </c>
      <c r="Z35" s="386">
        <v>37.551249210000002</v>
      </c>
      <c r="AA35" s="386">
        <v>49.588287983000001</v>
      </c>
      <c r="AB35" s="386">
        <v>69.265860196999995</v>
      </c>
      <c r="AC35" s="386">
        <v>83.752984722999997</v>
      </c>
      <c r="AD35" s="386">
        <v>117.82180846999999</v>
      </c>
      <c r="AE35" s="386">
        <v>175.73604424000001</v>
      </c>
      <c r="AF35" s="386">
        <v>294.55692245</v>
      </c>
      <c r="AG35" s="386">
        <v>488.39912620000001</v>
      </c>
      <c r="AH35" s="386">
        <v>461.77200704000001</v>
      </c>
      <c r="AI35" s="386">
        <v>291.05230227999999</v>
      </c>
      <c r="AJ35" s="386">
        <v>137.74740973999999</v>
      </c>
      <c r="AK35" s="386">
        <v>65.153467913</v>
      </c>
      <c r="AL35" s="386">
        <v>37.736463854</v>
      </c>
      <c r="AM35" s="386">
        <v>36.396649148999998</v>
      </c>
      <c r="AN35" s="386">
        <v>29.397221866999999</v>
      </c>
      <c r="AO35" s="386">
        <v>83.454555279000004</v>
      </c>
      <c r="AP35" s="386">
        <v>90.039675334999998</v>
      </c>
      <c r="AQ35" s="386">
        <v>272.11359805000001</v>
      </c>
      <c r="AR35" s="386">
        <v>400.54326465999998</v>
      </c>
      <c r="AS35" s="386">
        <v>502.67357713000001</v>
      </c>
      <c r="AT35" s="386">
        <v>437.43973104999998</v>
      </c>
      <c r="AU35" s="386">
        <v>308.33300559000003</v>
      </c>
      <c r="AV35" s="386">
        <v>148.55803211</v>
      </c>
      <c r="AW35" s="386">
        <v>84.755234130000005</v>
      </c>
      <c r="AX35" s="386">
        <v>36.236179645</v>
      </c>
      <c r="AY35" s="876">
        <v>17.635113659000002</v>
      </c>
      <c r="AZ35" s="876">
        <v>58.854066762999999</v>
      </c>
      <c r="BA35" s="876">
        <v>59.788260655999999</v>
      </c>
      <c r="BB35" s="876">
        <v>125.54879785</v>
      </c>
      <c r="BC35" s="876">
        <v>243.09979503</v>
      </c>
      <c r="BD35" s="876">
        <v>400.21370937</v>
      </c>
      <c r="BE35" s="876">
        <v>519.61739319000003</v>
      </c>
      <c r="BF35" s="876">
        <v>383.16964371</v>
      </c>
      <c r="BG35" s="876">
        <v>271.88493801999999</v>
      </c>
      <c r="BH35" s="358">
        <v>153.10254911999999</v>
      </c>
      <c r="BI35" s="358">
        <v>64.093475733999995</v>
      </c>
      <c r="BJ35" s="358">
        <v>43.281141746999999</v>
      </c>
      <c r="BK35" s="358">
        <v>36.407978774</v>
      </c>
      <c r="BL35" s="358">
        <v>40.624961833999997</v>
      </c>
      <c r="BM35" s="358">
        <v>64.497027200000005</v>
      </c>
      <c r="BN35" s="358">
        <v>97.967571305000007</v>
      </c>
      <c r="BO35" s="358">
        <v>231.66555191</v>
      </c>
      <c r="BP35" s="358">
        <v>392.17568080000001</v>
      </c>
      <c r="BQ35" s="358">
        <v>505.52969239999999</v>
      </c>
      <c r="BR35" s="358">
        <v>473.44123185000001</v>
      </c>
      <c r="BS35" s="358">
        <v>320.25844530000001</v>
      </c>
      <c r="BT35" s="358">
        <v>154.56441548999999</v>
      </c>
      <c r="BU35" s="358">
        <v>64.499106428000005</v>
      </c>
      <c r="BV35" s="358">
        <v>43.558348782000003</v>
      </c>
    </row>
    <row r="36" spans="1:74" ht="11.05" customHeight="1" x14ac:dyDescent="0.2">
      <c r="A36" s="6" t="s">
        <v>30</v>
      </c>
      <c r="B36" s="761" t="s">
        <v>1017</v>
      </c>
      <c r="C36" s="386">
        <v>5.4947848783</v>
      </c>
      <c r="D36" s="386">
        <v>1.0812205151000001</v>
      </c>
      <c r="E36" s="386">
        <v>33.594583708000002</v>
      </c>
      <c r="F36" s="386">
        <v>17.268472277000001</v>
      </c>
      <c r="G36" s="386">
        <v>108.08058714000001</v>
      </c>
      <c r="H36" s="386">
        <v>306.44259832</v>
      </c>
      <c r="I36" s="386">
        <v>396.65652920999997</v>
      </c>
      <c r="J36" s="386">
        <v>410.41815611999999</v>
      </c>
      <c r="K36" s="386">
        <v>206.83349444000001</v>
      </c>
      <c r="L36" s="386">
        <v>97.794789107</v>
      </c>
      <c r="M36" s="386">
        <v>1.941324987</v>
      </c>
      <c r="N36" s="386">
        <v>25.185483802</v>
      </c>
      <c r="O36" s="386">
        <v>2.7589843584999998</v>
      </c>
      <c r="P36" s="386">
        <v>3.0169806917000002</v>
      </c>
      <c r="Q36" s="386">
        <v>22.308704105</v>
      </c>
      <c r="R36" s="386">
        <v>24.665882237999998</v>
      </c>
      <c r="S36" s="386">
        <v>205.93800077</v>
      </c>
      <c r="T36" s="386">
        <v>367.04226488</v>
      </c>
      <c r="U36" s="386">
        <v>480.04858722</v>
      </c>
      <c r="V36" s="386">
        <v>384.76048871</v>
      </c>
      <c r="W36" s="386">
        <v>200.12233997000001</v>
      </c>
      <c r="X36" s="386">
        <v>29.170139705</v>
      </c>
      <c r="Y36" s="386">
        <v>4.6425646301999999</v>
      </c>
      <c r="Z36" s="386">
        <v>3.0478239995999998</v>
      </c>
      <c r="AA36" s="386">
        <v>19.117021076</v>
      </c>
      <c r="AB36" s="386">
        <v>16.949274410000001</v>
      </c>
      <c r="AC36" s="386">
        <v>27.006310686999999</v>
      </c>
      <c r="AD36" s="386">
        <v>29.801356849000001</v>
      </c>
      <c r="AE36" s="386">
        <v>141.65720719000001</v>
      </c>
      <c r="AF36" s="386">
        <v>270.46776957999998</v>
      </c>
      <c r="AG36" s="386">
        <v>430.96513319000002</v>
      </c>
      <c r="AH36" s="386">
        <v>418.69040819000003</v>
      </c>
      <c r="AI36" s="386">
        <v>247.26713679</v>
      </c>
      <c r="AJ36" s="386">
        <v>65.483228206000007</v>
      </c>
      <c r="AK36" s="386">
        <v>4.4080357522</v>
      </c>
      <c r="AL36" s="386">
        <v>2.7776039303000002</v>
      </c>
      <c r="AM36" s="386">
        <v>2.1839220482999999</v>
      </c>
      <c r="AN36" s="386">
        <v>9.8979461933999993</v>
      </c>
      <c r="AO36" s="386">
        <v>27.543037093999999</v>
      </c>
      <c r="AP36" s="386">
        <v>45.715266821</v>
      </c>
      <c r="AQ36" s="386">
        <v>218.19442069999999</v>
      </c>
      <c r="AR36" s="386">
        <v>355.29698422000001</v>
      </c>
      <c r="AS36" s="386">
        <v>443.59786386000002</v>
      </c>
      <c r="AT36" s="386">
        <v>411.52301166000001</v>
      </c>
      <c r="AU36" s="386">
        <v>248.89132703000001</v>
      </c>
      <c r="AV36" s="386">
        <v>78.168089237000004</v>
      </c>
      <c r="AW36" s="386">
        <v>26.692066066999999</v>
      </c>
      <c r="AX36" s="386">
        <v>2.9136363021</v>
      </c>
      <c r="AY36" s="876">
        <v>1.1062930958999999</v>
      </c>
      <c r="AZ36" s="876">
        <v>6.6777673494999998</v>
      </c>
      <c r="BA36" s="876">
        <v>30.870232705999999</v>
      </c>
      <c r="BB36" s="876">
        <v>65.294789628000004</v>
      </c>
      <c r="BC36" s="876">
        <v>151.08159024</v>
      </c>
      <c r="BD36" s="876">
        <v>355.74076344999997</v>
      </c>
      <c r="BE36" s="876">
        <v>496.30212612999998</v>
      </c>
      <c r="BF36" s="876">
        <v>358.47658998000003</v>
      </c>
      <c r="BG36" s="876">
        <v>247.61516080999999</v>
      </c>
      <c r="BH36" s="358">
        <v>77.811170164000004</v>
      </c>
      <c r="BI36" s="358">
        <v>5.4865101785999997</v>
      </c>
      <c r="BJ36" s="358">
        <v>3.2246892371999998</v>
      </c>
      <c r="BK36" s="358">
        <v>6.2833383437999997</v>
      </c>
      <c r="BL36" s="358">
        <v>4.8995080116</v>
      </c>
      <c r="BM36" s="358">
        <v>22.760129224</v>
      </c>
      <c r="BN36" s="358">
        <v>36.246971535</v>
      </c>
      <c r="BO36" s="358">
        <v>168.3314369</v>
      </c>
      <c r="BP36" s="358">
        <v>343.14702677999998</v>
      </c>
      <c r="BQ36" s="358">
        <v>458.37823526</v>
      </c>
      <c r="BR36" s="358">
        <v>427.74695774999998</v>
      </c>
      <c r="BS36" s="358">
        <v>247.13289964000001</v>
      </c>
      <c r="BT36" s="358">
        <v>59.276319620000002</v>
      </c>
      <c r="BU36" s="358">
        <v>5.4997444584000004</v>
      </c>
      <c r="BV36" s="358">
        <v>3.2338586036999999</v>
      </c>
    </row>
    <row r="37" spans="1:74" ht="11.05" customHeight="1" x14ac:dyDescent="0.2">
      <c r="A37" s="6" t="s">
        <v>31</v>
      </c>
      <c r="B37" s="761" t="s">
        <v>1018</v>
      </c>
      <c r="C37" s="386">
        <v>15.118343291</v>
      </c>
      <c r="D37" s="386">
        <v>4.3734364592999997</v>
      </c>
      <c r="E37" s="386">
        <v>70.362857696000006</v>
      </c>
      <c r="F37" s="386">
        <v>84.035652231</v>
      </c>
      <c r="G37" s="386">
        <v>228.93493436</v>
      </c>
      <c r="H37" s="386">
        <v>456.63647659999998</v>
      </c>
      <c r="I37" s="386">
        <v>514.11009227</v>
      </c>
      <c r="J37" s="386">
        <v>554.53181471000005</v>
      </c>
      <c r="K37" s="386">
        <v>401.41638373000001</v>
      </c>
      <c r="L37" s="386">
        <v>208.65384061</v>
      </c>
      <c r="M37" s="386">
        <v>31.495167209000002</v>
      </c>
      <c r="N37" s="386">
        <v>74.588654210000001</v>
      </c>
      <c r="O37" s="386">
        <v>9.0783741033999998</v>
      </c>
      <c r="P37" s="386">
        <v>5.1468791215999996</v>
      </c>
      <c r="Q37" s="386">
        <v>40.993087758000001</v>
      </c>
      <c r="R37" s="386">
        <v>157.59469390999999</v>
      </c>
      <c r="S37" s="386">
        <v>386.44900310999998</v>
      </c>
      <c r="T37" s="386">
        <v>554.31149662999997</v>
      </c>
      <c r="U37" s="386">
        <v>681.583482</v>
      </c>
      <c r="V37" s="386">
        <v>582.90913017000003</v>
      </c>
      <c r="W37" s="386">
        <v>404.43923710000001</v>
      </c>
      <c r="X37" s="386">
        <v>130.81745402999999</v>
      </c>
      <c r="Y37" s="386">
        <v>25.592814617999998</v>
      </c>
      <c r="Z37" s="386">
        <v>13.232619005</v>
      </c>
      <c r="AA37" s="386">
        <v>34.531320237000003</v>
      </c>
      <c r="AB37" s="386">
        <v>27.287478484000001</v>
      </c>
      <c r="AC37" s="386">
        <v>87.846567222999994</v>
      </c>
      <c r="AD37" s="386">
        <v>93.488824997999998</v>
      </c>
      <c r="AE37" s="386">
        <v>290.56616989999998</v>
      </c>
      <c r="AF37" s="386">
        <v>514.00258059999999</v>
      </c>
      <c r="AG37" s="386">
        <v>647.95693486000005</v>
      </c>
      <c r="AH37" s="386">
        <v>709.84424277999995</v>
      </c>
      <c r="AI37" s="386">
        <v>509.42441217999999</v>
      </c>
      <c r="AJ37" s="386">
        <v>171.19915741</v>
      </c>
      <c r="AK37" s="386">
        <v>28.368106982</v>
      </c>
      <c r="AL37" s="386">
        <v>15.571394884</v>
      </c>
      <c r="AM37" s="386">
        <v>8.2453386665000004</v>
      </c>
      <c r="AN37" s="386">
        <v>37.641293898000001</v>
      </c>
      <c r="AO37" s="386">
        <v>81.754996571000007</v>
      </c>
      <c r="AP37" s="386">
        <v>152.17960031000001</v>
      </c>
      <c r="AQ37" s="386">
        <v>373.23748777999998</v>
      </c>
      <c r="AR37" s="386">
        <v>528.13285943000005</v>
      </c>
      <c r="AS37" s="386">
        <v>553.46942659000001</v>
      </c>
      <c r="AT37" s="386">
        <v>630.69263119000004</v>
      </c>
      <c r="AU37" s="386">
        <v>402.77545507000002</v>
      </c>
      <c r="AV37" s="386">
        <v>263.76252516</v>
      </c>
      <c r="AW37" s="386">
        <v>91.158838868000004</v>
      </c>
      <c r="AX37" s="386">
        <v>28.919915626000002</v>
      </c>
      <c r="AY37" s="876">
        <v>5.5331739313000003</v>
      </c>
      <c r="AZ37" s="876">
        <v>19.101021074999998</v>
      </c>
      <c r="BA37" s="876">
        <v>105.16414379</v>
      </c>
      <c r="BB37" s="876">
        <v>168.6462319</v>
      </c>
      <c r="BC37" s="876">
        <v>301.87054397000003</v>
      </c>
      <c r="BD37" s="876">
        <v>488.24620299999998</v>
      </c>
      <c r="BE37" s="876">
        <v>565.25981374000003</v>
      </c>
      <c r="BF37" s="876">
        <v>566.84970563000002</v>
      </c>
      <c r="BG37" s="876">
        <v>402.09014740999999</v>
      </c>
      <c r="BH37" s="358">
        <v>181.97063471000001</v>
      </c>
      <c r="BI37" s="358">
        <v>40.983730614999999</v>
      </c>
      <c r="BJ37" s="358">
        <v>10.805188896000001</v>
      </c>
      <c r="BK37" s="358">
        <v>17.119013579000001</v>
      </c>
      <c r="BL37" s="358">
        <v>22.121722810000001</v>
      </c>
      <c r="BM37" s="358">
        <v>67.861544488999996</v>
      </c>
      <c r="BN37" s="358">
        <v>121.31109840000001</v>
      </c>
      <c r="BO37" s="358">
        <v>313.36212132000003</v>
      </c>
      <c r="BP37" s="358">
        <v>515.35008746000005</v>
      </c>
      <c r="BQ37" s="358">
        <v>630.39426734000006</v>
      </c>
      <c r="BR37" s="358">
        <v>626.61453477999999</v>
      </c>
      <c r="BS37" s="358">
        <v>415.48070517000002</v>
      </c>
      <c r="BT37" s="358">
        <v>164.74140754999999</v>
      </c>
      <c r="BU37" s="358">
        <v>41.211543079999998</v>
      </c>
      <c r="BV37" s="358">
        <v>10.860062492000001</v>
      </c>
    </row>
    <row r="38" spans="1:74" ht="11.05" customHeight="1" x14ac:dyDescent="0.2">
      <c r="A38" s="6" t="s">
        <v>33</v>
      </c>
      <c r="B38" s="761" t="s">
        <v>1019</v>
      </c>
      <c r="C38" s="386">
        <v>4.3652394544000002E-2</v>
      </c>
      <c r="D38" s="386">
        <v>2.8759796526999999</v>
      </c>
      <c r="E38" s="386">
        <v>7.0748906299999996</v>
      </c>
      <c r="F38" s="386">
        <v>59.438159397</v>
      </c>
      <c r="G38" s="386">
        <v>125.5532134</v>
      </c>
      <c r="H38" s="386">
        <v>347.56801383999999</v>
      </c>
      <c r="I38" s="386">
        <v>417.50719520000001</v>
      </c>
      <c r="J38" s="386">
        <v>331.00635025999998</v>
      </c>
      <c r="K38" s="386">
        <v>222.34172748</v>
      </c>
      <c r="L38" s="386">
        <v>45.120905446000002</v>
      </c>
      <c r="M38" s="386">
        <v>24.309357506000001</v>
      </c>
      <c r="N38" s="386">
        <v>1E-10</v>
      </c>
      <c r="O38" s="386">
        <v>1E-10</v>
      </c>
      <c r="P38" s="386">
        <v>1.7305192418999999</v>
      </c>
      <c r="Q38" s="386">
        <v>13.404452042999999</v>
      </c>
      <c r="R38" s="386">
        <v>52.204859710999997</v>
      </c>
      <c r="S38" s="386">
        <v>126.84172476000001</v>
      </c>
      <c r="T38" s="386">
        <v>290.19136226000001</v>
      </c>
      <c r="U38" s="386">
        <v>430.83693505999997</v>
      </c>
      <c r="V38" s="386">
        <v>357.91907492000001</v>
      </c>
      <c r="W38" s="386">
        <v>244.60519120000001</v>
      </c>
      <c r="X38" s="386">
        <v>66.664766835999998</v>
      </c>
      <c r="Y38" s="386">
        <v>1.4449793586999999</v>
      </c>
      <c r="Z38" s="386">
        <v>1E-10</v>
      </c>
      <c r="AA38" s="386">
        <v>1E-10</v>
      </c>
      <c r="AB38" s="386">
        <v>1E-10</v>
      </c>
      <c r="AC38" s="386">
        <v>3.1805122270999999</v>
      </c>
      <c r="AD38" s="386">
        <v>40.346453193999999</v>
      </c>
      <c r="AE38" s="386">
        <v>117.13194349</v>
      </c>
      <c r="AF38" s="386">
        <v>194.19096866000001</v>
      </c>
      <c r="AG38" s="386">
        <v>461.07845599000001</v>
      </c>
      <c r="AH38" s="386">
        <v>363.11232339999998</v>
      </c>
      <c r="AI38" s="386">
        <v>203.57093624999999</v>
      </c>
      <c r="AJ38" s="386">
        <v>85.905317491000005</v>
      </c>
      <c r="AK38" s="386">
        <v>13.070807064</v>
      </c>
      <c r="AL38" s="386">
        <v>1E-10</v>
      </c>
      <c r="AM38" s="386">
        <v>1E-10</v>
      </c>
      <c r="AN38" s="386">
        <v>2.3169824558999998</v>
      </c>
      <c r="AO38" s="386">
        <v>6.6668261717000004</v>
      </c>
      <c r="AP38" s="386">
        <v>34.634966386999999</v>
      </c>
      <c r="AQ38" s="386">
        <v>113.47933264</v>
      </c>
      <c r="AR38" s="386">
        <v>338.75912140000003</v>
      </c>
      <c r="AS38" s="386">
        <v>446.10168812000001</v>
      </c>
      <c r="AT38" s="386">
        <v>382.00735119000001</v>
      </c>
      <c r="AU38" s="386">
        <v>254.14788643</v>
      </c>
      <c r="AV38" s="386">
        <v>123.49018039000001</v>
      </c>
      <c r="AW38" s="386">
        <v>2.8997449584999999</v>
      </c>
      <c r="AX38" s="386">
        <v>1.7400453863000001</v>
      </c>
      <c r="AY38" s="876">
        <v>1E-10</v>
      </c>
      <c r="AZ38" s="876">
        <v>9.4127530008000004</v>
      </c>
      <c r="BA38" s="876">
        <v>13.601309725</v>
      </c>
      <c r="BB38" s="876">
        <v>42.739273642999997</v>
      </c>
      <c r="BC38" s="876">
        <v>125.56272439999999</v>
      </c>
      <c r="BD38" s="876">
        <v>293.68933497</v>
      </c>
      <c r="BE38" s="876">
        <v>395.16023317000003</v>
      </c>
      <c r="BF38" s="876">
        <v>389.77096387</v>
      </c>
      <c r="BG38" s="876">
        <v>191.40588496999999</v>
      </c>
      <c r="BH38" s="358">
        <v>81.412791209999995</v>
      </c>
      <c r="BI38" s="358">
        <v>10.379630904000001</v>
      </c>
      <c r="BJ38" s="358">
        <v>0</v>
      </c>
      <c r="BK38" s="358">
        <v>1.0799430234</v>
      </c>
      <c r="BL38" s="358">
        <v>3.867734553</v>
      </c>
      <c r="BM38" s="358">
        <v>15.853723351999999</v>
      </c>
      <c r="BN38" s="358">
        <v>44.534919461999998</v>
      </c>
      <c r="BO38" s="358">
        <v>128.36364479</v>
      </c>
      <c r="BP38" s="358">
        <v>288.55820179</v>
      </c>
      <c r="BQ38" s="358">
        <v>434.37606928999998</v>
      </c>
      <c r="BR38" s="358">
        <v>383.88999904000002</v>
      </c>
      <c r="BS38" s="358">
        <v>222.48143712000001</v>
      </c>
      <c r="BT38" s="358">
        <v>74.347601198000007</v>
      </c>
      <c r="BU38" s="358">
        <v>10.435973710000001</v>
      </c>
      <c r="BV38" s="358">
        <v>0</v>
      </c>
    </row>
    <row r="39" spans="1:74" ht="11.05" customHeight="1" x14ac:dyDescent="0.2">
      <c r="A39" s="6" t="s">
        <v>34</v>
      </c>
      <c r="B39" s="761" t="s">
        <v>1022</v>
      </c>
      <c r="C39" s="386">
        <v>9.5697234839000007</v>
      </c>
      <c r="D39" s="386">
        <v>7.0785084965999996</v>
      </c>
      <c r="E39" s="386">
        <v>7.5690420516000003</v>
      </c>
      <c r="F39" s="386">
        <v>23.584840372999999</v>
      </c>
      <c r="G39" s="386">
        <v>50.811645364999997</v>
      </c>
      <c r="H39" s="386">
        <v>175.47319884999999</v>
      </c>
      <c r="I39" s="386">
        <v>296.2295378</v>
      </c>
      <c r="J39" s="386">
        <v>251.56905587</v>
      </c>
      <c r="K39" s="386">
        <v>158.25695110999999</v>
      </c>
      <c r="L39" s="386">
        <v>26.894496649000001</v>
      </c>
      <c r="M39" s="386">
        <v>24.529342263</v>
      </c>
      <c r="N39" s="386">
        <v>8.2008218137999993</v>
      </c>
      <c r="O39" s="386">
        <v>9.4233853002999997</v>
      </c>
      <c r="P39" s="386">
        <v>7.4618217359000001</v>
      </c>
      <c r="Q39" s="386">
        <v>13.724188396000001</v>
      </c>
      <c r="R39" s="386">
        <v>23.412945668999999</v>
      </c>
      <c r="S39" s="386">
        <v>42.313960323000003</v>
      </c>
      <c r="T39" s="386">
        <v>145.948746</v>
      </c>
      <c r="U39" s="386">
        <v>247.26942317000001</v>
      </c>
      <c r="V39" s="386">
        <v>297.29369408999997</v>
      </c>
      <c r="W39" s="386">
        <v>222.35946909</v>
      </c>
      <c r="X39" s="386">
        <v>59.246707721999996</v>
      </c>
      <c r="Y39" s="386">
        <v>10.621650321000001</v>
      </c>
      <c r="Z39" s="386">
        <v>8.6798682576000008</v>
      </c>
      <c r="AA39" s="386">
        <v>7.7630806236999996</v>
      </c>
      <c r="AB39" s="386">
        <v>8.2477301533999992</v>
      </c>
      <c r="AC39" s="386">
        <v>9.6756234524</v>
      </c>
      <c r="AD39" s="386">
        <v>17.355169017000001</v>
      </c>
      <c r="AE39" s="386">
        <v>33.884686494999997</v>
      </c>
      <c r="AF39" s="386">
        <v>59.798093960000003</v>
      </c>
      <c r="AG39" s="386">
        <v>279.12460870000001</v>
      </c>
      <c r="AH39" s="386">
        <v>244.23113175</v>
      </c>
      <c r="AI39" s="386">
        <v>93.540417520000005</v>
      </c>
      <c r="AJ39" s="386">
        <v>55.228255281000003</v>
      </c>
      <c r="AK39" s="386">
        <v>14.298510779000001</v>
      </c>
      <c r="AL39" s="386">
        <v>7.8287474595999997</v>
      </c>
      <c r="AM39" s="386">
        <v>6.6157267891</v>
      </c>
      <c r="AN39" s="386">
        <v>6.2102345883999996</v>
      </c>
      <c r="AO39" s="386">
        <v>7.5787284794999996</v>
      </c>
      <c r="AP39" s="386">
        <v>14.892630081</v>
      </c>
      <c r="AQ39" s="386">
        <v>37.071157573000001</v>
      </c>
      <c r="AR39" s="386">
        <v>146.54500666999999</v>
      </c>
      <c r="AS39" s="386">
        <v>327.01579156000003</v>
      </c>
      <c r="AT39" s="386">
        <v>237.78905019999999</v>
      </c>
      <c r="AU39" s="386">
        <v>168.35310421</v>
      </c>
      <c r="AV39" s="386">
        <v>85.152638315000004</v>
      </c>
      <c r="AW39" s="386">
        <v>9.8539740029999994</v>
      </c>
      <c r="AX39" s="386">
        <v>7.7883952959</v>
      </c>
      <c r="AY39" s="876">
        <v>6.5808699149000001</v>
      </c>
      <c r="AZ39" s="876">
        <v>9.5223123039999997</v>
      </c>
      <c r="BA39" s="876">
        <v>10.728620225</v>
      </c>
      <c r="BB39" s="876">
        <v>19.629307833999999</v>
      </c>
      <c r="BC39" s="876">
        <v>55.458753743000003</v>
      </c>
      <c r="BD39" s="876">
        <v>130.11141602000001</v>
      </c>
      <c r="BE39" s="876">
        <v>191.84636664999999</v>
      </c>
      <c r="BF39" s="876">
        <v>268.02133594999998</v>
      </c>
      <c r="BG39" s="876">
        <v>160.47536529000001</v>
      </c>
      <c r="BH39" s="358">
        <v>52.055493976999998</v>
      </c>
      <c r="BI39" s="358">
        <v>14.727255677</v>
      </c>
      <c r="BJ39" s="358">
        <v>8.6393160672999993</v>
      </c>
      <c r="BK39" s="358">
        <v>8.0556867831000005</v>
      </c>
      <c r="BL39" s="358">
        <v>7.5384625544999997</v>
      </c>
      <c r="BM39" s="358">
        <v>12.436872707999999</v>
      </c>
      <c r="BN39" s="358">
        <v>20.879830143</v>
      </c>
      <c r="BO39" s="358">
        <v>54.029882768</v>
      </c>
      <c r="BP39" s="358">
        <v>128.855614</v>
      </c>
      <c r="BQ39" s="358">
        <v>270.51577218</v>
      </c>
      <c r="BR39" s="358">
        <v>275.85005479</v>
      </c>
      <c r="BS39" s="358">
        <v>172.14736292000001</v>
      </c>
      <c r="BT39" s="358">
        <v>54.819451706000002</v>
      </c>
      <c r="BU39" s="358">
        <v>14.737024167</v>
      </c>
      <c r="BV39" s="358">
        <v>8.6159565485999998</v>
      </c>
    </row>
    <row r="40" spans="1:74" ht="11.05"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876"/>
      <c r="AZ40" s="876"/>
      <c r="BA40" s="876"/>
      <c r="BB40" s="876"/>
      <c r="BC40" s="876"/>
      <c r="BD40" s="876"/>
      <c r="BE40" s="876"/>
      <c r="BF40" s="876"/>
      <c r="BG40" s="876"/>
      <c r="BH40" s="358"/>
      <c r="BI40" s="358"/>
      <c r="BJ40" s="358"/>
      <c r="BK40" s="358"/>
      <c r="BL40" s="358"/>
      <c r="BM40" s="358"/>
      <c r="BN40" s="358"/>
      <c r="BO40" s="358"/>
      <c r="BP40" s="358"/>
      <c r="BQ40" s="358"/>
      <c r="BR40" s="358"/>
      <c r="BS40" s="358"/>
      <c r="BT40" s="358"/>
      <c r="BU40" s="358"/>
      <c r="BV40" s="358"/>
    </row>
    <row r="41" spans="1:74" ht="11.05" customHeight="1" x14ac:dyDescent="0.2">
      <c r="A41" s="6"/>
      <c r="B41" s="97" t="s">
        <v>1417</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943"/>
      <c r="AZ41" s="943"/>
      <c r="BA41" s="943"/>
      <c r="BB41" s="943"/>
      <c r="BC41" s="943"/>
      <c r="BD41" s="943"/>
      <c r="BE41" s="943"/>
      <c r="BF41" s="943"/>
      <c r="BG41" s="943"/>
      <c r="BH41" s="534"/>
      <c r="BI41" s="534"/>
      <c r="BJ41" s="534"/>
      <c r="BK41" s="534"/>
      <c r="BL41" s="534"/>
      <c r="BM41" s="534"/>
      <c r="BN41" s="534"/>
      <c r="BO41" s="534"/>
      <c r="BP41" s="534"/>
      <c r="BQ41" s="534"/>
      <c r="BR41" s="534"/>
      <c r="BS41" s="534"/>
      <c r="BT41" s="534"/>
      <c r="BU41" s="534"/>
      <c r="BV41" s="534"/>
    </row>
    <row r="42" spans="1:74" ht="11.05" customHeight="1" x14ac:dyDescent="0.2">
      <c r="A42" s="6" t="s">
        <v>90</v>
      </c>
      <c r="B42" s="536" t="s">
        <v>1158</v>
      </c>
      <c r="C42" s="386">
        <v>10.410691039</v>
      </c>
      <c r="D42" s="386">
        <v>13.800921472000001</v>
      </c>
      <c r="E42" s="386">
        <v>27.707736671999999</v>
      </c>
      <c r="F42" s="386">
        <v>44.035889681999997</v>
      </c>
      <c r="G42" s="386">
        <v>120.85717631</v>
      </c>
      <c r="H42" s="386">
        <v>248.56142162</v>
      </c>
      <c r="I42" s="386">
        <v>367.30301968999999</v>
      </c>
      <c r="J42" s="386">
        <v>326.82278728</v>
      </c>
      <c r="K42" s="386">
        <v>198.59485054999999</v>
      </c>
      <c r="L42" s="386">
        <v>69.953428693000006</v>
      </c>
      <c r="M42" s="386">
        <v>20.779934101999999</v>
      </c>
      <c r="N42" s="386">
        <v>12.957772306000001</v>
      </c>
      <c r="O42" s="386">
        <v>10.797702598000001</v>
      </c>
      <c r="P42" s="386">
        <v>14.056868309</v>
      </c>
      <c r="Q42" s="386">
        <v>27.996361200999999</v>
      </c>
      <c r="R42" s="386">
        <v>42.241001595</v>
      </c>
      <c r="S42" s="386">
        <v>120.23050778</v>
      </c>
      <c r="T42" s="386">
        <v>250.0162866</v>
      </c>
      <c r="U42" s="386">
        <v>361.53589698000002</v>
      </c>
      <c r="V42" s="386">
        <v>327.56997747999998</v>
      </c>
      <c r="W42" s="386">
        <v>201.05454139</v>
      </c>
      <c r="X42" s="386">
        <v>73.410902414999995</v>
      </c>
      <c r="Y42" s="386">
        <v>20.756181868999999</v>
      </c>
      <c r="Z42" s="386">
        <v>14.395571885000001</v>
      </c>
      <c r="AA42" s="386">
        <v>10.446972592</v>
      </c>
      <c r="AB42" s="386">
        <v>13.862267006</v>
      </c>
      <c r="AC42" s="386">
        <v>25.821053702</v>
      </c>
      <c r="AD42" s="386">
        <v>42.268406259000002</v>
      </c>
      <c r="AE42" s="386">
        <v>119.48735101</v>
      </c>
      <c r="AF42" s="386">
        <v>253.70023265</v>
      </c>
      <c r="AG42" s="386">
        <v>360.75909075999999</v>
      </c>
      <c r="AH42" s="386">
        <v>330.63405511000002</v>
      </c>
      <c r="AI42" s="386">
        <v>203.88879695</v>
      </c>
      <c r="AJ42" s="386">
        <v>73.412508822999996</v>
      </c>
      <c r="AK42" s="386">
        <v>21.701472197000001</v>
      </c>
      <c r="AL42" s="386">
        <v>14.343455498999999</v>
      </c>
      <c r="AM42" s="386">
        <v>10.643125489999999</v>
      </c>
      <c r="AN42" s="386">
        <v>14.771990892</v>
      </c>
      <c r="AO42" s="386">
        <v>27.882572148000001</v>
      </c>
      <c r="AP42" s="386">
        <v>43.252272431000002</v>
      </c>
      <c r="AQ42" s="386">
        <v>120.48895336</v>
      </c>
      <c r="AR42" s="386">
        <v>250.28187887000001</v>
      </c>
      <c r="AS42" s="386">
        <v>365.94120220999997</v>
      </c>
      <c r="AT42" s="386">
        <v>336.78805204999998</v>
      </c>
      <c r="AU42" s="386">
        <v>206.55679631999999</v>
      </c>
      <c r="AV42" s="386">
        <v>75.113431872999996</v>
      </c>
      <c r="AW42" s="386">
        <v>21.992037853999999</v>
      </c>
      <c r="AX42" s="386">
        <v>14.128370500000001</v>
      </c>
      <c r="AY42" s="876">
        <v>10.90929583</v>
      </c>
      <c r="AZ42" s="876">
        <v>14.869986998</v>
      </c>
      <c r="BA42" s="876">
        <v>29.535570107000002</v>
      </c>
      <c r="BB42" s="876">
        <v>44.197570646000003</v>
      </c>
      <c r="BC42" s="876">
        <v>124.93342524000001</v>
      </c>
      <c r="BD42" s="876">
        <v>255.31736798</v>
      </c>
      <c r="BE42" s="876">
        <v>374.84688399999999</v>
      </c>
      <c r="BF42" s="876">
        <v>341.83268208999999</v>
      </c>
      <c r="BG42" s="876">
        <v>209.40689295999999</v>
      </c>
      <c r="BH42" s="358">
        <v>77.389099999999999</v>
      </c>
      <c r="BI42" s="358">
        <v>24.12603</v>
      </c>
      <c r="BJ42" s="358">
        <v>14.374090000000001</v>
      </c>
      <c r="BK42" s="358">
        <v>10.54121</v>
      </c>
      <c r="BL42" s="358">
        <v>15.86524</v>
      </c>
      <c r="BM42" s="358">
        <v>29.744160000000001</v>
      </c>
      <c r="BN42" s="358">
        <v>44.707340000000002</v>
      </c>
      <c r="BO42" s="358">
        <v>125.12430000000001</v>
      </c>
      <c r="BP42" s="358">
        <v>257.6884</v>
      </c>
      <c r="BQ42" s="358">
        <v>380.41210000000001</v>
      </c>
      <c r="BR42" s="358">
        <v>341.33780000000002</v>
      </c>
      <c r="BS42" s="358">
        <v>206.21029999999999</v>
      </c>
      <c r="BT42" s="358">
        <v>77.748320000000007</v>
      </c>
      <c r="BU42" s="358">
        <v>23.36271</v>
      </c>
      <c r="BV42" s="358">
        <v>12.94605</v>
      </c>
    </row>
    <row r="43" spans="1:74" ht="11.05" customHeight="1" x14ac:dyDescent="0.2">
      <c r="A43" s="6" t="s">
        <v>81</v>
      </c>
      <c r="B43" s="761" t="s">
        <v>1012</v>
      </c>
      <c r="C43" s="386">
        <v>1E-10</v>
      </c>
      <c r="D43" s="386">
        <v>1E-10</v>
      </c>
      <c r="E43" s="386">
        <v>1E-10</v>
      </c>
      <c r="F43" s="386">
        <v>1E-10</v>
      </c>
      <c r="G43" s="386">
        <v>12.085617312</v>
      </c>
      <c r="H43" s="386">
        <v>68.377465598000001</v>
      </c>
      <c r="I43" s="386">
        <v>242.45275311</v>
      </c>
      <c r="J43" s="386">
        <v>183.44589293000001</v>
      </c>
      <c r="K43" s="386">
        <v>48.174421332999998</v>
      </c>
      <c r="L43" s="386">
        <v>1.2106764619999999</v>
      </c>
      <c r="M43" s="386">
        <v>1E-10</v>
      </c>
      <c r="N43" s="386">
        <v>1E-10</v>
      </c>
      <c r="O43" s="386">
        <v>1E-10</v>
      </c>
      <c r="P43" s="386">
        <v>1E-10</v>
      </c>
      <c r="Q43" s="386">
        <v>1E-10</v>
      </c>
      <c r="R43" s="386">
        <v>1E-10</v>
      </c>
      <c r="S43" s="386">
        <v>11.697170079999999</v>
      </c>
      <c r="T43" s="386">
        <v>75.378805701000005</v>
      </c>
      <c r="U43" s="386">
        <v>233.63060916000001</v>
      </c>
      <c r="V43" s="386">
        <v>190.30937412</v>
      </c>
      <c r="W43" s="386">
        <v>47.917399463000002</v>
      </c>
      <c r="X43" s="386">
        <v>1.8993140249</v>
      </c>
      <c r="Y43" s="386">
        <v>1E-10</v>
      </c>
      <c r="Z43" s="386">
        <v>1E-10</v>
      </c>
      <c r="AA43" s="386">
        <v>1E-10</v>
      </c>
      <c r="AB43" s="386">
        <v>1E-10</v>
      </c>
      <c r="AC43" s="386">
        <v>1E-10</v>
      </c>
      <c r="AD43" s="386">
        <v>1E-10</v>
      </c>
      <c r="AE43" s="386">
        <v>11.405027085</v>
      </c>
      <c r="AF43" s="386">
        <v>75.873313623000001</v>
      </c>
      <c r="AG43" s="386">
        <v>235.09921754999999</v>
      </c>
      <c r="AH43" s="386">
        <v>196.51737815999999</v>
      </c>
      <c r="AI43" s="386">
        <v>48.498833693000002</v>
      </c>
      <c r="AJ43" s="386">
        <v>1.8501875333</v>
      </c>
      <c r="AK43" s="386">
        <v>1E-10</v>
      </c>
      <c r="AL43" s="386">
        <v>1E-10</v>
      </c>
      <c r="AM43" s="386">
        <v>1E-10</v>
      </c>
      <c r="AN43" s="386">
        <v>1E-10</v>
      </c>
      <c r="AO43" s="386">
        <v>1E-10</v>
      </c>
      <c r="AP43" s="386">
        <v>1E-10</v>
      </c>
      <c r="AQ43" s="386">
        <v>10.921085804000001</v>
      </c>
      <c r="AR43" s="386">
        <v>71.818852856999996</v>
      </c>
      <c r="AS43" s="386">
        <v>232.09189821999999</v>
      </c>
      <c r="AT43" s="386">
        <v>197.60638743999999</v>
      </c>
      <c r="AU43" s="386">
        <v>52.520275202000001</v>
      </c>
      <c r="AV43" s="386">
        <v>2.3922145828999999</v>
      </c>
      <c r="AW43" s="386">
        <v>1E-10</v>
      </c>
      <c r="AX43" s="386">
        <v>1E-10</v>
      </c>
      <c r="AY43" s="876">
        <v>1E-10</v>
      </c>
      <c r="AZ43" s="876">
        <v>1E-10</v>
      </c>
      <c r="BA43" s="876">
        <v>1E-10</v>
      </c>
      <c r="BB43" s="876">
        <v>1E-10</v>
      </c>
      <c r="BC43" s="876">
        <v>11.964897387000001</v>
      </c>
      <c r="BD43" s="876">
        <v>77.827007502000001</v>
      </c>
      <c r="BE43" s="876">
        <v>240.30220169</v>
      </c>
      <c r="BF43" s="876">
        <v>202.27900234000001</v>
      </c>
      <c r="BG43" s="876">
        <v>52.791372107999997</v>
      </c>
      <c r="BH43" s="358">
        <v>2.343518</v>
      </c>
      <c r="BI43" s="358">
        <v>0</v>
      </c>
      <c r="BJ43" s="358">
        <v>0</v>
      </c>
      <c r="BK43" s="358">
        <v>0</v>
      </c>
      <c r="BL43" s="358">
        <v>0</v>
      </c>
      <c r="BM43" s="358">
        <v>0</v>
      </c>
      <c r="BN43" s="358">
        <v>0</v>
      </c>
      <c r="BO43" s="358">
        <v>9.9081939999999999</v>
      </c>
      <c r="BP43" s="358">
        <v>84.711119999999994</v>
      </c>
      <c r="BQ43" s="358">
        <v>248.0821</v>
      </c>
      <c r="BR43" s="358">
        <v>193.00129999999999</v>
      </c>
      <c r="BS43" s="358">
        <v>46.349409999999999</v>
      </c>
      <c r="BT43" s="358">
        <v>3.0001630000000001</v>
      </c>
      <c r="BU43" s="358">
        <v>0</v>
      </c>
      <c r="BV43" s="358">
        <v>0</v>
      </c>
    </row>
    <row r="44" spans="1:74" ht="11.05" customHeight="1" x14ac:dyDescent="0.2">
      <c r="A44" s="6" t="s">
        <v>82</v>
      </c>
      <c r="B44" s="761" t="s">
        <v>1013</v>
      </c>
      <c r="C44" s="386">
        <v>1E-10</v>
      </c>
      <c r="D44" s="386">
        <v>1E-10</v>
      </c>
      <c r="E44" s="386">
        <v>0.19749571231999999</v>
      </c>
      <c r="F44" s="386">
        <v>0.26163669428000003</v>
      </c>
      <c r="G44" s="386">
        <v>36.608133271</v>
      </c>
      <c r="H44" s="386">
        <v>126.61868239</v>
      </c>
      <c r="I44" s="386">
        <v>301.71620052999998</v>
      </c>
      <c r="J44" s="386">
        <v>225.03571858999999</v>
      </c>
      <c r="K44" s="386">
        <v>86.611837316999996</v>
      </c>
      <c r="L44" s="386">
        <v>6.3680718541000001</v>
      </c>
      <c r="M44" s="386">
        <v>1E-10</v>
      </c>
      <c r="N44" s="386">
        <v>8.6425264347E-2</v>
      </c>
      <c r="O44" s="386">
        <v>1E-10</v>
      </c>
      <c r="P44" s="386">
        <v>1E-10</v>
      </c>
      <c r="Q44" s="386">
        <v>0.19749571231999999</v>
      </c>
      <c r="R44" s="386">
        <v>0.26163669428000003</v>
      </c>
      <c r="S44" s="386">
        <v>34.171540471999997</v>
      </c>
      <c r="T44" s="386">
        <v>128.38408835999999</v>
      </c>
      <c r="U44" s="386">
        <v>292.71751483999998</v>
      </c>
      <c r="V44" s="386">
        <v>232.40132410999999</v>
      </c>
      <c r="W44" s="386">
        <v>86.638440830999997</v>
      </c>
      <c r="X44" s="386">
        <v>8.3723942369</v>
      </c>
      <c r="Y44" s="386">
        <v>1E-10</v>
      </c>
      <c r="Z44" s="386">
        <v>8.6425264347E-2</v>
      </c>
      <c r="AA44" s="386">
        <v>1E-10</v>
      </c>
      <c r="AB44" s="386">
        <v>1E-10</v>
      </c>
      <c r="AC44" s="386">
        <v>1E-10</v>
      </c>
      <c r="AD44" s="386">
        <v>0.26163669428000003</v>
      </c>
      <c r="AE44" s="386">
        <v>31.707193949000001</v>
      </c>
      <c r="AF44" s="386">
        <v>128.16975669000001</v>
      </c>
      <c r="AG44" s="386">
        <v>290.54992933</v>
      </c>
      <c r="AH44" s="386">
        <v>238.73138460000001</v>
      </c>
      <c r="AI44" s="386">
        <v>87.733172250999999</v>
      </c>
      <c r="AJ44" s="386">
        <v>7.9406148328999997</v>
      </c>
      <c r="AK44" s="386">
        <v>1E-10</v>
      </c>
      <c r="AL44" s="386">
        <v>8.6425264347E-2</v>
      </c>
      <c r="AM44" s="386">
        <v>1E-10</v>
      </c>
      <c r="AN44" s="386">
        <v>1E-10</v>
      </c>
      <c r="AO44" s="386">
        <v>1E-10</v>
      </c>
      <c r="AP44" s="386">
        <v>0.30613848871999999</v>
      </c>
      <c r="AQ44" s="386">
        <v>30.683751628</v>
      </c>
      <c r="AR44" s="386">
        <v>122.67046755</v>
      </c>
      <c r="AS44" s="386">
        <v>288.67163787999999</v>
      </c>
      <c r="AT44" s="386">
        <v>242.01725221000001</v>
      </c>
      <c r="AU44" s="386">
        <v>92.322065039999998</v>
      </c>
      <c r="AV44" s="386">
        <v>8.4228176546999993</v>
      </c>
      <c r="AW44" s="386">
        <v>1E-10</v>
      </c>
      <c r="AX44" s="386">
        <v>8.6425264347E-2</v>
      </c>
      <c r="AY44" s="876">
        <v>1E-10</v>
      </c>
      <c r="AZ44" s="876">
        <v>1E-10</v>
      </c>
      <c r="BA44" s="876">
        <v>1E-10</v>
      </c>
      <c r="BB44" s="876">
        <v>0.30613848871999999</v>
      </c>
      <c r="BC44" s="876">
        <v>33.027548883999998</v>
      </c>
      <c r="BD44" s="876">
        <v>128.49592910999999</v>
      </c>
      <c r="BE44" s="876">
        <v>299.46822035000002</v>
      </c>
      <c r="BF44" s="876">
        <v>248.29768145</v>
      </c>
      <c r="BG44" s="876">
        <v>92.752147816000004</v>
      </c>
      <c r="BH44" s="358">
        <v>8.5595990000000004</v>
      </c>
      <c r="BI44" s="358">
        <v>0</v>
      </c>
      <c r="BJ44" s="358">
        <v>8.6425299999999997E-2</v>
      </c>
      <c r="BK44" s="358">
        <v>0</v>
      </c>
      <c r="BL44" s="358">
        <v>0</v>
      </c>
      <c r="BM44" s="358">
        <v>0</v>
      </c>
      <c r="BN44" s="358">
        <v>0.30613849999999998</v>
      </c>
      <c r="BO44" s="358">
        <v>28.177530000000001</v>
      </c>
      <c r="BP44" s="358">
        <v>133.73490000000001</v>
      </c>
      <c r="BQ44" s="358">
        <v>309.10050000000001</v>
      </c>
      <c r="BR44" s="358">
        <v>240.7116</v>
      </c>
      <c r="BS44" s="358">
        <v>84.859859999999998</v>
      </c>
      <c r="BT44" s="358">
        <v>9.4863490000000006</v>
      </c>
      <c r="BU44" s="358">
        <v>0</v>
      </c>
      <c r="BV44" s="358">
        <v>0</v>
      </c>
    </row>
    <row r="45" spans="1:74" ht="11.05" customHeight="1" x14ac:dyDescent="0.2">
      <c r="A45" s="6" t="s">
        <v>83</v>
      </c>
      <c r="B45" s="761" t="s">
        <v>1014</v>
      </c>
      <c r="C45" s="386">
        <v>1E-10</v>
      </c>
      <c r="D45" s="386">
        <v>1E-10</v>
      </c>
      <c r="E45" s="386">
        <v>2.8506960726999999</v>
      </c>
      <c r="F45" s="386">
        <v>1.1764683202999999</v>
      </c>
      <c r="G45" s="386">
        <v>66.504194346999995</v>
      </c>
      <c r="H45" s="386">
        <v>166.51221326000001</v>
      </c>
      <c r="I45" s="386">
        <v>276.83048595999998</v>
      </c>
      <c r="J45" s="386">
        <v>208.15327146999999</v>
      </c>
      <c r="K45" s="386">
        <v>86.8953925</v>
      </c>
      <c r="L45" s="386">
        <v>6.8038001967000001</v>
      </c>
      <c r="M45" s="386">
        <v>1E-10</v>
      </c>
      <c r="N45" s="386">
        <v>0.15500826253</v>
      </c>
      <c r="O45" s="386">
        <v>1E-10</v>
      </c>
      <c r="P45" s="386">
        <v>1E-10</v>
      </c>
      <c r="Q45" s="386">
        <v>3.0261922796</v>
      </c>
      <c r="R45" s="386">
        <v>1.0704051192999999</v>
      </c>
      <c r="S45" s="386">
        <v>65.181443310999995</v>
      </c>
      <c r="T45" s="386">
        <v>171.40340502999999</v>
      </c>
      <c r="U45" s="386">
        <v>263.14966922000002</v>
      </c>
      <c r="V45" s="386">
        <v>214.72441726</v>
      </c>
      <c r="W45" s="386">
        <v>93.237466143000006</v>
      </c>
      <c r="X45" s="386">
        <v>9.2467884746000006</v>
      </c>
      <c r="Y45" s="386">
        <v>1E-10</v>
      </c>
      <c r="Z45" s="386">
        <v>0.19629553418000001</v>
      </c>
      <c r="AA45" s="386">
        <v>1E-10</v>
      </c>
      <c r="AB45" s="386">
        <v>1E-10</v>
      </c>
      <c r="AC45" s="386">
        <v>0.91180199489000002</v>
      </c>
      <c r="AD45" s="386">
        <v>0.95933115849999995</v>
      </c>
      <c r="AE45" s="386">
        <v>61.925809993999998</v>
      </c>
      <c r="AF45" s="386">
        <v>171.00989795999999</v>
      </c>
      <c r="AG45" s="386">
        <v>248.46385484999999</v>
      </c>
      <c r="AH45" s="386">
        <v>216.57411318000001</v>
      </c>
      <c r="AI45" s="386">
        <v>96.081249837000001</v>
      </c>
      <c r="AJ45" s="386">
        <v>9.3140359316999994</v>
      </c>
      <c r="AK45" s="386">
        <v>1E-10</v>
      </c>
      <c r="AL45" s="386">
        <v>0.19629553418000001</v>
      </c>
      <c r="AM45" s="386">
        <v>1E-10</v>
      </c>
      <c r="AN45" s="386">
        <v>1E-10</v>
      </c>
      <c r="AO45" s="386">
        <v>0.92632669988000005</v>
      </c>
      <c r="AP45" s="386">
        <v>1.0272456721000001</v>
      </c>
      <c r="AQ45" s="386">
        <v>59.695007666999999</v>
      </c>
      <c r="AR45" s="386">
        <v>169.78721138</v>
      </c>
      <c r="AS45" s="386">
        <v>251.37811697999999</v>
      </c>
      <c r="AT45" s="386">
        <v>217.29414758999999</v>
      </c>
      <c r="AU45" s="386">
        <v>97.704504635000006</v>
      </c>
      <c r="AV45" s="386">
        <v>9.7616738408000003</v>
      </c>
      <c r="AW45" s="386">
        <v>1E-10</v>
      </c>
      <c r="AX45" s="386">
        <v>0.19629553418000001</v>
      </c>
      <c r="AY45" s="876">
        <v>1E-10</v>
      </c>
      <c r="AZ45" s="876">
        <v>1E-10</v>
      </c>
      <c r="BA45" s="876">
        <v>1.1934637183000001</v>
      </c>
      <c r="BB45" s="876">
        <v>1.3135052396</v>
      </c>
      <c r="BC45" s="876">
        <v>64.503323469999998</v>
      </c>
      <c r="BD45" s="876">
        <v>172.84480872</v>
      </c>
      <c r="BE45" s="876">
        <v>261.46652207</v>
      </c>
      <c r="BF45" s="876">
        <v>219.91455268999999</v>
      </c>
      <c r="BG45" s="876">
        <v>104.46818445</v>
      </c>
      <c r="BH45" s="358">
        <v>11.069929999999999</v>
      </c>
      <c r="BI45" s="358">
        <v>0</v>
      </c>
      <c r="BJ45" s="358">
        <v>0.19629550000000001</v>
      </c>
      <c r="BK45" s="358">
        <v>0</v>
      </c>
      <c r="BL45" s="358">
        <v>0</v>
      </c>
      <c r="BM45" s="358">
        <v>1.5019</v>
      </c>
      <c r="BN45" s="358">
        <v>1.312667</v>
      </c>
      <c r="BO45" s="358">
        <v>59.897199999999998</v>
      </c>
      <c r="BP45" s="358">
        <v>180.3879</v>
      </c>
      <c r="BQ45" s="358">
        <v>274.00330000000002</v>
      </c>
      <c r="BR45" s="358">
        <v>221.60429999999999</v>
      </c>
      <c r="BS45" s="358">
        <v>99.797319999999999</v>
      </c>
      <c r="BT45" s="358">
        <v>12.095510000000001</v>
      </c>
      <c r="BU45" s="358">
        <v>0</v>
      </c>
      <c r="BV45" s="358">
        <v>4.1287299999999999E-2</v>
      </c>
    </row>
    <row r="46" spans="1:74" ht="11.05" customHeight="1" x14ac:dyDescent="0.2">
      <c r="A46" s="6" t="s">
        <v>84</v>
      </c>
      <c r="B46" s="761" t="s">
        <v>1015</v>
      </c>
      <c r="C46" s="386">
        <v>1E-10</v>
      </c>
      <c r="D46" s="386">
        <v>0.30383601869999999</v>
      </c>
      <c r="E46" s="386">
        <v>6.5678441127999996</v>
      </c>
      <c r="F46" s="386">
        <v>5.6881270476000001</v>
      </c>
      <c r="G46" s="386">
        <v>68.445090308999994</v>
      </c>
      <c r="H46" s="386">
        <v>219.87602908</v>
      </c>
      <c r="I46" s="386">
        <v>326.88923867</v>
      </c>
      <c r="J46" s="386">
        <v>242.41229504</v>
      </c>
      <c r="K46" s="386">
        <v>116.63222886</v>
      </c>
      <c r="L46" s="386">
        <v>9.9941773087999994</v>
      </c>
      <c r="M46" s="386">
        <v>0.22646074588000001</v>
      </c>
      <c r="N46" s="386">
        <v>1E-10</v>
      </c>
      <c r="O46" s="386">
        <v>1E-10</v>
      </c>
      <c r="P46" s="386">
        <v>0.30383601869999999</v>
      </c>
      <c r="Q46" s="386">
        <v>7.1748959185999999</v>
      </c>
      <c r="R46" s="386">
        <v>5.3803559854999996</v>
      </c>
      <c r="S46" s="386">
        <v>68.097339590000004</v>
      </c>
      <c r="T46" s="386">
        <v>225.23390341000001</v>
      </c>
      <c r="U46" s="386">
        <v>313.16956427000002</v>
      </c>
      <c r="V46" s="386">
        <v>242.70419831999999</v>
      </c>
      <c r="W46" s="386">
        <v>125.62285688999999</v>
      </c>
      <c r="X46" s="386">
        <v>10.968135776</v>
      </c>
      <c r="Y46" s="386">
        <v>0.22646074588000001</v>
      </c>
      <c r="Z46" s="386">
        <v>0.12747352949999999</v>
      </c>
      <c r="AA46" s="386">
        <v>1E-10</v>
      </c>
      <c r="AB46" s="386">
        <v>0.30383601869999999</v>
      </c>
      <c r="AC46" s="386">
        <v>3.7191723767</v>
      </c>
      <c r="AD46" s="386">
        <v>4.1682164641000004</v>
      </c>
      <c r="AE46" s="386">
        <v>62.958799462999998</v>
      </c>
      <c r="AF46" s="386">
        <v>224.70112696999999</v>
      </c>
      <c r="AG46" s="386">
        <v>299.44742166999998</v>
      </c>
      <c r="AH46" s="386">
        <v>245.17677148000001</v>
      </c>
      <c r="AI46" s="386">
        <v>129.77587825000001</v>
      </c>
      <c r="AJ46" s="386">
        <v>11.311380646</v>
      </c>
      <c r="AK46" s="386">
        <v>0.22646074588000001</v>
      </c>
      <c r="AL46" s="386">
        <v>0.12747352949999999</v>
      </c>
      <c r="AM46" s="386">
        <v>1E-10</v>
      </c>
      <c r="AN46" s="386">
        <v>0.30383601869999999</v>
      </c>
      <c r="AO46" s="386">
        <v>3.8180423067000002</v>
      </c>
      <c r="AP46" s="386">
        <v>4.6355540876000001</v>
      </c>
      <c r="AQ46" s="386">
        <v>66.979189235999996</v>
      </c>
      <c r="AR46" s="386">
        <v>229.23342589999999</v>
      </c>
      <c r="AS46" s="386">
        <v>301.51864234999999</v>
      </c>
      <c r="AT46" s="386">
        <v>248.07851502</v>
      </c>
      <c r="AU46" s="386">
        <v>130.43288756999999</v>
      </c>
      <c r="AV46" s="386">
        <v>12.038835710000001</v>
      </c>
      <c r="AW46" s="386">
        <v>0.22646074588000001</v>
      </c>
      <c r="AX46" s="386">
        <v>0.12747352949999999</v>
      </c>
      <c r="AY46" s="876">
        <v>1E-10</v>
      </c>
      <c r="AZ46" s="876">
        <v>0.71638589015999998</v>
      </c>
      <c r="BA46" s="876">
        <v>4.5088763811000003</v>
      </c>
      <c r="BB46" s="876">
        <v>5.2905260492000004</v>
      </c>
      <c r="BC46" s="876">
        <v>69.200100950999996</v>
      </c>
      <c r="BD46" s="876">
        <v>233.24415868</v>
      </c>
      <c r="BE46" s="876">
        <v>309.42033162000001</v>
      </c>
      <c r="BF46" s="876">
        <v>247.15902051</v>
      </c>
      <c r="BG46" s="876">
        <v>137.03254186000001</v>
      </c>
      <c r="BH46" s="358">
        <v>14.01051</v>
      </c>
      <c r="BI46" s="358">
        <v>0.22646069999999999</v>
      </c>
      <c r="BJ46" s="358">
        <v>0.12747349999999999</v>
      </c>
      <c r="BK46" s="358">
        <v>0</v>
      </c>
      <c r="BL46" s="358">
        <v>0.71638590000000002</v>
      </c>
      <c r="BM46" s="358">
        <v>5.3305850000000001</v>
      </c>
      <c r="BN46" s="358">
        <v>5.1602560000000004</v>
      </c>
      <c r="BO46" s="358">
        <v>68.899590000000003</v>
      </c>
      <c r="BP46" s="358">
        <v>235.0162</v>
      </c>
      <c r="BQ46" s="358">
        <v>314.16950000000003</v>
      </c>
      <c r="BR46" s="358">
        <v>250.4015</v>
      </c>
      <c r="BS46" s="358">
        <v>135.1865</v>
      </c>
      <c r="BT46" s="358">
        <v>16.32124</v>
      </c>
      <c r="BU46" s="358">
        <v>0.25788359999999999</v>
      </c>
      <c r="BV46" s="358">
        <v>0.12747349999999999</v>
      </c>
    </row>
    <row r="47" spans="1:74" ht="11.05" customHeight="1" x14ac:dyDescent="0.2">
      <c r="A47" s="6" t="s">
        <v>85</v>
      </c>
      <c r="B47" s="761" t="s">
        <v>1071</v>
      </c>
      <c r="C47" s="386">
        <v>33.054351947999997</v>
      </c>
      <c r="D47" s="386">
        <v>44.927643539000002</v>
      </c>
      <c r="E47" s="386">
        <v>63.861872636999998</v>
      </c>
      <c r="F47" s="386">
        <v>100.26399656</v>
      </c>
      <c r="G47" s="386">
        <v>218.06537141999999</v>
      </c>
      <c r="H47" s="386">
        <v>359.66227622999997</v>
      </c>
      <c r="I47" s="386">
        <v>466.38958573999997</v>
      </c>
      <c r="J47" s="386">
        <v>423.94303618999999</v>
      </c>
      <c r="K47" s="386">
        <v>303.24942716999999</v>
      </c>
      <c r="L47" s="386">
        <v>148.17482837</v>
      </c>
      <c r="M47" s="386">
        <v>61.608748454000001</v>
      </c>
      <c r="N47" s="386">
        <v>49.009253868999998</v>
      </c>
      <c r="O47" s="386">
        <v>34.137977450999998</v>
      </c>
      <c r="P47" s="386">
        <v>46.389720898</v>
      </c>
      <c r="Q47" s="386">
        <v>65.590661448999995</v>
      </c>
      <c r="R47" s="386">
        <v>96.779943037999999</v>
      </c>
      <c r="S47" s="386">
        <v>215.82569269999999</v>
      </c>
      <c r="T47" s="386">
        <v>354.14000016</v>
      </c>
      <c r="U47" s="386">
        <v>460.44384448</v>
      </c>
      <c r="V47" s="386">
        <v>423.93498589000001</v>
      </c>
      <c r="W47" s="386">
        <v>303.73976570999997</v>
      </c>
      <c r="X47" s="386">
        <v>156.74007784</v>
      </c>
      <c r="Y47" s="386">
        <v>59.989514816000003</v>
      </c>
      <c r="Z47" s="386">
        <v>51.132182174</v>
      </c>
      <c r="AA47" s="386">
        <v>33.8585876</v>
      </c>
      <c r="AB47" s="386">
        <v>46.299487997</v>
      </c>
      <c r="AC47" s="386">
        <v>63.387964367000002</v>
      </c>
      <c r="AD47" s="386">
        <v>97.902505129000005</v>
      </c>
      <c r="AE47" s="386">
        <v>215.16779115</v>
      </c>
      <c r="AF47" s="386">
        <v>361.53962689000002</v>
      </c>
      <c r="AG47" s="386">
        <v>458.92653904999997</v>
      </c>
      <c r="AH47" s="386">
        <v>427.94565781</v>
      </c>
      <c r="AI47" s="386">
        <v>305.6517341</v>
      </c>
      <c r="AJ47" s="386">
        <v>155.25377886000001</v>
      </c>
      <c r="AK47" s="386">
        <v>66.055409603000001</v>
      </c>
      <c r="AL47" s="386">
        <v>51.025570039000002</v>
      </c>
      <c r="AM47" s="386">
        <v>33.126878341999998</v>
      </c>
      <c r="AN47" s="386">
        <v>49.734351801000003</v>
      </c>
      <c r="AO47" s="386">
        <v>70.182369913000002</v>
      </c>
      <c r="AP47" s="386">
        <v>100.60053966</v>
      </c>
      <c r="AQ47" s="386">
        <v>217.25989888999999</v>
      </c>
      <c r="AR47" s="386">
        <v>356.13546710999998</v>
      </c>
      <c r="AS47" s="386">
        <v>466.23684593000002</v>
      </c>
      <c r="AT47" s="386">
        <v>437.03420577000003</v>
      </c>
      <c r="AU47" s="386">
        <v>309.17877054000002</v>
      </c>
      <c r="AV47" s="386">
        <v>155.66198921</v>
      </c>
      <c r="AW47" s="386">
        <v>66.009968263000005</v>
      </c>
      <c r="AX47" s="386">
        <v>49.030038474999998</v>
      </c>
      <c r="AY47" s="876">
        <v>34.768992292</v>
      </c>
      <c r="AZ47" s="876">
        <v>48.264386186999999</v>
      </c>
      <c r="BA47" s="876">
        <v>74.330607521999994</v>
      </c>
      <c r="BB47" s="876">
        <v>101.40715684</v>
      </c>
      <c r="BC47" s="876">
        <v>223.60589155</v>
      </c>
      <c r="BD47" s="876">
        <v>361.14432187</v>
      </c>
      <c r="BE47" s="876">
        <v>476.52149426</v>
      </c>
      <c r="BF47" s="876">
        <v>442.66165059999997</v>
      </c>
      <c r="BG47" s="876">
        <v>312.06492191000001</v>
      </c>
      <c r="BH47" s="358">
        <v>157.922</v>
      </c>
      <c r="BI47" s="358">
        <v>71.411529999999999</v>
      </c>
      <c r="BJ47" s="358">
        <v>49.05294</v>
      </c>
      <c r="BK47" s="358">
        <v>33.209090000000003</v>
      </c>
      <c r="BL47" s="358">
        <v>52.299599999999998</v>
      </c>
      <c r="BM47" s="358">
        <v>71.934209999999993</v>
      </c>
      <c r="BN47" s="358">
        <v>100.9661</v>
      </c>
      <c r="BO47" s="358">
        <v>223.7852</v>
      </c>
      <c r="BP47" s="358">
        <v>361.79070000000002</v>
      </c>
      <c r="BQ47" s="358">
        <v>482.93290000000002</v>
      </c>
      <c r="BR47" s="358">
        <v>439.97239999999999</v>
      </c>
      <c r="BS47" s="358">
        <v>309.78930000000003</v>
      </c>
      <c r="BT47" s="358">
        <v>159.8288</v>
      </c>
      <c r="BU47" s="358">
        <v>67.577309999999997</v>
      </c>
      <c r="BV47" s="358">
        <v>43.407870000000003</v>
      </c>
    </row>
    <row r="48" spans="1:74" ht="11.05" customHeight="1" x14ac:dyDescent="0.2">
      <c r="A48" s="6" t="s">
        <v>86</v>
      </c>
      <c r="B48" s="761" t="s">
        <v>1017</v>
      </c>
      <c r="C48" s="386">
        <v>6.7150078789999998</v>
      </c>
      <c r="D48" s="386">
        <v>7.4461937406000001</v>
      </c>
      <c r="E48" s="386">
        <v>28.163264365</v>
      </c>
      <c r="F48" s="386">
        <v>36.927442042000003</v>
      </c>
      <c r="G48" s="386">
        <v>164.00198999</v>
      </c>
      <c r="H48" s="386">
        <v>330.37382088999999</v>
      </c>
      <c r="I48" s="386">
        <v>429.60624873</v>
      </c>
      <c r="J48" s="386">
        <v>384.15358592000001</v>
      </c>
      <c r="K48" s="386">
        <v>250.38671124999999</v>
      </c>
      <c r="L48" s="386">
        <v>63.373357890000001</v>
      </c>
      <c r="M48" s="386">
        <v>5.6874762917000004</v>
      </c>
      <c r="N48" s="386">
        <v>5.2289649010000003</v>
      </c>
      <c r="O48" s="386">
        <v>7.1064538889</v>
      </c>
      <c r="P48" s="386">
        <v>7.2543499484999998</v>
      </c>
      <c r="Q48" s="386">
        <v>29.257863843999999</v>
      </c>
      <c r="R48" s="386">
        <v>33.139593859999998</v>
      </c>
      <c r="S48" s="386">
        <v>161.82588720000001</v>
      </c>
      <c r="T48" s="386">
        <v>322.16253508</v>
      </c>
      <c r="U48" s="386">
        <v>420.45106711</v>
      </c>
      <c r="V48" s="386">
        <v>381.47400665999999</v>
      </c>
      <c r="W48" s="386">
        <v>254.54591589</v>
      </c>
      <c r="X48" s="386">
        <v>70.597983197000005</v>
      </c>
      <c r="Y48" s="386">
        <v>5.3220041787000003</v>
      </c>
      <c r="Z48" s="386">
        <v>7.4960678860999996</v>
      </c>
      <c r="AA48" s="386">
        <v>6.1312941603000004</v>
      </c>
      <c r="AB48" s="386">
        <v>6.8870004157000002</v>
      </c>
      <c r="AC48" s="386">
        <v>22.718144344999999</v>
      </c>
      <c r="AD48" s="386">
        <v>31.076006259</v>
      </c>
      <c r="AE48" s="386">
        <v>159.99897257000001</v>
      </c>
      <c r="AF48" s="386">
        <v>328.83393775000002</v>
      </c>
      <c r="AG48" s="386">
        <v>418.79687866</v>
      </c>
      <c r="AH48" s="386">
        <v>383.99456384000001</v>
      </c>
      <c r="AI48" s="386">
        <v>255.68420949</v>
      </c>
      <c r="AJ48" s="386">
        <v>70.456220825000003</v>
      </c>
      <c r="AK48" s="386">
        <v>5.6706956580999996</v>
      </c>
      <c r="AL48" s="386">
        <v>7.1542474330000001</v>
      </c>
      <c r="AM48" s="386">
        <v>7.1225785147999998</v>
      </c>
      <c r="AN48" s="386">
        <v>8.3509137113000005</v>
      </c>
      <c r="AO48" s="386">
        <v>25.187799807000001</v>
      </c>
      <c r="AP48" s="386">
        <v>32.051433156000002</v>
      </c>
      <c r="AQ48" s="386">
        <v>162.88647061</v>
      </c>
      <c r="AR48" s="386">
        <v>324.03428803000003</v>
      </c>
      <c r="AS48" s="386">
        <v>428.06743195000001</v>
      </c>
      <c r="AT48" s="386">
        <v>391.72197940000001</v>
      </c>
      <c r="AU48" s="386">
        <v>256.91236609999999</v>
      </c>
      <c r="AV48" s="386">
        <v>71.535888556000003</v>
      </c>
      <c r="AW48" s="386">
        <v>5.9702763869000002</v>
      </c>
      <c r="AX48" s="386">
        <v>7.2648966816999998</v>
      </c>
      <c r="AY48" s="876">
        <v>7.3150595023999996</v>
      </c>
      <c r="AZ48" s="876">
        <v>9.1995544518999992</v>
      </c>
      <c r="BA48" s="876">
        <v>27.482738071</v>
      </c>
      <c r="BB48" s="876">
        <v>34.008124754000001</v>
      </c>
      <c r="BC48" s="876">
        <v>169.98784986000001</v>
      </c>
      <c r="BD48" s="876">
        <v>326.71151695999998</v>
      </c>
      <c r="BE48" s="876">
        <v>441.72972422999999</v>
      </c>
      <c r="BF48" s="876">
        <v>395.35549179999998</v>
      </c>
      <c r="BG48" s="876">
        <v>258.1891382</v>
      </c>
      <c r="BH48" s="358">
        <v>73.299760000000006</v>
      </c>
      <c r="BI48" s="358">
        <v>8.5977809999999995</v>
      </c>
      <c r="BJ48" s="358">
        <v>7.1753499999999999</v>
      </c>
      <c r="BK48" s="358">
        <v>7.1699210000000004</v>
      </c>
      <c r="BL48" s="358">
        <v>9.8673310000000001</v>
      </c>
      <c r="BM48" s="358">
        <v>28.49286</v>
      </c>
      <c r="BN48" s="358">
        <v>35.321809999999999</v>
      </c>
      <c r="BO48" s="358">
        <v>167.62960000000001</v>
      </c>
      <c r="BP48" s="358">
        <v>327.02780000000001</v>
      </c>
      <c r="BQ48" s="358">
        <v>447.11660000000001</v>
      </c>
      <c r="BR48" s="358">
        <v>397.3408</v>
      </c>
      <c r="BS48" s="358">
        <v>259.45839999999998</v>
      </c>
      <c r="BT48" s="358">
        <v>75.203890000000001</v>
      </c>
      <c r="BU48" s="358">
        <v>7.5654859999999999</v>
      </c>
      <c r="BV48" s="358">
        <v>5.1281140000000001</v>
      </c>
    </row>
    <row r="49" spans="1:74" ht="11.05" customHeight="1" x14ac:dyDescent="0.2">
      <c r="A49" s="6" t="s">
        <v>87</v>
      </c>
      <c r="B49" s="761" t="s">
        <v>1018</v>
      </c>
      <c r="C49" s="386">
        <v>15.448771211</v>
      </c>
      <c r="D49" s="386">
        <v>23.071074920000001</v>
      </c>
      <c r="E49" s="386">
        <v>75.439686170000002</v>
      </c>
      <c r="F49" s="386">
        <v>118.05080699</v>
      </c>
      <c r="G49" s="386">
        <v>277.57755300999997</v>
      </c>
      <c r="H49" s="386">
        <v>484.11393805</v>
      </c>
      <c r="I49" s="386">
        <v>584.01887080999995</v>
      </c>
      <c r="J49" s="386">
        <v>580.41688534000002</v>
      </c>
      <c r="K49" s="386">
        <v>404.24693841999999</v>
      </c>
      <c r="L49" s="386">
        <v>157.55502641999999</v>
      </c>
      <c r="M49" s="386">
        <v>40.491917121999997</v>
      </c>
      <c r="N49" s="386">
        <v>12.061330010000001</v>
      </c>
      <c r="O49" s="386">
        <v>16.175166716</v>
      </c>
      <c r="P49" s="386">
        <v>22.502457227000001</v>
      </c>
      <c r="Q49" s="386">
        <v>74.134048328000006</v>
      </c>
      <c r="R49" s="386">
        <v>107.93713416999999</v>
      </c>
      <c r="S49" s="386">
        <v>272.80374553000001</v>
      </c>
      <c r="T49" s="386">
        <v>471.58176722000002</v>
      </c>
      <c r="U49" s="386">
        <v>567.19694100000004</v>
      </c>
      <c r="V49" s="386">
        <v>563.94749917000001</v>
      </c>
      <c r="W49" s="386">
        <v>405.84873690000001</v>
      </c>
      <c r="X49" s="386">
        <v>165.22566814000001</v>
      </c>
      <c r="Y49" s="386">
        <v>39.560499741999998</v>
      </c>
      <c r="Z49" s="386">
        <v>18.803547425000001</v>
      </c>
      <c r="AA49" s="386">
        <v>14.253181012000001</v>
      </c>
      <c r="AB49" s="386">
        <v>20.838726476000001</v>
      </c>
      <c r="AC49" s="386">
        <v>65.823429372999996</v>
      </c>
      <c r="AD49" s="386">
        <v>105.89690363</v>
      </c>
      <c r="AE49" s="386">
        <v>277.33273488999998</v>
      </c>
      <c r="AF49" s="386">
        <v>477.51439391999997</v>
      </c>
      <c r="AG49" s="386">
        <v>576.48936117999995</v>
      </c>
      <c r="AH49" s="386">
        <v>564.37527076000003</v>
      </c>
      <c r="AI49" s="386">
        <v>408.58552129999998</v>
      </c>
      <c r="AJ49" s="386">
        <v>166.20172729000001</v>
      </c>
      <c r="AK49" s="386">
        <v>37.952403357999998</v>
      </c>
      <c r="AL49" s="386">
        <v>18.360438900999998</v>
      </c>
      <c r="AM49" s="386">
        <v>15.927860283999999</v>
      </c>
      <c r="AN49" s="386">
        <v>21.332484285</v>
      </c>
      <c r="AO49" s="386">
        <v>71.243218467000005</v>
      </c>
      <c r="AP49" s="386">
        <v>108.86666696</v>
      </c>
      <c r="AQ49" s="386">
        <v>283.53561087000003</v>
      </c>
      <c r="AR49" s="386">
        <v>479.97733679999999</v>
      </c>
      <c r="AS49" s="386">
        <v>589.38089927999999</v>
      </c>
      <c r="AT49" s="386">
        <v>579.05702309000003</v>
      </c>
      <c r="AU49" s="386">
        <v>416.12508552000003</v>
      </c>
      <c r="AV49" s="386">
        <v>168.85616590999999</v>
      </c>
      <c r="AW49" s="386">
        <v>39.323258649000003</v>
      </c>
      <c r="AX49" s="386">
        <v>19.540422027000002</v>
      </c>
      <c r="AY49" s="876">
        <v>16.271670028999999</v>
      </c>
      <c r="AZ49" s="876">
        <v>24.262884102000001</v>
      </c>
      <c r="BA49" s="876">
        <v>77.291393647999996</v>
      </c>
      <c r="BB49" s="876">
        <v>114.45272257000001</v>
      </c>
      <c r="BC49" s="876">
        <v>298.26070162000002</v>
      </c>
      <c r="BD49" s="876">
        <v>487.11765821</v>
      </c>
      <c r="BE49" s="876">
        <v>594.48378862000004</v>
      </c>
      <c r="BF49" s="876">
        <v>586.40974763999998</v>
      </c>
      <c r="BG49" s="876">
        <v>418.32513595</v>
      </c>
      <c r="BH49" s="358">
        <v>175.60939999999999</v>
      </c>
      <c r="BI49" s="358">
        <v>47.417749999999998</v>
      </c>
      <c r="BJ49" s="358">
        <v>21.031479999999998</v>
      </c>
      <c r="BK49" s="358">
        <v>16.293140000000001</v>
      </c>
      <c r="BL49" s="358">
        <v>25.608799999999999</v>
      </c>
      <c r="BM49" s="358">
        <v>83.883009999999999</v>
      </c>
      <c r="BN49" s="358">
        <v>117.1799</v>
      </c>
      <c r="BO49" s="358">
        <v>302.41750000000002</v>
      </c>
      <c r="BP49" s="358">
        <v>490.67649999999998</v>
      </c>
      <c r="BQ49" s="358">
        <v>592.38969999999995</v>
      </c>
      <c r="BR49" s="358">
        <v>586.94860000000006</v>
      </c>
      <c r="BS49" s="358">
        <v>416.10180000000003</v>
      </c>
      <c r="BT49" s="358">
        <v>174.93129999999999</v>
      </c>
      <c r="BU49" s="358">
        <v>46.361350000000002</v>
      </c>
      <c r="BV49" s="358">
        <v>19.575900000000001</v>
      </c>
    </row>
    <row r="50" spans="1:74" ht="11.05" customHeight="1" x14ac:dyDescent="0.2">
      <c r="A50" s="6" t="s">
        <v>88</v>
      </c>
      <c r="B50" s="761" t="s">
        <v>1019</v>
      </c>
      <c r="C50" s="386">
        <v>1.0985025465</v>
      </c>
      <c r="D50" s="386">
        <v>4.0670977037</v>
      </c>
      <c r="E50" s="386">
        <v>19.080607614000002</v>
      </c>
      <c r="F50" s="386">
        <v>49.099635808999999</v>
      </c>
      <c r="G50" s="386">
        <v>109.1906833</v>
      </c>
      <c r="H50" s="386">
        <v>287.71882331</v>
      </c>
      <c r="I50" s="386">
        <v>393.26685944000002</v>
      </c>
      <c r="J50" s="386">
        <v>355.94283508000001</v>
      </c>
      <c r="K50" s="386">
        <v>207.89332088</v>
      </c>
      <c r="L50" s="386">
        <v>74.672159570999995</v>
      </c>
      <c r="M50" s="386">
        <v>11.44815515</v>
      </c>
      <c r="N50" s="386">
        <v>0.11442005409</v>
      </c>
      <c r="O50" s="386">
        <v>1.1028677859</v>
      </c>
      <c r="P50" s="386">
        <v>4.3546956689999998</v>
      </c>
      <c r="Q50" s="386">
        <v>18.146460184999999</v>
      </c>
      <c r="R50" s="386">
        <v>50.485898255000002</v>
      </c>
      <c r="S50" s="386">
        <v>114.16862743999999</v>
      </c>
      <c r="T50" s="386">
        <v>298.52987063</v>
      </c>
      <c r="U50" s="386">
        <v>396.8596675</v>
      </c>
      <c r="V50" s="386">
        <v>348.72672331000001</v>
      </c>
      <c r="W50" s="386">
        <v>208.02665680000001</v>
      </c>
      <c r="X50" s="386">
        <v>71.780724355999993</v>
      </c>
      <c r="Y50" s="386">
        <v>13.446507005000001</v>
      </c>
      <c r="Z50" s="386">
        <v>0.11442005409</v>
      </c>
      <c r="AA50" s="386">
        <v>0.9542483531</v>
      </c>
      <c r="AB50" s="386">
        <v>4.2971239958999998</v>
      </c>
      <c r="AC50" s="386">
        <v>18.433931212000001</v>
      </c>
      <c r="AD50" s="386">
        <v>50.474030253000002</v>
      </c>
      <c r="AE50" s="386">
        <v>112.50990041</v>
      </c>
      <c r="AF50" s="386">
        <v>296.88973568</v>
      </c>
      <c r="AG50" s="386">
        <v>400.92599295999997</v>
      </c>
      <c r="AH50" s="386">
        <v>347.04024351999999</v>
      </c>
      <c r="AI50" s="386">
        <v>211.6420803</v>
      </c>
      <c r="AJ50" s="386">
        <v>70.884925866000003</v>
      </c>
      <c r="AK50" s="386">
        <v>12.059400653000001</v>
      </c>
      <c r="AL50" s="386">
        <v>0.11442005409</v>
      </c>
      <c r="AM50" s="386">
        <v>0.9542483531</v>
      </c>
      <c r="AN50" s="386">
        <v>4.2971239958999998</v>
      </c>
      <c r="AO50" s="386">
        <v>16.461206705999999</v>
      </c>
      <c r="AP50" s="386">
        <v>49.758303106</v>
      </c>
      <c r="AQ50" s="386">
        <v>111.90164851999999</v>
      </c>
      <c r="AR50" s="386">
        <v>285.28182328999998</v>
      </c>
      <c r="AS50" s="386">
        <v>407.87191831000001</v>
      </c>
      <c r="AT50" s="386">
        <v>349.45922761999998</v>
      </c>
      <c r="AU50" s="386">
        <v>213.37070790000001</v>
      </c>
      <c r="AV50" s="386">
        <v>75.509679816000002</v>
      </c>
      <c r="AW50" s="386">
        <v>12.398265586999999</v>
      </c>
      <c r="AX50" s="386">
        <v>0.11442005409</v>
      </c>
      <c r="AY50" s="876">
        <v>0.64694763195000005</v>
      </c>
      <c r="AZ50" s="876">
        <v>3.7827768617999999</v>
      </c>
      <c r="BA50" s="876">
        <v>15.049995172999999</v>
      </c>
      <c r="BB50" s="876">
        <v>48.464412447000001</v>
      </c>
      <c r="BC50" s="876">
        <v>111.25988868</v>
      </c>
      <c r="BD50" s="876">
        <v>291.95579026000001</v>
      </c>
      <c r="BE50" s="876">
        <v>413.18701347000001</v>
      </c>
      <c r="BF50" s="876">
        <v>360.35095221</v>
      </c>
      <c r="BG50" s="876">
        <v>218.16440237</v>
      </c>
      <c r="BH50" s="358">
        <v>79.269980000000004</v>
      </c>
      <c r="BI50" s="358">
        <v>11.79912</v>
      </c>
      <c r="BJ50" s="358">
        <v>0.28842459999999998</v>
      </c>
      <c r="BK50" s="358">
        <v>0.4546596</v>
      </c>
      <c r="BL50" s="358">
        <v>3.6350280000000001</v>
      </c>
      <c r="BM50" s="358">
        <v>13.18421</v>
      </c>
      <c r="BN50" s="358">
        <v>48.6813</v>
      </c>
      <c r="BO50" s="358">
        <v>116.24890000000001</v>
      </c>
      <c r="BP50" s="358">
        <v>289.89940000000001</v>
      </c>
      <c r="BQ50" s="358">
        <v>420.0564</v>
      </c>
      <c r="BR50" s="358">
        <v>363.06560000000002</v>
      </c>
      <c r="BS50" s="358">
        <v>214.10839999999999</v>
      </c>
      <c r="BT50" s="358">
        <v>78.997249999999994</v>
      </c>
      <c r="BU50" s="358">
        <v>12.550459999999999</v>
      </c>
      <c r="BV50" s="358">
        <v>0.28842459999999998</v>
      </c>
    </row>
    <row r="51" spans="1:74" ht="11.05" customHeight="1" x14ac:dyDescent="0.2">
      <c r="A51" s="6" t="s">
        <v>89</v>
      </c>
      <c r="B51" s="762" t="s">
        <v>1022</v>
      </c>
      <c r="C51" s="387">
        <v>9.6910375000000002</v>
      </c>
      <c r="D51" s="387">
        <v>8.6954962030999994</v>
      </c>
      <c r="E51" s="387">
        <v>12.915704828999999</v>
      </c>
      <c r="F51" s="387">
        <v>23.065139659</v>
      </c>
      <c r="G51" s="387">
        <v>44.357923329000002</v>
      </c>
      <c r="H51" s="387">
        <v>125.80184962</v>
      </c>
      <c r="I51" s="387">
        <v>236.81660839</v>
      </c>
      <c r="J51" s="387">
        <v>249.31529971000001</v>
      </c>
      <c r="K51" s="387">
        <v>161.36520093999999</v>
      </c>
      <c r="L51" s="387">
        <v>61.058377333000003</v>
      </c>
      <c r="M51" s="387">
        <v>15.549054676000001</v>
      </c>
      <c r="N51" s="387">
        <v>9.2755703721000007</v>
      </c>
      <c r="O51" s="387">
        <v>9.9437452869000005</v>
      </c>
      <c r="P51" s="387">
        <v>8.6631495882999996</v>
      </c>
      <c r="Q51" s="387">
        <v>12.657270084</v>
      </c>
      <c r="R51" s="387">
        <v>23.789038908999999</v>
      </c>
      <c r="S51" s="387">
        <v>47.133495388</v>
      </c>
      <c r="T51" s="387">
        <v>136.68740251</v>
      </c>
      <c r="U51" s="387">
        <v>248.35901059</v>
      </c>
      <c r="V51" s="387">
        <v>254.19606684999999</v>
      </c>
      <c r="W51" s="387">
        <v>161.63532104999999</v>
      </c>
      <c r="X51" s="387">
        <v>59.288220410000001</v>
      </c>
      <c r="Y51" s="387">
        <v>16.934006989</v>
      </c>
      <c r="Z51" s="387">
        <v>9.1841447094999999</v>
      </c>
      <c r="AA51" s="387">
        <v>9.7942564601999997</v>
      </c>
      <c r="AB51" s="387">
        <v>8.7202476707999992</v>
      </c>
      <c r="AC51" s="387">
        <v>13.194003439999999</v>
      </c>
      <c r="AD51" s="387">
        <v>24.291659172999999</v>
      </c>
      <c r="AE51" s="387">
        <v>46.297141404000001</v>
      </c>
      <c r="AF51" s="387">
        <v>142.06521336</v>
      </c>
      <c r="AG51" s="387">
        <v>254.87238715999999</v>
      </c>
      <c r="AH51" s="387">
        <v>255.81496602999999</v>
      </c>
      <c r="AI51" s="387">
        <v>164.88361796999999</v>
      </c>
      <c r="AJ51" s="387">
        <v>59.833896541999998</v>
      </c>
      <c r="AK51" s="387">
        <v>16.594588478999999</v>
      </c>
      <c r="AL51" s="387">
        <v>9.2026990900999994</v>
      </c>
      <c r="AM51" s="387">
        <v>9.9007464739</v>
      </c>
      <c r="AN51" s="387">
        <v>8.8389754585000002</v>
      </c>
      <c r="AO51" s="387">
        <v>12.880876014</v>
      </c>
      <c r="AP51" s="387">
        <v>23.505359788</v>
      </c>
      <c r="AQ51" s="387">
        <v>43.937777599999997</v>
      </c>
      <c r="AR51" s="387">
        <v>134.51363187000001</v>
      </c>
      <c r="AS51" s="387">
        <v>257.77310011999998</v>
      </c>
      <c r="AT51" s="387">
        <v>259.37835546000002</v>
      </c>
      <c r="AU51" s="387">
        <v>160.57171750000001</v>
      </c>
      <c r="AV51" s="387">
        <v>62.685883750000002</v>
      </c>
      <c r="AW51" s="387">
        <v>16.671430404999999</v>
      </c>
      <c r="AX51" s="387">
        <v>9.0995845592000002</v>
      </c>
      <c r="AY51" s="878">
        <v>9.1497577525999993</v>
      </c>
      <c r="AZ51" s="878">
        <v>8.4862932216000004</v>
      </c>
      <c r="BA51" s="878">
        <v>12.079780945</v>
      </c>
      <c r="BB51" s="878">
        <v>22.400301547000002</v>
      </c>
      <c r="BC51" s="878">
        <v>40.500339719999999</v>
      </c>
      <c r="BD51" s="878">
        <v>136.43446355</v>
      </c>
      <c r="BE51" s="878">
        <v>263.00621602000001</v>
      </c>
      <c r="BF51" s="878">
        <v>260.34923565999998</v>
      </c>
      <c r="BG51" s="878">
        <v>158.49145243000001</v>
      </c>
      <c r="BH51" s="360">
        <v>62.67615</v>
      </c>
      <c r="BI51" s="360">
        <v>15.77589</v>
      </c>
      <c r="BJ51" s="360">
        <v>9.1209659999999992</v>
      </c>
      <c r="BK51" s="360">
        <v>8.7776630000000004</v>
      </c>
      <c r="BL51" s="360">
        <v>8.1517549999999996</v>
      </c>
      <c r="BM51" s="360">
        <v>10.46809</v>
      </c>
      <c r="BN51" s="360">
        <v>22.08925</v>
      </c>
      <c r="BO51" s="360">
        <v>43.271419999999999</v>
      </c>
      <c r="BP51" s="360">
        <v>131.89830000000001</v>
      </c>
      <c r="BQ51" s="360">
        <v>260.36200000000002</v>
      </c>
      <c r="BR51" s="360">
        <v>261.08499999999998</v>
      </c>
      <c r="BS51" s="360">
        <v>155.2364</v>
      </c>
      <c r="BT51" s="360">
        <v>58.237929999999999</v>
      </c>
      <c r="BU51" s="360">
        <v>16.009329999999999</v>
      </c>
      <c r="BV51" s="360">
        <v>8.9251930000000002</v>
      </c>
    </row>
    <row r="52" spans="1:74" s="291" customFormat="1" ht="11.95" customHeight="1" x14ac:dyDescent="0.25">
      <c r="A52" s="293"/>
      <c r="B52" s="776" t="s">
        <v>813</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1.95" customHeight="1" x14ac:dyDescent="0.2">
      <c r="A53" s="189"/>
      <c r="B53" s="995" t="str">
        <f>Dates!$G$2</f>
        <v>EIA completed modeling and analysis for this report on Thursday, October 2, 2025.</v>
      </c>
      <c r="C53" s="996"/>
      <c r="D53" s="996"/>
      <c r="E53" s="996"/>
      <c r="F53" s="996"/>
      <c r="G53" s="996"/>
      <c r="H53" s="996"/>
      <c r="I53" s="996"/>
      <c r="J53" s="996"/>
      <c r="K53" s="996"/>
      <c r="L53" s="996"/>
      <c r="M53" s="996"/>
      <c r="N53" s="996"/>
      <c r="O53" s="996"/>
      <c r="P53" s="996"/>
      <c r="Q53" s="996"/>
      <c r="R53" s="779"/>
      <c r="AY53" s="848"/>
      <c r="AZ53" s="848"/>
      <c r="BA53" s="848"/>
      <c r="BB53" s="848"/>
      <c r="BC53" s="717"/>
      <c r="BD53" s="717"/>
      <c r="BE53" s="717"/>
      <c r="BF53" s="717"/>
      <c r="BG53" s="848"/>
      <c r="BH53" s="848"/>
      <c r="BI53" s="848"/>
      <c r="BJ53" s="200"/>
    </row>
    <row r="54" spans="1:74" s="191" customFormat="1" ht="11.95" customHeight="1" x14ac:dyDescent="0.2">
      <c r="A54" s="189"/>
      <c r="B54" s="994" t="s">
        <v>483</v>
      </c>
      <c r="C54" s="987"/>
      <c r="D54" s="987"/>
      <c r="E54" s="987"/>
      <c r="F54" s="987"/>
      <c r="G54" s="987"/>
      <c r="H54" s="987"/>
      <c r="I54" s="987"/>
      <c r="J54" s="987"/>
      <c r="K54" s="987"/>
      <c r="L54" s="987"/>
      <c r="M54" s="987"/>
      <c r="N54" s="987"/>
      <c r="O54" s="987"/>
      <c r="P54" s="987"/>
      <c r="Q54" s="987"/>
      <c r="R54" s="95"/>
      <c r="AY54" s="848"/>
      <c r="AZ54" s="848"/>
      <c r="BA54" s="848"/>
      <c r="BB54" s="848"/>
      <c r="BC54" s="717"/>
      <c r="BD54" s="717"/>
      <c r="BE54" s="717"/>
      <c r="BF54" s="717"/>
      <c r="BG54" s="848"/>
      <c r="BH54" s="848"/>
      <c r="BI54" s="848"/>
      <c r="BJ54" s="200"/>
    </row>
    <row r="55" spans="1:74" s="191" customFormat="1" ht="11.95" customHeight="1" x14ac:dyDescent="0.2">
      <c r="A55" s="192"/>
      <c r="B55" s="986" t="s">
        <v>1418</v>
      </c>
      <c r="C55" s="987"/>
      <c r="D55" s="987"/>
      <c r="E55" s="987"/>
      <c r="F55" s="987"/>
      <c r="G55" s="987"/>
      <c r="H55" s="987"/>
      <c r="I55" s="987"/>
      <c r="J55" s="987"/>
      <c r="K55" s="987"/>
      <c r="L55" s="987"/>
      <c r="M55" s="987"/>
      <c r="N55" s="987"/>
      <c r="O55" s="987"/>
      <c r="P55" s="987"/>
      <c r="Q55" s="987"/>
      <c r="R55" s="95"/>
      <c r="AY55" s="848"/>
      <c r="AZ55" s="848"/>
      <c r="BA55" s="848"/>
      <c r="BB55" s="848"/>
      <c r="BC55" s="848"/>
      <c r="BD55" s="717"/>
      <c r="BE55" s="717"/>
      <c r="BF55" s="717"/>
      <c r="BG55" s="848"/>
      <c r="BH55" s="848"/>
      <c r="BI55" s="848"/>
      <c r="BJ55" s="200"/>
    </row>
    <row r="56" spans="1:74" s="191" customFormat="1" ht="12.85" x14ac:dyDescent="0.2">
      <c r="A56" s="192"/>
      <c r="B56" s="780" t="s">
        <v>751</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1.95" customHeight="1" x14ac:dyDescent="0.2">
      <c r="A57" s="192"/>
      <c r="B57" s="981" t="s">
        <v>93</v>
      </c>
      <c r="C57" s="982"/>
      <c r="D57" s="982"/>
      <c r="E57" s="982"/>
      <c r="F57" s="982"/>
      <c r="G57" s="982"/>
      <c r="H57" s="982"/>
      <c r="I57" s="982"/>
      <c r="J57" s="982"/>
      <c r="K57" s="982"/>
      <c r="L57" s="982"/>
      <c r="M57" s="982"/>
      <c r="N57" s="982"/>
      <c r="O57" s="982"/>
      <c r="P57" s="982"/>
      <c r="Q57" s="983"/>
      <c r="R57" s="95"/>
      <c r="AY57" s="848"/>
      <c r="AZ57" s="848"/>
      <c r="BA57" s="848"/>
      <c r="BB57" s="848"/>
      <c r="BC57" s="848"/>
      <c r="BD57" s="717"/>
      <c r="BE57" s="717"/>
      <c r="BF57" s="717"/>
      <c r="BG57" s="848"/>
      <c r="BH57" s="848"/>
      <c r="BI57" s="848"/>
      <c r="BJ57" s="200"/>
    </row>
    <row r="58" spans="1:74" s="191" customFormat="1" ht="11.95" customHeight="1" x14ac:dyDescent="0.2">
      <c r="A58" s="192"/>
      <c r="B58" s="981" t="s">
        <v>198</v>
      </c>
      <c r="C58" s="982"/>
      <c r="D58" s="982"/>
      <c r="E58" s="982"/>
      <c r="F58" s="982"/>
      <c r="G58" s="982"/>
      <c r="H58" s="982"/>
      <c r="I58" s="982"/>
      <c r="J58" s="982"/>
      <c r="K58" s="982"/>
      <c r="L58" s="982"/>
      <c r="M58" s="982"/>
      <c r="N58" s="982"/>
      <c r="O58" s="982"/>
      <c r="P58" s="982"/>
      <c r="Q58" s="983"/>
      <c r="R58" s="95"/>
      <c r="AY58" s="848"/>
      <c r="AZ58" s="848"/>
      <c r="BA58" s="848"/>
      <c r="BB58" s="848"/>
      <c r="BC58" s="848"/>
      <c r="BD58" s="717"/>
      <c r="BE58" s="717"/>
      <c r="BF58" s="717"/>
      <c r="BG58" s="848"/>
      <c r="BH58" s="848"/>
      <c r="BI58" s="848"/>
      <c r="BJ58" s="200"/>
    </row>
    <row r="59" spans="1:74" s="191" customFormat="1" ht="11.95" customHeight="1" x14ac:dyDescent="0.2">
      <c r="A59" s="192"/>
      <c r="B59" s="981" t="s">
        <v>94</v>
      </c>
      <c r="C59" s="982"/>
      <c r="D59" s="982"/>
      <c r="E59" s="982"/>
      <c r="F59" s="982"/>
      <c r="G59" s="982"/>
      <c r="H59" s="982"/>
      <c r="I59" s="982"/>
      <c r="J59" s="982"/>
      <c r="K59" s="982"/>
      <c r="L59" s="982"/>
      <c r="M59" s="982"/>
      <c r="N59" s="982"/>
      <c r="O59" s="982"/>
      <c r="P59" s="982"/>
      <c r="Q59" s="983"/>
      <c r="R59" s="95"/>
      <c r="AY59" s="848"/>
      <c r="AZ59" s="848"/>
      <c r="BA59" s="848"/>
      <c r="BB59" s="848"/>
      <c r="BC59" s="848"/>
      <c r="BD59" s="717"/>
      <c r="BE59" s="717"/>
      <c r="BF59" s="717"/>
      <c r="BG59" s="848"/>
      <c r="BH59" s="848"/>
      <c r="BI59" s="848"/>
      <c r="BJ59" s="200"/>
    </row>
    <row r="60" spans="1:74" s="191" customFormat="1" ht="11.95" customHeight="1" x14ac:dyDescent="0.2">
      <c r="A60" s="158"/>
      <c r="B60" s="975" t="s">
        <v>827</v>
      </c>
      <c r="C60" s="975"/>
      <c r="D60" s="975"/>
      <c r="E60" s="975"/>
      <c r="F60" s="975"/>
      <c r="G60" s="975"/>
      <c r="H60" s="975"/>
      <c r="I60" s="975"/>
      <c r="J60" s="975"/>
      <c r="K60" s="975"/>
      <c r="L60" s="975"/>
      <c r="M60" s="975"/>
      <c r="N60" s="975"/>
      <c r="O60" s="975"/>
      <c r="P60" s="975"/>
      <c r="Q60" s="975"/>
      <c r="R60" s="975"/>
      <c r="AY60" s="848"/>
      <c r="AZ60" s="848"/>
      <c r="BA60" s="848"/>
      <c r="BB60" s="848"/>
      <c r="BC60" s="848"/>
      <c r="BD60" s="717"/>
      <c r="BE60" s="717"/>
      <c r="BF60" s="717"/>
      <c r="BG60" s="848"/>
      <c r="BH60" s="848"/>
      <c r="BI60" s="848"/>
      <c r="BJ60" s="200"/>
    </row>
    <row r="61" spans="1:74" ht="12.85" x14ac:dyDescent="0.2">
      <c r="A61" s="158"/>
      <c r="B61" s="981" t="s">
        <v>1579</v>
      </c>
      <c r="C61" s="982"/>
      <c r="D61" s="982"/>
      <c r="E61" s="982"/>
      <c r="F61" s="982"/>
      <c r="G61" s="982"/>
      <c r="H61" s="982"/>
      <c r="I61" s="982"/>
      <c r="J61" s="982"/>
      <c r="K61" s="982"/>
      <c r="L61" s="982"/>
      <c r="M61" s="982"/>
      <c r="N61" s="982"/>
      <c r="O61" s="982"/>
      <c r="P61" s="982"/>
      <c r="Q61" s="983"/>
      <c r="BK61" s="132"/>
      <c r="BL61" s="132"/>
      <c r="BM61" s="132"/>
      <c r="BN61" s="132"/>
      <c r="BO61" s="132"/>
      <c r="BP61" s="132"/>
      <c r="BQ61" s="132"/>
      <c r="BR61" s="132"/>
      <c r="BS61" s="132"/>
      <c r="BT61" s="132"/>
      <c r="BU61" s="132"/>
      <c r="BV61" s="132"/>
    </row>
    <row r="62" spans="1:74" ht="12.85" x14ac:dyDescent="0.2">
      <c r="A62" s="158"/>
      <c r="B62" s="1002" t="s">
        <v>1464</v>
      </c>
      <c r="C62" s="983"/>
      <c r="D62" s="983"/>
      <c r="E62" s="983"/>
      <c r="F62" s="983"/>
      <c r="G62" s="983"/>
      <c r="H62" s="983"/>
      <c r="I62" s="983"/>
      <c r="J62" s="983"/>
      <c r="K62" s="983"/>
      <c r="L62" s="983"/>
      <c r="M62" s="983"/>
      <c r="N62" s="983"/>
      <c r="O62" s="983"/>
      <c r="P62" s="983"/>
      <c r="Q62" s="983"/>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F8" sqref="BF8"/>
    </sheetView>
  </sheetViews>
  <sheetFormatPr defaultColWidth="9.5" defaultRowHeight="10.7" x14ac:dyDescent="0.2"/>
  <cols>
    <col min="1" max="1" width="10.5" style="59" customWidth="1"/>
    <col min="2" max="2" width="33.5" style="59" customWidth="1"/>
    <col min="3" max="50" width="6.5" style="59" customWidth="1"/>
    <col min="51" max="55" width="6.5" style="834" customWidth="1"/>
    <col min="56" max="58" width="6.5" style="678" customWidth="1"/>
    <col min="59" max="61" width="6.5" style="834" customWidth="1"/>
    <col min="62" max="62" width="6.5" style="137" customWidth="1"/>
    <col min="63" max="74" width="6.5" style="59" customWidth="1"/>
    <col min="75" max="16384" width="9.5" style="59"/>
  </cols>
  <sheetData>
    <row r="1" spans="1:74" ht="13.4" customHeight="1" x14ac:dyDescent="0.2">
      <c r="A1" s="997" t="s">
        <v>479</v>
      </c>
      <c r="B1" s="1077" t="s">
        <v>1231</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s="55" customFormat="1" ht="13.4" customHeight="1"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6"/>
      <c r="B5" s="37" t="s">
        <v>1232</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920"/>
      <c r="AZ5" s="920"/>
      <c r="BA5" s="920"/>
      <c r="BB5" s="920"/>
      <c r="BC5" s="920"/>
      <c r="BD5" s="963"/>
      <c r="BE5" s="971"/>
      <c r="BF5" s="971"/>
      <c r="BG5" s="971"/>
      <c r="BH5" s="463"/>
      <c r="BI5" s="463"/>
      <c r="BJ5" s="463"/>
      <c r="BK5" s="463"/>
      <c r="BL5" s="463"/>
      <c r="BM5" s="463"/>
      <c r="BN5" s="463"/>
      <c r="BO5" s="463"/>
      <c r="BP5" s="463"/>
      <c r="BQ5" s="463"/>
      <c r="BR5" s="463"/>
      <c r="BS5" s="463"/>
      <c r="BT5" s="463"/>
      <c r="BU5" s="463"/>
      <c r="BV5" s="463"/>
    </row>
    <row r="6" spans="1:74" ht="11.05" customHeight="1" x14ac:dyDescent="0.2">
      <c r="A6" s="267" t="s">
        <v>1233</v>
      </c>
      <c r="B6" s="554" t="s">
        <v>1084</v>
      </c>
      <c r="C6" s="626">
        <v>34</v>
      </c>
      <c r="D6" s="626">
        <v>37.25</v>
      </c>
      <c r="E6" s="626">
        <v>38.75</v>
      </c>
      <c r="F6" s="626">
        <v>39.200000000000003</v>
      </c>
      <c r="G6" s="626">
        <v>39.25</v>
      </c>
      <c r="H6" s="626">
        <v>35.5</v>
      </c>
      <c r="I6" s="626">
        <v>37.4</v>
      </c>
      <c r="J6" s="626">
        <v>40</v>
      </c>
      <c r="K6" s="626">
        <v>38.75</v>
      </c>
      <c r="L6" s="626">
        <v>38</v>
      </c>
      <c r="M6" s="626">
        <v>39.5</v>
      </c>
      <c r="N6" s="626">
        <v>40.200000000000003</v>
      </c>
      <c r="O6" s="626">
        <v>42.75</v>
      </c>
      <c r="P6" s="626">
        <v>46.5</v>
      </c>
      <c r="Q6" s="626">
        <v>47.5</v>
      </c>
      <c r="R6" s="626">
        <v>48.8</v>
      </c>
      <c r="S6" s="626">
        <v>51</v>
      </c>
      <c r="T6" s="626">
        <v>51</v>
      </c>
      <c r="U6" s="626">
        <v>48.8</v>
      </c>
      <c r="V6" s="626">
        <v>47.25</v>
      </c>
      <c r="W6" s="626">
        <v>47.4</v>
      </c>
      <c r="X6" s="626">
        <v>52.25</v>
      </c>
      <c r="Y6" s="626">
        <v>52.25</v>
      </c>
      <c r="Z6" s="626">
        <v>52</v>
      </c>
      <c r="AA6" s="626">
        <v>52</v>
      </c>
      <c r="AB6" s="626">
        <v>51.25</v>
      </c>
      <c r="AC6" s="626">
        <v>50.8</v>
      </c>
      <c r="AD6" s="626">
        <v>51.5</v>
      </c>
      <c r="AE6" s="626">
        <v>50</v>
      </c>
      <c r="AF6" s="626">
        <v>48.4</v>
      </c>
      <c r="AG6" s="626">
        <v>47.5</v>
      </c>
      <c r="AH6" s="626">
        <v>42.5</v>
      </c>
      <c r="AI6" s="626">
        <v>40</v>
      </c>
      <c r="AJ6" s="626">
        <v>39</v>
      </c>
      <c r="AK6" s="626">
        <v>39.75</v>
      </c>
      <c r="AL6" s="626">
        <v>40.6</v>
      </c>
      <c r="AM6" s="626">
        <v>41</v>
      </c>
      <c r="AN6" s="626">
        <v>43.25</v>
      </c>
      <c r="AO6" s="626">
        <v>43</v>
      </c>
      <c r="AP6" s="626">
        <v>41.25</v>
      </c>
      <c r="AQ6" s="626">
        <v>39</v>
      </c>
      <c r="AR6" s="626">
        <v>36</v>
      </c>
      <c r="AS6" s="626">
        <v>36.5</v>
      </c>
      <c r="AT6" s="626">
        <v>35</v>
      </c>
      <c r="AU6" s="626">
        <v>33</v>
      </c>
      <c r="AV6" s="626">
        <v>32.5</v>
      </c>
      <c r="AW6" s="626">
        <v>34.4</v>
      </c>
      <c r="AX6" s="626">
        <v>34.25</v>
      </c>
      <c r="AY6" s="626">
        <v>34</v>
      </c>
      <c r="AZ6" s="626">
        <v>34.5</v>
      </c>
      <c r="BA6" s="626">
        <v>35</v>
      </c>
      <c r="BB6" s="626">
        <v>36.75</v>
      </c>
      <c r="BC6" s="626">
        <v>35.799999999999997</v>
      </c>
      <c r="BD6" s="626">
        <v>36</v>
      </c>
      <c r="BE6" s="626">
        <v>35.25</v>
      </c>
      <c r="BF6" s="626">
        <v>36</v>
      </c>
      <c r="BG6" s="626">
        <v>37</v>
      </c>
      <c r="BH6" s="864" t="s">
        <v>1347</v>
      </c>
      <c r="BI6" s="864"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05" customHeight="1" x14ac:dyDescent="0.2">
      <c r="A7" s="267" t="s">
        <v>1234</v>
      </c>
      <c r="B7" s="554" t="s">
        <v>1086</v>
      </c>
      <c r="C7" s="626">
        <v>11</v>
      </c>
      <c r="D7" s="626">
        <v>13.25</v>
      </c>
      <c r="E7" s="626">
        <v>13</v>
      </c>
      <c r="F7" s="626">
        <v>14.6</v>
      </c>
      <c r="G7" s="626">
        <v>15.75</v>
      </c>
      <c r="H7" s="626">
        <v>16.5</v>
      </c>
      <c r="I7" s="626">
        <v>18.2</v>
      </c>
      <c r="J7" s="626">
        <v>21.75</v>
      </c>
      <c r="K7" s="626">
        <v>23</v>
      </c>
      <c r="L7" s="626">
        <v>23.2</v>
      </c>
      <c r="M7" s="626">
        <v>24.75</v>
      </c>
      <c r="N7" s="626">
        <v>27</v>
      </c>
      <c r="O7" s="626">
        <v>27</v>
      </c>
      <c r="P7" s="626">
        <v>33.25</v>
      </c>
      <c r="Q7" s="626">
        <v>33.75</v>
      </c>
      <c r="R7" s="626">
        <v>34.799999999999997</v>
      </c>
      <c r="S7" s="626">
        <v>37.75</v>
      </c>
      <c r="T7" s="626">
        <v>38</v>
      </c>
      <c r="U7" s="626">
        <v>38</v>
      </c>
      <c r="V7" s="626">
        <v>39</v>
      </c>
      <c r="W7" s="626">
        <v>40</v>
      </c>
      <c r="X7" s="626">
        <v>39.25</v>
      </c>
      <c r="Y7" s="626">
        <v>40.5</v>
      </c>
      <c r="Z7" s="626">
        <v>40.799999999999997</v>
      </c>
      <c r="AA7" s="626">
        <v>41</v>
      </c>
      <c r="AB7" s="626">
        <v>41</v>
      </c>
      <c r="AC7" s="626">
        <v>41</v>
      </c>
      <c r="AD7" s="626">
        <v>39.75</v>
      </c>
      <c r="AE7" s="626">
        <v>37.25</v>
      </c>
      <c r="AF7" s="626">
        <v>35.4</v>
      </c>
      <c r="AG7" s="626">
        <v>34.75</v>
      </c>
      <c r="AH7" s="626">
        <v>34</v>
      </c>
      <c r="AI7" s="626">
        <v>32.4</v>
      </c>
      <c r="AJ7" s="626">
        <v>32.75</v>
      </c>
      <c r="AK7" s="626">
        <v>32.5</v>
      </c>
      <c r="AL7" s="626">
        <v>32.4</v>
      </c>
      <c r="AM7" s="626">
        <v>33.5</v>
      </c>
      <c r="AN7" s="626">
        <v>34</v>
      </c>
      <c r="AO7" s="626">
        <v>34</v>
      </c>
      <c r="AP7" s="626">
        <v>34</v>
      </c>
      <c r="AQ7" s="626">
        <v>34</v>
      </c>
      <c r="AR7" s="626">
        <v>34.5</v>
      </c>
      <c r="AS7" s="626">
        <v>35.25</v>
      </c>
      <c r="AT7" s="626">
        <v>35.200000000000003</v>
      </c>
      <c r="AU7" s="626">
        <v>34</v>
      </c>
      <c r="AV7" s="626">
        <v>34</v>
      </c>
      <c r="AW7" s="626">
        <v>35</v>
      </c>
      <c r="AX7" s="626">
        <v>36.25</v>
      </c>
      <c r="AY7" s="626">
        <v>34.799999999999997</v>
      </c>
      <c r="AZ7" s="626">
        <v>33.25</v>
      </c>
      <c r="BA7" s="626">
        <v>33.25</v>
      </c>
      <c r="BB7" s="626">
        <v>33</v>
      </c>
      <c r="BC7" s="626">
        <v>32.200000000000003</v>
      </c>
      <c r="BD7" s="626">
        <v>31</v>
      </c>
      <c r="BE7" s="626">
        <v>31</v>
      </c>
      <c r="BF7" s="626">
        <v>30.4</v>
      </c>
      <c r="BG7" s="626">
        <v>29</v>
      </c>
      <c r="BH7" s="864" t="s">
        <v>1347</v>
      </c>
      <c r="BI7" s="864"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05" customHeight="1" x14ac:dyDescent="0.2">
      <c r="A8" s="267" t="s">
        <v>1235</v>
      </c>
      <c r="B8" s="554" t="s">
        <v>1088</v>
      </c>
      <c r="C8" s="626">
        <v>29.6</v>
      </c>
      <c r="D8" s="626">
        <v>30.5</v>
      </c>
      <c r="E8" s="626">
        <v>31.5</v>
      </c>
      <c r="F8" s="626">
        <v>35.200000000000003</v>
      </c>
      <c r="G8" s="626">
        <v>35.25</v>
      </c>
      <c r="H8" s="626">
        <v>36</v>
      </c>
      <c r="I8" s="626">
        <v>36</v>
      </c>
      <c r="J8" s="626">
        <v>38</v>
      </c>
      <c r="K8" s="626">
        <v>38</v>
      </c>
      <c r="L8" s="626">
        <v>40.4</v>
      </c>
      <c r="M8" s="626">
        <v>44</v>
      </c>
      <c r="N8" s="626">
        <v>46.8</v>
      </c>
      <c r="O8" s="626">
        <v>50.75</v>
      </c>
      <c r="P8" s="626">
        <v>56.75</v>
      </c>
      <c r="Q8" s="626">
        <v>61.25</v>
      </c>
      <c r="R8" s="626">
        <v>65.599999999999994</v>
      </c>
      <c r="S8" s="626">
        <v>69.5</v>
      </c>
      <c r="T8" s="626">
        <v>73.25</v>
      </c>
      <c r="U8" s="626">
        <v>75.400000000000006</v>
      </c>
      <c r="V8" s="626">
        <v>77.5</v>
      </c>
      <c r="W8" s="626">
        <v>76</v>
      </c>
      <c r="X8" s="626">
        <v>75.75</v>
      </c>
      <c r="Y8" s="626">
        <v>75.75</v>
      </c>
      <c r="Z8" s="626">
        <v>76.2</v>
      </c>
      <c r="AA8" s="626">
        <v>78</v>
      </c>
      <c r="AB8" s="626">
        <v>78.25</v>
      </c>
      <c r="AC8" s="626">
        <v>77.400000000000006</v>
      </c>
      <c r="AD8" s="626">
        <v>73.25</v>
      </c>
      <c r="AE8" s="626">
        <v>65.75</v>
      </c>
      <c r="AF8" s="626">
        <v>60.6</v>
      </c>
      <c r="AG8" s="626">
        <v>58.25</v>
      </c>
      <c r="AH8" s="626">
        <v>54.75</v>
      </c>
      <c r="AI8" s="626">
        <v>53.2</v>
      </c>
      <c r="AJ8" s="626">
        <v>55.25</v>
      </c>
      <c r="AK8" s="626">
        <v>55</v>
      </c>
      <c r="AL8" s="626">
        <v>55.2</v>
      </c>
      <c r="AM8" s="626">
        <v>57</v>
      </c>
      <c r="AN8" s="626">
        <v>56.25</v>
      </c>
      <c r="AO8" s="626">
        <v>58.2</v>
      </c>
      <c r="AP8" s="626">
        <v>59.25</v>
      </c>
      <c r="AQ8" s="626">
        <v>55.2</v>
      </c>
      <c r="AR8" s="626">
        <v>53.75</v>
      </c>
      <c r="AS8" s="626">
        <v>52</v>
      </c>
      <c r="AT8" s="626">
        <v>52.2</v>
      </c>
      <c r="AU8" s="626">
        <v>51.75</v>
      </c>
      <c r="AV8" s="626">
        <v>51.75</v>
      </c>
      <c r="AW8" s="626">
        <v>51.6</v>
      </c>
      <c r="AX8" s="626">
        <v>51.25</v>
      </c>
      <c r="AY8" s="626">
        <v>49.4</v>
      </c>
      <c r="AZ8" s="626">
        <v>52.5</v>
      </c>
      <c r="BA8" s="626">
        <v>53</v>
      </c>
      <c r="BB8" s="626">
        <v>52.75</v>
      </c>
      <c r="BC8" s="626">
        <v>51.4</v>
      </c>
      <c r="BD8" s="626">
        <v>49</v>
      </c>
      <c r="BE8" s="626">
        <v>49.5</v>
      </c>
      <c r="BF8" s="626">
        <v>48.8</v>
      </c>
      <c r="BG8" s="626">
        <v>51.5</v>
      </c>
      <c r="BH8" s="864" t="s">
        <v>1347</v>
      </c>
      <c r="BI8" s="864"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ht="11.05" customHeight="1" x14ac:dyDescent="0.2">
      <c r="A9" s="267" t="s">
        <v>1236</v>
      </c>
      <c r="B9" s="554" t="s">
        <v>1090</v>
      </c>
      <c r="C9" s="626">
        <v>45</v>
      </c>
      <c r="D9" s="626">
        <v>47.25</v>
      </c>
      <c r="E9" s="626">
        <v>47.25</v>
      </c>
      <c r="F9" s="626">
        <v>46.8</v>
      </c>
      <c r="G9" s="626">
        <v>50.25</v>
      </c>
      <c r="H9" s="626">
        <v>51.75</v>
      </c>
      <c r="I9" s="626">
        <v>51.2</v>
      </c>
      <c r="J9" s="626">
        <v>47</v>
      </c>
      <c r="K9" s="626">
        <v>49.5</v>
      </c>
      <c r="L9" s="626">
        <v>48.4</v>
      </c>
      <c r="M9" s="626">
        <v>49</v>
      </c>
      <c r="N9" s="626">
        <v>50.6</v>
      </c>
      <c r="O9" s="626">
        <v>56</v>
      </c>
      <c r="P9" s="626">
        <v>59.75</v>
      </c>
      <c r="Q9" s="626">
        <v>68</v>
      </c>
      <c r="R9" s="626">
        <v>69.599999999999994</v>
      </c>
      <c r="S9" s="626">
        <v>70.75</v>
      </c>
      <c r="T9" s="626">
        <v>71.5</v>
      </c>
      <c r="U9" s="626">
        <v>72.2</v>
      </c>
      <c r="V9" s="626">
        <v>73.25</v>
      </c>
      <c r="W9" s="626">
        <v>75</v>
      </c>
      <c r="X9" s="626">
        <v>74</v>
      </c>
      <c r="Y9" s="626">
        <v>72.5</v>
      </c>
      <c r="Z9" s="626">
        <v>73.2</v>
      </c>
      <c r="AA9" s="626">
        <v>71.75</v>
      </c>
      <c r="AB9" s="626">
        <v>72.5</v>
      </c>
      <c r="AC9" s="626">
        <v>72.400000000000006</v>
      </c>
      <c r="AD9" s="626">
        <v>70.25</v>
      </c>
      <c r="AE9" s="626">
        <v>64.25</v>
      </c>
      <c r="AF9" s="626">
        <v>55.6</v>
      </c>
      <c r="AG9" s="626">
        <v>50.75</v>
      </c>
      <c r="AH9" s="626">
        <v>50</v>
      </c>
      <c r="AI9" s="626">
        <v>47.2</v>
      </c>
      <c r="AJ9" s="626">
        <v>45.25</v>
      </c>
      <c r="AK9" s="626">
        <v>44</v>
      </c>
      <c r="AL9" s="626">
        <v>47.6</v>
      </c>
      <c r="AM9" s="626">
        <v>46</v>
      </c>
      <c r="AN9" s="626">
        <v>44.5</v>
      </c>
      <c r="AO9" s="626">
        <v>39.6</v>
      </c>
      <c r="AP9" s="626">
        <v>35</v>
      </c>
      <c r="AQ9" s="626">
        <v>36</v>
      </c>
      <c r="AR9" s="626">
        <v>36.75</v>
      </c>
      <c r="AS9" s="626">
        <v>36.5</v>
      </c>
      <c r="AT9" s="626">
        <v>34</v>
      </c>
      <c r="AU9" s="626">
        <v>33</v>
      </c>
      <c r="AV9" s="626">
        <v>33.5</v>
      </c>
      <c r="AW9" s="626">
        <v>32.4</v>
      </c>
      <c r="AX9" s="626">
        <v>31.75</v>
      </c>
      <c r="AY9" s="626">
        <v>30.8</v>
      </c>
      <c r="AZ9" s="626">
        <v>32.25</v>
      </c>
      <c r="BA9" s="626">
        <v>31.25</v>
      </c>
      <c r="BB9" s="626">
        <v>33.75</v>
      </c>
      <c r="BC9" s="626">
        <v>36</v>
      </c>
      <c r="BD9" s="626">
        <v>38.5</v>
      </c>
      <c r="BE9" s="626">
        <v>41.5</v>
      </c>
      <c r="BF9" s="626">
        <v>44.8</v>
      </c>
      <c r="BG9" s="626">
        <v>45.75</v>
      </c>
      <c r="BH9" s="864" t="s">
        <v>1347</v>
      </c>
      <c r="BI9" s="864"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ht="11.05" customHeight="1" x14ac:dyDescent="0.2">
      <c r="A10" s="267" t="s">
        <v>1237</v>
      </c>
      <c r="B10" s="554" t="s">
        <v>1092</v>
      </c>
      <c r="C10" s="626">
        <v>184.6</v>
      </c>
      <c r="D10" s="626">
        <v>203.25</v>
      </c>
      <c r="E10" s="626">
        <v>215</v>
      </c>
      <c r="F10" s="626">
        <v>225</v>
      </c>
      <c r="G10" s="626">
        <v>231</v>
      </c>
      <c r="H10" s="626">
        <v>235.25</v>
      </c>
      <c r="I10" s="626">
        <v>239.4</v>
      </c>
      <c r="J10" s="626">
        <v>246.25</v>
      </c>
      <c r="K10" s="626">
        <v>255.75</v>
      </c>
      <c r="L10" s="626">
        <v>265.8</v>
      </c>
      <c r="M10" s="626">
        <v>272.75</v>
      </c>
      <c r="N10" s="626">
        <v>287.39999999999998</v>
      </c>
      <c r="O10" s="626">
        <v>292</v>
      </c>
      <c r="P10" s="626">
        <v>301.75</v>
      </c>
      <c r="Q10" s="626">
        <v>313.25</v>
      </c>
      <c r="R10" s="626">
        <v>329.6</v>
      </c>
      <c r="S10" s="626">
        <v>336.75</v>
      </c>
      <c r="T10" s="626">
        <v>344</v>
      </c>
      <c r="U10" s="626">
        <v>348.8</v>
      </c>
      <c r="V10" s="626">
        <v>346.25</v>
      </c>
      <c r="W10" s="626">
        <v>342.6</v>
      </c>
      <c r="X10" s="626">
        <v>345.75</v>
      </c>
      <c r="Y10" s="626">
        <v>349</v>
      </c>
      <c r="Z10" s="626">
        <v>350</v>
      </c>
      <c r="AA10" s="626">
        <v>354.5</v>
      </c>
      <c r="AB10" s="626">
        <v>352.75</v>
      </c>
      <c r="AC10" s="626">
        <v>349.4</v>
      </c>
      <c r="AD10" s="626">
        <v>355.5</v>
      </c>
      <c r="AE10" s="626">
        <v>349.25</v>
      </c>
      <c r="AF10" s="626">
        <v>341.6</v>
      </c>
      <c r="AG10" s="626">
        <v>334.5</v>
      </c>
      <c r="AH10" s="626">
        <v>324.25</v>
      </c>
      <c r="AI10" s="626">
        <v>318</v>
      </c>
      <c r="AJ10" s="626">
        <v>311.25</v>
      </c>
      <c r="AK10" s="626">
        <v>310.5</v>
      </c>
      <c r="AL10" s="626">
        <v>310.60000000000002</v>
      </c>
      <c r="AM10" s="626">
        <v>309.25</v>
      </c>
      <c r="AN10" s="626">
        <v>312.5</v>
      </c>
      <c r="AO10" s="626">
        <v>315</v>
      </c>
      <c r="AP10" s="626">
        <v>317</v>
      </c>
      <c r="AQ10" s="626">
        <v>312.8</v>
      </c>
      <c r="AR10" s="626">
        <v>308</v>
      </c>
      <c r="AS10" s="626">
        <v>304.75</v>
      </c>
      <c r="AT10" s="626">
        <v>304.2</v>
      </c>
      <c r="AU10" s="626">
        <v>306.25</v>
      </c>
      <c r="AV10" s="626">
        <v>304</v>
      </c>
      <c r="AW10" s="626">
        <v>303</v>
      </c>
      <c r="AX10" s="626">
        <v>304</v>
      </c>
      <c r="AY10" s="626">
        <v>302.60000000000002</v>
      </c>
      <c r="AZ10" s="626">
        <v>304</v>
      </c>
      <c r="BA10" s="626">
        <v>300.5</v>
      </c>
      <c r="BB10" s="626">
        <v>290.25</v>
      </c>
      <c r="BC10" s="626">
        <v>282.2</v>
      </c>
      <c r="BD10" s="626">
        <v>272.25</v>
      </c>
      <c r="BE10" s="626">
        <v>263.25</v>
      </c>
      <c r="BF10" s="626">
        <v>256</v>
      </c>
      <c r="BG10" s="626">
        <v>253.75</v>
      </c>
      <c r="BH10" s="864" t="s">
        <v>1347</v>
      </c>
      <c r="BI10" s="864"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05" customHeight="1" x14ac:dyDescent="0.2">
      <c r="A11" s="267" t="s">
        <v>1238</v>
      </c>
      <c r="B11" s="554" t="s">
        <v>1570</v>
      </c>
      <c r="C11" s="626">
        <v>43.2</v>
      </c>
      <c r="D11" s="626">
        <v>44.75</v>
      </c>
      <c r="E11" s="626">
        <v>46.75</v>
      </c>
      <c r="F11" s="626">
        <v>59.2</v>
      </c>
      <c r="G11" s="626">
        <v>63</v>
      </c>
      <c r="H11" s="626">
        <v>70.5</v>
      </c>
      <c r="I11" s="626">
        <v>79.599999999999994</v>
      </c>
      <c r="J11" s="626">
        <v>88.25</v>
      </c>
      <c r="K11" s="626">
        <v>93.75</v>
      </c>
      <c r="L11" s="626">
        <v>103.2</v>
      </c>
      <c r="M11" s="626">
        <v>107</v>
      </c>
      <c r="N11" s="626">
        <v>106.2</v>
      </c>
      <c r="O11" s="626">
        <v>108.5</v>
      </c>
      <c r="P11" s="626">
        <v>114</v>
      </c>
      <c r="Q11" s="626">
        <v>114.75</v>
      </c>
      <c r="R11" s="626">
        <v>119.6</v>
      </c>
      <c r="S11" s="626">
        <v>129.25</v>
      </c>
      <c r="T11" s="626">
        <v>135.5</v>
      </c>
      <c r="U11" s="626">
        <v>146.80000000000001</v>
      </c>
      <c r="V11" s="626">
        <v>152.75</v>
      </c>
      <c r="W11" s="626">
        <v>155</v>
      </c>
      <c r="X11" s="626">
        <v>156</v>
      </c>
      <c r="Y11" s="626">
        <v>160.5</v>
      </c>
      <c r="Z11" s="626">
        <v>160.4</v>
      </c>
      <c r="AA11" s="626">
        <v>149.5</v>
      </c>
      <c r="AB11" s="626">
        <v>137.5</v>
      </c>
      <c r="AC11" s="626">
        <v>136.19999999999999</v>
      </c>
      <c r="AD11" s="626">
        <v>133.25</v>
      </c>
      <c r="AE11" s="626">
        <v>130.5</v>
      </c>
      <c r="AF11" s="626">
        <v>116.4</v>
      </c>
      <c r="AG11" s="626">
        <v>114.5</v>
      </c>
      <c r="AH11" s="626">
        <v>110.75</v>
      </c>
      <c r="AI11" s="626">
        <v>110.6</v>
      </c>
      <c r="AJ11" s="626">
        <v>106.75</v>
      </c>
      <c r="AK11" s="626">
        <v>107.5</v>
      </c>
      <c r="AL11" s="626">
        <v>108.4</v>
      </c>
      <c r="AM11" s="626">
        <v>105.75</v>
      </c>
      <c r="AN11" s="626">
        <v>103.75</v>
      </c>
      <c r="AO11" s="626">
        <v>102</v>
      </c>
      <c r="AP11" s="626">
        <v>99.75</v>
      </c>
      <c r="AQ11" s="626">
        <v>97.4</v>
      </c>
      <c r="AR11" s="626">
        <v>91</v>
      </c>
      <c r="AS11" s="626">
        <v>91.5</v>
      </c>
      <c r="AT11" s="626">
        <v>97.6</v>
      </c>
      <c r="AU11" s="626">
        <v>100</v>
      </c>
      <c r="AV11" s="626">
        <v>103</v>
      </c>
      <c r="AW11" s="626">
        <v>104</v>
      </c>
      <c r="AX11" s="626">
        <v>108.25</v>
      </c>
      <c r="AY11" s="626">
        <v>107.8</v>
      </c>
      <c r="AZ11" s="626">
        <v>110.5</v>
      </c>
      <c r="BA11" s="626">
        <v>116.25</v>
      </c>
      <c r="BB11" s="626">
        <v>117.5</v>
      </c>
      <c r="BC11" s="626">
        <v>115.8</v>
      </c>
      <c r="BD11" s="626">
        <v>107.5</v>
      </c>
      <c r="BE11" s="626">
        <v>100</v>
      </c>
      <c r="BF11" s="626">
        <v>103.4</v>
      </c>
      <c r="BG11" s="626">
        <v>106</v>
      </c>
      <c r="BH11" s="864" t="s">
        <v>1347</v>
      </c>
      <c r="BI11" s="864"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05"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4"/>
      <c r="BI12" s="624"/>
      <c r="BJ12" s="353"/>
      <c r="BK12" s="353"/>
      <c r="BL12" s="353"/>
      <c r="BM12" s="353"/>
      <c r="BN12" s="353"/>
      <c r="BO12" s="353"/>
      <c r="BP12" s="353"/>
      <c r="BQ12" s="353"/>
      <c r="BR12" s="353"/>
      <c r="BS12" s="353"/>
      <c r="BT12" s="353"/>
      <c r="BU12" s="353"/>
      <c r="BV12" s="353"/>
    </row>
    <row r="13" spans="1:74" ht="11.05" customHeight="1" x14ac:dyDescent="0.2">
      <c r="A13" s="267"/>
      <c r="B13" s="37" t="s">
        <v>1239</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627"/>
      <c r="BB13" s="627"/>
      <c r="BC13" s="627"/>
      <c r="BD13" s="627"/>
      <c r="BE13" s="627"/>
      <c r="BF13" s="627"/>
      <c r="BG13" s="627"/>
      <c r="BH13" s="624"/>
      <c r="BI13" s="624"/>
      <c r="BJ13" s="353"/>
      <c r="BK13" s="353"/>
      <c r="BL13" s="353"/>
      <c r="BM13" s="353"/>
      <c r="BN13" s="353"/>
      <c r="BO13" s="353"/>
      <c r="BP13" s="353"/>
      <c r="BQ13" s="353"/>
      <c r="BR13" s="353"/>
      <c r="BS13" s="353"/>
      <c r="BT13" s="353"/>
      <c r="BU13" s="353"/>
      <c r="BV13" s="353"/>
    </row>
    <row r="14" spans="1:74" ht="11.05" customHeight="1" x14ac:dyDescent="0.2">
      <c r="A14" s="267" t="s">
        <v>1240</v>
      </c>
      <c r="B14" s="554" t="s">
        <v>1084</v>
      </c>
      <c r="C14" s="386">
        <v>62</v>
      </c>
      <c r="D14" s="386">
        <v>65</v>
      </c>
      <c r="E14" s="386">
        <v>68</v>
      </c>
      <c r="F14" s="386">
        <v>68</v>
      </c>
      <c r="G14" s="386">
        <v>71</v>
      </c>
      <c r="H14" s="386">
        <v>66</v>
      </c>
      <c r="I14" s="386">
        <v>67</v>
      </c>
      <c r="J14" s="386">
        <v>69</v>
      </c>
      <c r="K14" s="386">
        <v>68</v>
      </c>
      <c r="L14" s="386">
        <v>67</v>
      </c>
      <c r="M14" s="386">
        <v>69</v>
      </c>
      <c r="N14" s="386">
        <v>72</v>
      </c>
      <c r="O14" s="386">
        <v>77</v>
      </c>
      <c r="P14" s="386">
        <v>85</v>
      </c>
      <c r="Q14" s="386">
        <v>87</v>
      </c>
      <c r="R14" s="386">
        <v>90</v>
      </c>
      <c r="S14" s="386">
        <v>94</v>
      </c>
      <c r="T14" s="386">
        <v>94</v>
      </c>
      <c r="U14" s="386">
        <v>90</v>
      </c>
      <c r="V14" s="386">
        <v>88</v>
      </c>
      <c r="W14" s="386">
        <v>87</v>
      </c>
      <c r="X14" s="386">
        <v>97</v>
      </c>
      <c r="Y14" s="386">
        <v>96</v>
      </c>
      <c r="Z14" s="386">
        <v>95</v>
      </c>
      <c r="AA14" s="386">
        <v>96</v>
      </c>
      <c r="AB14" s="386">
        <v>95</v>
      </c>
      <c r="AC14" s="386">
        <v>94</v>
      </c>
      <c r="AD14" s="386">
        <v>96</v>
      </c>
      <c r="AE14" s="386">
        <v>94</v>
      </c>
      <c r="AF14" s="386">
        <v>90</v>
      </c>
      <c r="AG14" s="386">
        <v>89</v>
      </c>
      <c r="AH14" s="386">
        <v>80</v>
      </c>
      <c r="AI14" s="386">
        <v>75</v>
      </c>
      <c r="AJ14" s="386">
        <v>72</v>
      </c>
      <c r="AK14" s="386">
        <v>73</v>
      </c>
      <c r="AL14" s="386">
        <v>75</v>
      </c>
      <c r="AM14" s="386">
        <v>76</v>
      </c>
      <c r="AN14" s="386">
        <v>81</v>
      </c>
      <c r="AO14" s="386">
        <v>81</v>
      </c>
      <c r="AP14" s="386">
        <v>76</v>
      </c>
      <c r="AQ14" s="386">
        <v>73</v>
      </c>
      <c r="AR14" s="386">
        <v>68</v>
      </c>
      <c r="AS14" s="386">
        <v>69</v>
      </c>
      <c r="AT14" s="386">
        <v>65</v>
      </c>
      <c r="AU14" s="386">
        <v>61</v>
      </c>
      <c r="AV14" s="386">
        <v>60</v>
      </c>
      <c r="AW14" s="386">
        <v>65</v>
      </c>
      <c r="AX14" s="386">
        <v>63</v>
      </c>
      <c r="AY14" s="386">
        <v>63</v>
      </c>
      <c r="AZ14" s="386">
        <v>64</v>
      </c>
      <c r="BA14" s="386">
        <v>66</v>
      </c>
      <c r="BB14" s="386">
        <v>69</v>
      </c>
      <c r="BC14" s="386">
        <v>67</v>
      </c>
      <c r="BD14" s="386">
        <v>67</v>
      </c>
      <c r="BE14" s="386">
        <v>65</v>
      </c>
      <c r="BF14" s="386">
        <v>67</v>
      </c>
      <c r="BG14" s="386">
        <v>69</v>
      </c>
      <c r="BH14" s="358" t="s">
        <v>1347</v>
      </c>
      <c r="BI14" s="358" t="s">
        <v>1347</v>
      </c>
      <c r="BJ14" s="355" t="s">
        <v>1347</v>
      </c>
      <c r="BK14" s="355" t="s">
        <v>1347</v>
      </c>
      <c r="BL14" s="355" t="s">
        <v>1347</v>
      </c>
      <c r="BM14" s="355" t="s">
        <v>1347</v>
      </c>
      <c r="BN14" s="355" t="s">
        <v>1347</v>
      </c>
      <c r="BO14" s="355" t="s">
        <v>1347</v>
      </c>
      <c r="BP14" s="355" t="s">
        <v>1347</v>
      </c>
      <c r="BQ14" s="355" t="s">
        <v>1347</v>
      </c>
      <c r="BR14" s="355" t="s">
        <v>1347</v>
      </c>
      <c r="BS14" s="355" t="s">
        <v>1347</v>
      </c>
      <c r="BT14" s="355" t="s">
        <v>1347</v>
      </c>
      <c r="BU14" s="355" t="s">
        <v>1347</v>
      </c>
      <c r="BV14" s="355" t="s">
        <v>1347</v>
      </c>
    </row>
    <row r="15" spans="1:74" s="539" customFormat="1" ht="11.05" customHeight="1" x14ac:dyDescent="0.2">
      <c r="A15" s="267" t="s">
        <v>1241</v>
      </c>
      <c r="B15" s="554" t="s">
        <v>1086</v>
      </c>
      <c r="C15" s="386">
        <v>20</v>
      </c>
      <c r="D15" s="386">
        <v>19</v>
      </c>
      <c r="E15" s="386">
        <v>25</v>
      </c>
      <c r="F15" s="386">
        <v>27</v>
      </c>
      <c r="G15" s="386">
        <v>29</v>
      </c>
      <c r="H15" s="386">
        <v>31</v>
      </c>
      <c r="I15" s="386">
        <v>32</v>
      </c>
      <c r="J15" s="386">
        <v>39</v>
      </c>
      <c r="K15" s="386">
        <v>42</v>
      </c>
      <c r="L15" s="386">
        <v>43</v>
      </c>
      <c r="M15" s="386">
        <v>46</v>
      </c>
      <c r="N15" s="386">
        <v>52</v>
      </c>
      <c r="O15" s="386">
        <v>53</v>
      </c>
      <c r="P15" s="386">
        <v>64</v>
      </c>
      <c r="Q15" s="386">
        <v>66</v>
      </c>
      <c r="R15" s="386">
        <v>58</v>
      </c>
      <c r="S15" s="386">
        <v>75</v>
      </c>
      <c r="T15" s="386">
        <v>75</v>
      </c>
      <c r="U15" s="386">
        <v>75</v>
      </c>
      <c r="V15" s="386">
        <v>76</v>
      </c>
      <c r="W15" s="386">
        <v>78</v>
      </c>
      <c r="X15" s="386">
        <v>77</v>
      </c>
      <c r="Y15" s="386">
        <v>79</v>
      </c>
      <c r="Z15" s="386">
        <v>80</v>
      </c>
      <c r="AA15" s="386">
        <v>80</v>
      </c>
      <c r="AB15" s="386">
        <v>80</v>
      </c>
      <c r="AC15" s="386">
        <v>80</v>
      </c>
      <c r="AD15" s="386">
        <v>79</v>
      </c>
      <c r="AE15" s="386">
        <v>74</v>
      </c>
      <c r="AF15" s="386">
        <v>70</v>
      </c>
      <c r="AG15" s="386">
        <v>70</v>
      </c>
      <c r="AH15" s="386">
        <v>68</v>
      </c>
      <c r="AI15" s="386">
        <v>64</v>
      </c>
      <c r="AJ15" s="386">
        <v>65</v>
      </c>
      <c r="AK15" s="386">
        <v>65</v>
      </c>
      <c r="AL15" s="386">
        <v>65</v>
      </c>
      <c r="AM15" s="386">
        <v>68</v>
      </c>
      <c r="AN15" s="386">
        <v>69</v>
      </c>
      <c r="AO15" s="386">
        <v>69</v>
      </c>
      <c r="AP15" s="386">
        <v>69</v>
      </c>
      <c r="AQ15" s="386">
        <v>69</v>
      </c>
      <c r="AR15" s="386">
        <v>70</v>
      </c>
      <c r="AS15" s="386">
        <v>71</v>
      </c>
      <c r="AT15" s="386">
        <v>71</v>
      </c>
      <c r="AU15" s="386">
        <v>69</v>
      </c>
      <c r="AV15" s="386">
        <v>69</v>
      </c>
      <c r="AW15" s="386">
        <v>71</v>
      </c>
      <c r="AX15" s="386">
        <v>73</v>
      </c>
      <c r="AY15" s="386">
        <v>70</v>
      </c>
      <c r="AZ15" s="386">
        <v>66</v>
      </c>
      <c r="BA15" s="386">
        <v>66</v>
      </c>
      <c r="BB15" s="386">
        <v>65</v>
      </c>
      <c r="BC15" s="386">
        <v>64</v>
      </c>
      <c r="BD15" s="386">
        <v>62</v>
      </c>
      <c r="BE15" s="386">
        <v>62</v>
      </c>
      <c r="BF15" s="386">
        <v>62</v>
      </c>
      <c r="BG15" s="386">
        <v>60</v>
      </c>
      <c r="BH15" s="358" t="s">
        <v>1347</v>
      </c>
      <c r="BI15" s="358" t="s">
        <v>1347</v>
      </c>
      <c r="BJ15" s="355" t="s">
        <v>1347</v>
      </c>
      <c r="BK15" s="355" t="s">
        <v>1347</v>
      </c>
      <c r="BL15" s="355" t="s">
        <v>1347</v>
      </c>
      <c r="BM15" s="355" t="s">
        <v>1347</v>
      </c>
      <c r="BN15" s="355" t="s">
        <v>1347</v>
      </c>
      <c r="BO15" s="355" t="s">
        <v>1347</v>
      </c>
      <c r="BP15" s="355" t="s">
        <v>1347</v>
      </c>
      <c r="BQ15" s="355" t="s">
        <v>1347</v>
      </c>
      <c r="BR15" s="355" t="s">
        <v>1347</v>
      </c>
      <c r="BS15" s="355" t="s">
        <v>1347</v>
      </c>
      <c r="BT15" s="355" t="s">
        <v>1347</v>
      </c>
      <c r="BU15" s="355" t="s">
        <v>1347</v>
      </c>
      <c r="BV15" s="355" t="s">
        <v>1347</v>
      </c>
    </row>
    <row r="16" spans="1:74" ht="11.05" customHeight="1" x14ac:dyDescent="0.2">
      <c r="A16" s="267" t="s">
        <v>1242</v>
      </c>
      <c r="B16" s="554" t="s">
        <v>1088</v>
      </c>
      <c r="C16" s="386">
        <v>45</v>
      </c>
      <c r="D16" s="386">
        <v>40</v>
      </c>
      <c r="E16" s="386">
        <v>48</v>
      </c>
      <c r="F16" s="386">
        <v>55</v>
      </c>
      <c r="G16" s="386">
        <v>55</v>
      </c>
      <c r="H16" s="386">
        <v>58</v>
      </c>
      <c r="I16" s="386">
        <v>59</v>
      </c>
      <c r="J16" s="386">
        <v>62</v>
      </c>
      <c r="K16" s="386">
        <v>63</v>
      </c>
      <c r="L16" s="386">
        <v>65</v>
      </c>
      <c r="M16" s="386">
        <v>69</v>
      </c>
      <c r="N16" s="386">
        <v>71</v>
      </c>
      <c r="O16" s="386">
        <v>82</v>
      </c>
      <c r="P16" s="386">
        <v>91</v>
      </c>
      <c r="Q16" s="386">
        <v>100</v>
      </c>
      <c r="R16" s="386">
        <v>106</v>
      </c>
      <c r="S16" s="386">
        <v>110</v>
      </c>
      <c r="T16" s="386">
        <v>114</v>
      </c>
      <c r="U16" s="386">
        <v>116</v>
      </c>
      <c r="V16" s="386">
        <v>116</v>
      </c>
      <c r="W16" s="386">
        <v>118</v>
      </c>
      <c r="X16" s="386">
        <v>118</v>
      </c>
      <c r="Y16" s="386">
        <v>124</v>
      </c>
      <c r="Z16" s="386">
        <v>122</v>
      </c>
      <c r="AA16" s="386">
        <v>120</v>
      </c>
      <c r="AB16" s="386">
        <v>118</v>
      </c>
      <c r="AC16" s="386">
        <v>116</v>
      </c>
      <c r="AD16" s="386">
        <v>114</v>
      </c>
      <c r="AE16" s="386">
        <v>106</v>
      </c>
      <c r="AF16" s="386">
        <v>103</v>
      </c>
      <c r="AG16" s="386">
        <v>99</v>
      </c>
      <c r="AH16" s="386">
        <v>92</v>
      </c>
      <c r="AI16" s="386">
        <v>92</v>
      </c>
      <c r="AJ16" s="386">
        <v>92</v>
      </c>
      <c r="AK16" s="386">
        <v>94</v>
      </c>
      <c r="AL16" s="386">
        <v>95</v>
      </c>
      <c r="AM16" s="386">
        <v>98</v>
      </c>
      <c r="AN16" s="386">
        <v>96</v>
      </c>
      <c r="AO16" s="386">
        <v>100</v>
      </c>
      <c r="AP16" s="386">
        <v>102</v>
      </c>
      <c r="AQ16" s="386">
        <v>99</v>
      </c>
      <c r="AR16" s="386">
        <v>99</v>
      </c>
      <c r="AS16" s="386">
        <v>96</v>
      </c>
      <c r="AT16" s="386">
        <v>98</v>
      </c>
      <c r="AU16" s="386">
        <v>100</v>
      </c>
      <c r="AV16" s="386">
        <v>102</v>
      </c>
      <c r="AW16" s="386">
        <v>103</v>
      </c>
      <c r="AX16" s="386">
        <v>103</v>
      </c>
      <c r="AY16" s="386">
        <v>100</v>
      </c>
      <c r="AZ16" s="386">
        <v>106</v>
      </c>
      <c r="BA16" s="386">
        <v>107</v>
      </c>
      <c r="BB16" s="386">
        <v>107</v>
      </c>
      <c r="BC16" s="386">
        <v>104</v>
      </c>
      <c r="BD16" s="386">
        <v>99</v>
      </c>
      <c r="BE16" s="386">
        <v>102</v>
      </c>
      <c r="BF16" s="386">
        <v>100</v>
      </c>
      <c r="BG16" s="386">
        <v>106</v>
      </c>
      <c r="BH16" s="358" t="s">
        <v>1347</v>
      </c>
      <c r="BI16" s="358" t="s">
        <v>1347</v>
      </c>
      <c r="BJ16" s="355" t="s">
        <v>1347</v>
      </c>
      <c r="BK16" s="355" t="s">
        <v>1347</v>
      </c>
      <c r="BL16" s="355" t="s">
        <v>1347</v>
      </c>
      <c r="BM16" s="355" t="s">
        <v>1347</v>
      </c>
      <c r="BN16" s="355" t="s">
        <v>1347</v>
      </c>
      <c r="BO16" s="355" t="s">
        <v>1347</v>
      </c>
      <c r="BP16" s="355" t="s">
        <v>1347</v>
      </c>
      <c r="BQ16" s="355" t="s">
        <v>1347</v>
      </c>
      <c r="BR16" s="355" t="s">
        <v>1347</v>
      </c>
      <c r="BS16" s="355" t="s">
        <v>1347</v>
      </c>
      <c r="BT16" s="355" t="s">
        <v>1347</v>
      </c>
      <c r="BU16" s="355" t="s">
        <v>1347</v>
      </c>
      <c r="BV16" s="355" t="s">
        <v>1347</v>
      </c>
    </row>
    <row r="17" spans="1:74" ht="11.05" customHeight="1" x14ac:dyDescent="0.2">
      <c r="A17" s="267" t="s">
        <v>1243</v>
      </c>
      <c r="B17" s="554" t="s">
        <v>1090</v>
      </c>
      <c r="C17" s="386">
        <v>42</v>
      </c>
      <c r="D17" s="386">
        <v>43</v>
      </c>
      <c r="E17" s="386">
        <v>46</v>
      </c>
      <c r="F17" s="386">
        <v>46</v>
      </c>
      <c r="G17" s="386">
        <v>47</v>
      </c>
      <c r="H17" s="386">
        <v>48</v>
      </c>
      <c r="I17" s="386">
        <v>49</v>
      </c>
      <c r="J17" s="386">
        <v>47</v>
      </c>
      <c r="K17" s="386">
        <v>49</v>
      </c>
      <c r="L17" s="386">
        <v>48</v>
      </c>
      <c r="M17" s="386">
        <v>49</v>
      </c>
      <c r="N17" s="386">
        <v>51</v>
      </c>
      <c r="O17" s="386">
        <v>55</v>
      </c>
      <c r="P17" s="386">
        <v>59</v>
      </c>
      <c r="Q17" s="386">
        <v>67</v>
      </c>
      <c r="R17" s="386">
        <v>69</v>
      </c>
      <c r="S17" s="386">
        <v>72</v>
      </c>
      <c r="T17" s="386">
        <v>72</v>
      </c>
      <c r="U17" s="386">
        <v>73</v>
      </c>
      <c r="V17" s="386">
        <v>74</v>
      </c>
      <c r="W17" s="386">
        <v>76</v>
      </c>
      <c r="X17" s="386">
        <v>75</v>
      </c>
      <c r="Y17" s="386">
        <v>73</v>
      </c>
      <c r="Z17" s="386">
        <v>74</v>
      </c>
      <c r="AA17" s="386">
        <v>73</v>
      </c>
      <c r="AB17" s="386">
        <v>74</v>
      </c>
      <c r="AC17" s="386">
        <v>74</v>
      </c>
      <c r="AD17" s="386">
        <v>70</v>
      </c>
      <c r="AE17" s="386">
        <v>64</v>
      </c>
      <c r="AF17" s="386">
        <v>56</v>
      </c>
      <c r="AG17" s="386">
        <v>51</v>
      </c>
      <c r="AH17" s="386">
        <v>50</v>
      </c>
      <c r="AI17" s="386">
        <v>47</v>
      </c>
      <c r="AJ17" s="386">
        <v>45</v>
      </c>
      <c r="AK17" s="386">
        <v>43</v>
      </c>
      <c r="AL17" s="386">
        <v>45</v>
      </c>
      <c r="AM17" s="386">
        <v>44</v>
      </c>
      <c r="AN17" s="386">
        <v>42</v>
      </c>
      <c r="AO17" s="386">
        <v>38</v>
      </c>
      <c r="AP17" s="386">
        <v>34</v>
      </c>
      <c r="AQ17" s="386">
        <v>34</v>
      </c>
      <c r="AR17" s="386">
        <v>35</v>
      </c>
      <c r="AS17" s="386">
        <v>35</v>
      </c>
      <c r="AT17" s="386">
        <v>33</v>
      </c>
      <c r="AU17" s="386">
        <v>31</v>
      </c>
      <c r="AV17" s="386">
        <v>31</v>
      </c>
      <c r="AW17" s="386">
        <v>31</v>
      </c>
      <c r="AX17" s="386">
        <v>31</v>
      </c>
      <c r="AY17" s="386">
        <v>30</v>
      </c>
      <c r="AZ17" s="386">
        <v>31</v>
      </c>
      <c r="BA17" s="386">
        <v>30</v>
      </c>
      <c r="BB17" s="386">
        <v>32</v>
      </c>
      <c r="BC17" s="386">
        <v>34</v>
      </c>
      <c r="BD17" s="386">
        <v>36</v>
      </c>
      <c r="BE17" s="386">
        <v>38</v>
      </c>
      <c r="BF17" s="386">
        <v>41</v>
      </c>
      <c r="BG17" s="386">
        <v>42</v>
      </c>
      <c r="BH17" s="358" t="s">
        <v>1347</v>
      </c>
      <c r="BI17" s="358" t="s">
        <v>1347</v>
      </c>
      <c r="BJ17" s="355" t="s">
        <v>1347</v>
      </c>
      <c r="BK17" s="355" t="s">
        <v>1347</v>
      </c>
      <c r="BL17" s="355" t="s">
        <v>1347</v>
      </c>
      <c r="BM17" s="355" t="s">
        <v>1347</v>
      </c>
      <c r="BN17" s="355" t="s">
        <v>1347</v>
      </c>
      <c r="BO17" s="355" t="s">
        <v>1347</v>
      </c>
      <c r="BP17" s="355" t="s">
        <v>1347</v>
      </c>
      <c r="BQ17" s="355" t="s">
        <v>1347</v>
      </c>
      <c r="BR17" s="355" t="s">
        <v>1347</v>
      </c>
      <c r="BS17" s="355" t="s">
        <v>1347</v>
      </c>
      <c r="BT17" s="355" t="s">
        <v>1347</v>
      </c>
      <c r="BU17" s="355" t="s">
        <v>1347</v>
      </c>
      <c r="BV17" s="355" t="s">
        <v>1347</v>
      </c>
    </row>
    <row r="18" spans="1:74" ht="11.05" customHeight="1" x14ac:dyDescent="0.2">
      <c r="A18" s="267" t="s">
        <v>1244</v>
      </c>
      <c r="B18" s="554" t="s">
        <v>1092</v>
      </c>
      <c r="C18" s="386">
        <v>240</v>
      </c>
      <c r="D18" s="386">
        <v>264</v>
      </c>
      <c r="E18" s="386">
        <v>280</v>
      </c>
      <c r="F18" s="386">
        <v>293</v>
      </c>
      <c r="G18" s="386">
        <v>302</v>
      </c>
      <c r="H18" s="386">
        <v>311</v>
      </c>
      <c r="I18" s="386">
        <v>317</v>
      </c>
      <c r="J18" s="386">
        <v>326</v>
      </c>
      <c r="K18" s="386">
        <v>340</v>
      </c>
      <c r="L18" s="386">
        <v>356</v>
      </c>
      <c r="M18" s="386">
        <v>369</v>
      </c>
      <c r="N18" s="386">
        <v>390</v>
      </c>
      <c r="O18" s="386">
        <v>398</v>
      </c>
      <c r="P18" s="386">
        <v>414</v>
      </c>
      <c r="Q18" s="386">
        <v>432</v>
      </c>
      <c r="R18" s="386">
        <v>463</v>
      </c>
      <c r="S18" s="386">
        <v>475</v>
      </c>
      <c r="T18" s="386">
        <v>484</v>
      </c>
      <c r="U18" s="386">
        <v>500</v>
      </c>
      <c r="V18" s="386">
        <v>495</v>
      </c>
      <c r="W18" s="386">
        <v>500</v>
      </c>
      <c r="X18" s="386">
        <v>505</v>
      </c>
      <c r="Y18" s="386">
        <v>513</v>
      </c>
      <c r="Z18" s="386">
        <v>518</v>
      </c>
      <c r="AA18" s="386">
        <v>522</v>
      </c>
      <c r="AB18" s="386">
        <v>522</v>
      </c>
      <c r="AC18" s="386">
        <v>518</v>
      </c>
      <c r="AD18" s="386">
        <v>518</v>
      </c>
      <c r="AE18" s="386">
        <v>516</v>
      </c>
      <c r="AF18" s="386">
        <v>486</v>
      </c>
      <c r="AG18" s="386">
        <v>486</v>
      </c>
      <c r="AH18" s="386">
        <v>476</v>
      </c>
      <c r="AI18" s="386">
        <v>469</v>
      </c>
      <c r="AJ18" s="386">
        <v>461</v>
      </c>
      <c r="AK18" s="386">
        <v>460</v>
      </c>
      <c r="AL18" s="386">
        <v>460</v>
      </c>
      <c r="AM18" s="386">
        <v>463</v>
      </c>
      <c r="AN18" s="386">
        <v>465</v>
      </c>
      <c r="AO18" s="386">
        <v>469</v>
      </c>
      <c r="AP18" s="386">
        <v>472</v>
      </c>
      <c r="AQ18" s="386">
        <v>468</v>
      </c>
      <c r="AR18" s="386">
        <v>462</v>
      </c>
      <c r="AS18" s="386">
        <v>459</v>
      </c>
      <c r="AT18" s="386">
        <v>460</v>
      </c>
      <c r="AU18" s="386">
        <v>461</v>
      </c>
      <c r="AV18" s="386">
        <v>462</v>
      </c>
      <c r="AW18" s="386">
        <v>463</v>
      </c>
      <c r="AX18" s="386">
        <v>465</v>
      </c>
      <c r="AY18" s="386">
        <v>465</v>
      </c>
      <c r="AZ18" s="386">
        <v>471</v>
      </c>
      <c r="BA18" s="386">
        <v>467</v>
      </c>
      <c r="BB18" s="386">
        <v>462</v>
      </c>
      <c r="BC18" s="386">
        <v>457</v>
      </c>
      <c r="BD18" s="386">
        <v>445</v>
      </c>
      <c r="BE18" s="386">
        <v>431</v>
      </c>
      <c r="BF18" s="386">
        <v>424</v>
      </c>
      <c r="BG18" s="386">
        <v>423</v>
      </c>
      <c r="BH18" s="358" t="s">
        <v>1347</v>
      </c>
      <c r="BI18" s="358" t="s">
        <v>1347</v>
      </c>
      <c r="BJ18" s="355" t="s">
        <v>1347</v>
      </c>
      <c r="BK18" s="355" t="s">
        <v>1347</v>
      </c>
      <c r="BL18" s="355" t="s">
        <v>1347</v>
      </c>
      <c r="BM18" s="355" t="s">
        <v>1347</v>
      </c>
      <c r="BN18" s="355" t="s">
        <v>1347</v>
      </c>
      <c r="BO18" s="355" t="s">
        <v>1347</v>
      </c>
      <c r="BP18" s="355" t="s">
        <v>1347</v>
      </c>
      <c r="BQ18" s="355" t="s">
        <v>1347</v>
      </c>
      <c r="BR18" s="355" t="s">
        <v>1347</v>
      </c>
      <c r="BS18" s="355" t="s">
        <v>1347</v>
      </c>
      <c r="BT18" s="355" t="s">
        <v>1347</v>
      </c>
      <c r="BU18" s="355" t="s">
        <v>1347</v>
      </c>
      <c r="BV18" s="355" t="s">
        <v>1347</v>
      </c>
    </row>
    <row r="19" spans="1:74" ht="11.05" customHeight="1" x14ac:dyDescent="0.2">
      <c r="A19" s="267" t="s">
        <v>1245</v>
      </c>
      <c r="B19" s="554" t="s">
        <v>1570</v>
      </c>
      <c r="C19" s="386">
        <v>106</v>
      </c>
      <c r="D19" s="386">
        <v>99</v>
      </c>
      <c r="E19" s="386">
        <v>105</v>
      </c>
      <c r="F19" s="386">
        <v>132</v>
      </c>
      <c r="G19" s="386">
        <v>139</v>
      </c>
      <c r="H19" s="386">
        <v>158</v>
      </c>
      <c r="I19" s="386">
        <v>184</v>
      </c>
      <c r="J19" s="386">
        <v>207</v>
      </c>
      <c r="K19" s="386">
        <v>211</v>
      </c>
      <c r="L19" s="386">
        <v>227</v>
      </c>
      <c r="M19" s="386">
        <v>235</v>
      </c>
      <c r="N19" s="386">
        <v>226</v>
      </c>
      <c r="O19" s="386">
        <v>216</v>
      </c>
      <c r="P19" s="386">
        <v>228</v>
      </c>
      <c r="Q19" s="386">
        <v>232</v>
      </c>
      <c r="R19" s="386">
        <v>241</v>
      </c>
      <c r="S19" s="386">
        <v>258</v>
      </c>
      <c r="T19" s="386">
        <v>278</v>
      </c>
      <c r="U19" s="386">
        <v>303</v>
      </c>
      <c r="V19" s="386">
        <v>316</v>
      </c>
      <c r="W19" s="386">
        <v>324</v>
      </c>
      <c r="X19" s="386">
        <v>329</v>
      </c>
      <c r="Y19" s="386">
        <v>336</v>
      </c>
      <c r="Z19" s="386">
        <v>332</v>
      </c>
      <c r="AA19" s="386">
        <v>296</v>
      </c>
      <c r="AB19" s="386">
        <v>266</v>
      </c>
      <c r="AC19" s="386">
        <v>265</v>
      </c>
      <c r="AD19" s="386">
        <v>266</v>
      </c>
      <c r="AE19" s="386">
        <v>265</v>
      </c>
      <c r="AF19" s="386">
        <v>242</v>
      </c>
      <c r="AG19" s="386">
        <v>243</v>
      </c>
      <c r="AH19" s="386">
        <v>241</v>
      </c>
      <c r="AI19" s="386">
        <v>239</v>
      </c>
      <c r="AJ19" s="386">
        <v>227</v>
      </c>
      <c r="AK19" s="386">
        <v>224</v>
      </c>
      <c r="AL19" s="386">
        <v>219</v>
      </c>
      <c r="AM19" s="386">
        <v>208</v>
      </c>
      <c r="AN19" s="386">
        <v>206</v>
      </c>
      <c r="AO19" s="386">
        <v>199</v>
      </c>
      <c r="AP19" s="386">
        <v>195</v>
      </c>
      <c r="AQ19" s="386">
        <v>188</v>
      </c>
      <c r="AR19" s="386">
        <v>179</v>
      </c>
      <c r="AS19" s="386">
        <v>182</v>
      </c>
      <c r="AT19" s="386">
        <v>193</v>
      </c>
      <c r="AU19" s="386">
        <v>191</v>
      </c>
      <c r="AV19" s="386">
        <v>199</v>
      </c>
      <c r="AW19" s="386">
        <v>198</v>
      </c>
      <c r="AX19" s="386">
        <v>200</v>
      </c>
      <c r="AY19" s="386">
        <v>200</v>
      </c>
      <c r="AZ19" s="386">
        <v>203</v>
      </c>
      <c r="BA19" s="386">
        <v>210</v>
      </c>
      <c r="BB19" s="386">
        <v>212</v>
      </c>
      <c r="BC19" s="386">
        <v>207</v>
      </c>
      <c r="BD19" s="386">
        <v>195</v>
      </c>
      <c r="BE19" s="386">
        <v>180</v>
      </c>
      <c r="BF19" s="386">
        <v>189</v>
      </c>
      <c r="BG19" s="386">
        <v>195</v>
      </c>
      <c r="BH19" s="358" t="s">
        <v>1347</v>
      </c>
      <c r="BI19" s="358" t="s">
        <v>1347</v>
      </c>
      <c r="BJ19" s="355" t="s">
        <v>1347</v>
      </c>
      <c r="BK19" s="355" t="s">
        <v>1347</v>
      </c>
      <c r="BL19" s="355" t="s">
        <v>1347</v>
      </c>
      <c r="BM19" s="355" t="s">
        <v>1347</v>
      </c>
      <c r="BN19" s="355" t="s">
        <v>1347</v>
      </c>
      <c r="BO19" s="355" t="s">
        <v>1347</v>
      </c>
      <c r="BP19" s="355" t="s">
        <v>1347</v>
      </c>
      <c r="BQ19" s="355" t="s">
        <v>1347</v>
      </c>
      <c r="BR19" s="355" t="s">
        <v>1347</v>
      </c>
      <c r="BS19" s="355" t="s">
        <v>1347</v>
      </c>
      <c r="BT19" s="355" t="s">
        <v>1347</v>
      </c>
      <c r="BU19" s="355" t="s">
        <v>1347</v>
      </c>
      <c r="BV19" s="355" t="s">
        <v>1347</v>
      </c>
    </row>
    <row r="20" spans="1:74" ht="11.05"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86"/>
      <c r="BH20" s="358"/>
      <c r="BI20" s="358"/>
      <c r="BJ20" s="353"/>
      <c r="BK20" s="353"/>
      <c r="BL20" s="353"/>
      <c r="BM20" s="353"/>
      <c r="BN20" s="353"/>
      <c r="BO20" s="353"/>
      <c r="BP20" s="353"/>
      <c r="BQ20" s="353"/>
      <c r="BR20" s="353"/>
      <c r="BS20" s="353"/>
      <c r="BT20" s="353"/>
      <c r="BU20" s="353"/>
      <c r="BV20" s="353"/>
    </row>
    <row r="21" spans="1:74" ht="11.05" customHeight="1" x14ac:dyDescent="0.2">
      <c r="A21" s="267"/>
      <c r="B21" s="37" t="s">
        <v>1246</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58"/>
      <c r="BI21" s="358"/>
      <c r="BJ21" s="353"/>
      <c r="BK21" s="353"/>
      <c r="BL21" s="353"/>
      <c r="BM21" s="353"/>
      <c r="BN21" s="353"/>
      <c r="BO21" s="353"/>
      <c r="BP21" s="353"/>
      <c r="BQ21" s="353"/>
      <c r="BR21" s="353"/>
      <c r="BS21" s="353"/>
      <c r="BT21" s="353"/>
      <c r="BU21" s="353"/>
      <c r="BV21" s="353"/>
    </row>
    <row r="22" spans="1:74" ht="11.05" customHeight="1" x14ac:dyDescent="0.2">
      <c r="A22" s="267" t="s">
        <v>1247</v>
      </c>
      <c r="B22" s="554" t="s">
        <v>1084</v>
      </c>
      <c r="C22" s="468">
        <v>1.8234999999999999</v>
      </c>
      <c r="D22" s="468">
        <v>1.7450000000000001</v>
      </c>
      <c r="E22" s="468">
        <v>1.7547999999999999</v>
      </c>
      <c r="F22" s="468">
        <v>1.7346999999999999</v>
      </c>
      <c r="G22" s="468">
        <v>1.8089</v>
      </c>
      <c r="H22" s="468">
        <v>1.8592</v>
      </c>
      <c r="I22" s="468">
        <v>1.7914000000000001</v>
      </c>
      <c r="J22" s="468">
        <v>1.7250000000000001</v>
      </c>
      <c r="K22" s="468">
        <v>1.7547999999999999</v>
      </c>
      <c r="L22" s="468">
        <v>1.7632000000000001</v>
      </c>
      <c r="M22" s="468">
        <v>1.7467999999999999</v>
      </c>
      <c r="N22" s="468">
        <v>1.7909999999999999</v>
      </c>
      <c r="O22" s="468">
        <v>1.8011999999999999</v>
      </c>
      <c r="P22" s="468">
        <v>1.8280000000000001</v>
      </c>
      <c r="Q22" s="468">
        <v>1.8315999999999999</v>
      </c>
      <c r="R22" s="468">
        <v>1.8443000000000001</v>
      </c>
      <c r="S22" s="468">
        <v>1.8431</v>
      </c>
      <c r="T22" s="468">
        <v>1.8431</v>
      </c>
      <c r="U22" s="468">
        <v>1.8443000000000001</v>
      </c>
      <c r="V22" s="468">
        <v>1.8624000000000001</v>
      </c>
      <c r="W22" s="468">
        <v>1.8353999999999999</v>
      </c>
      <c r="X22" s="468">
        <v>1.8565</v>
      </c>
      <c r="Y22" s="468">
        <v>1.8372999999999999</v>
      </c>
      <c r="Z22" s="468">
        <v>1.8269</v>
      </c>
      <c r="AA22" s="468">
        <v>1.8462000000000001</v>
      </c>
      <c r="AB22" s="468">
        <v>1.8536999999999999</v>
      </c>
      <c r="AC22" s="468">
        <v>1.8504</v>
      </c>
      <c r="AD22" s="468">
        <v>1.8641000000000001</v>
      </c>
      <c r="AE22" s="468">
        <v>1.88</v>
      </c>
      <c r="AF22" s="468">
        <v>1.8594999999999999</v>
      </c>
      <c r="AG22" s="468">
        <v>1.8736999999999999</v>
      </c>
      <c r="AH22" s="468">
        <v>1.8824000000000001</v>
      </c>
      <c r="AI22" s="468">
        <v>1.875</v>
      </c>
      <c r="AJ22" s="468">
        <v>1.8462000000000001</v>
      </c>
      <c r="AK22" s="468">
        <v>1.8365</v>
      </c>
      <c r="AL22" s="468">
        <v>1.8472999999999999</v>
      </c>
      <c r="AM22" s="468">
        <v>1.8536999999999999</v>
      </c>
      <c r="AN22" s="468">
        <v>1.8728</v>
      </c>
      <c r="AO22" s="468">
        <v>1.8836999999999999</v>
      </c>
      <c r="AP22" s="468">
        <v>1.8424</v>
      </c>
      <c r="AQ22" s="468">
        <v>1.8717999999999999</v>
      </c>
      <c r="AR22" s="468">
        <v>1.8889</v>
      </c>
      <c r="AS22" s="468">
        <v>1.8904000000000001</v>
      </c>
      <c r="AT22" s="468">
        <v>1.8571</v>
      </c>
      <c r="AU22" s="468">
        <v>1.8485</v>
      </c>
      <c r="AV22" s="468">
        <v>1.8462000000000001</v>
      </c>
      <c r="AW22" s="468">
        <v>1.8895</v>
      </c>
      <c r="AX22" s="468">
        <v>1.8393999999999999</v>
      </c>
      <c r="AY22" s="468">
        <v>1.8529</v>
      </c>
      <c r="AZ22" s="468">
        <v>1.8551</v>
      </c>
      <c r="BA22" s="468">
        <v>1.8856999999999999</v>
      </c>
      <c r="BB22" s="468">
        <v>1.8775999999999999</v>
      </c>
      <c r="BC22" s="468">
        <v>1.8714999999999999</v>
      </c>
      <c r="BD22" s="468">
        <v>1.8611</v>
      </c>
      <c r="BE22" s="468">
        <v>1.8440000000000001</v>
      </c>
      <c r="BF22" s="468">
        <v>1.8611</v>
      </c>
      <c r="BG22" s="468">
        <v>1.8649</v>
      </c>
      <c r="BH22" s="456" t="s">
        <v>1347</v>
      </c>
      <c r="BI22" s="456" t="s">
        <v>1347</v>
      </c>
      <c r="BJ22" s="355" t="s">
        <v>1347</v>
      </c>
      <c r="BK22" s="355" t="s">
        <v>1347</v>
      </c>
      <c r="BL22" s="355" t="s">
        <v>1347</v>
      </c>
      <c r="BM22" s="355" t="s">
        <v>1347</v>
      </c>
      <c r="BN22" s="355" t="s">
        <v>1347</v>
      </c>
      <c r="BO22" s="355" t="s">
        <v>1347</v>
      </c>
      <c r="BP22" s="355" t="s">
        <v>1347</v>
      </c>
      <c r="BQ22" s="355" t="s">
        <v>1347</v>
      </c>
      <c r="BR22" s="355" t="s">
        <v>1347</v>
      </c>
      <c r="BS22" s="355" t="s">
        <v>1347</v>
      </c>
      <c r="BT22" s="355" t="s">
        <v>1347</v>
      </c>
      <c r="BU22" s="355" t="s">
        <v>1347</v>
      </c>
      <c r="BV22" s="355" t="s">
        <v>1347</v>
      </c>
    </row>
    <row r="23" spans="1:74" ht="11.05" customHeight="1" x14ac:dyDescent="0.2">
      <c r="A23" s="267" t="s">
        <v>1248</v>
      </c>
      <c r="B23" s="554" t="s">
        <v>1086</v>
      </c>
      <c r="C23" s="468">
        <v>1.8182</v>
      </c>
      <c r="D23" s="468">
        <v>1.4339999999999999</v>
      </c>
      <c r="E23" s="468">
        <v>1.9231</v>
      </c>
      <c r="F23" s="468">
        <v>1.8492999999999999</v>
      </c>
      <c r="G23" s="468">
        <v>1.8412999999999999</v>
      </c>
      <c r="H23" s="468">
        <v>1.8788</v>
      </c>
      <c r="I23" s="468">
        <v>1.7582</v>
      </c>
      <c r="J23" s="468">
        <v>1.7930999999999999</v>
      </c>
      <c r="K23" s="468">
        <v>1.8261000000000001</v>
      </c>
      <c r="L23" s="468">
        <v>1.8533999999999999</v>
      </c>
      <c r="M23" s="468">
        <v>1.8586</v>
      </c>
      <c r="N23" s="468">
        <v>1.9258999999999999</v>
      </c>
      <c r="O23" s="468">
        <v>1.9630000000000001</v>
      </c>
      <c r="P23" s="468">
        <v>1.9248000000000001</v>
      </c>
      <c r="Q23" s="468">
        <v>1.9556</v>
      </c>
      <c r="R23" s="468">
        <v>1.6667000000000001</v>
      </c>
      <c r="S23" s="468">
        <v>1.9867999999999999</v>
      </c>
      <c r="T23" s="468">
        <v>1.9737</v>
      </c>
      <c r="U23" s="468">
        <v>1.9737</v>
      </c>
      <c r="V23" s="468">
        <v>1.9487000000000001</v>
      </c>
      <c r="W23" s="468">
        <v>1.95</v>
      </c>
      <c r="X23" s="468">
        <v>1.9618</v>
      </c>
      <c r="Y23" s="468">
        <v>1.9505999999999999</v>
      </c>
      <c r="Z23" s="468">
        <v>1.9608000000000001</v>
      </c>
      <c r="AA23" s="468">
        <v>1.9512</v>
      </c>
      <c r="AB23" s="468">
        <v>1.9512</v>
      </c>
      <c r="AC23" s="468">
        <v>1.9512</v>
      </c>
      <c r="AD23" s="468">
        <v>1.9874000000000001</v>
      </c>
      <c r="AE23" s="468">
        <v>1.9865999999999999</v>
      </c>
      <c r="AF23" s="468">
        <v>1.9774</v>
      </c>
      <c r="AG23" s="468">
        <v>2.0144000000000002</v>
      </c>
      <c r="AH23" s="468">
        <v>2</v>
      </c>
      <c r="AI23" s="468">
        <v>1.9753000000000001</v>
      </c>
      <c r="AJ23" s="468">
        <v>1.9846999999999999</v>
      </c>
      <c r="AK23" s="468">
        <v>2</v>
      </c>
      <c r="AL23" s="468">
        <v>2.0062000000000002</v>
      </c>
      <c r="AM23" s="468">
        <v>2.0299</v>
      </c>
      <c r="AN23" s="468">
        <v>2.0293999999999999</v>
      </c>
      <c r="AO23" s="468">
        <v>2.0293999999999999</v>
      </c>
      <c r="AP23" s="468">
        <v>2.0293999999999999</v>
      </c>
      <c r="AQ23" s="468">
        <v>2.0293999999999999</v>
      </c>
      <c r="AR23" s="468">
        <v>2.0289999999999999</v>
      </c>
      <c r="AS23" s="468">
        <v>2.0142000000000002</v>
      </c>
      <c r="AT23" s="468">
        <v>2.0169999999999999</v>
      </c>
      <c r="AU23" s="468">
        <v>2.0293999999999999</v>
      </c>
      <c r="AV23" s="468">
        <v>2.0293999999999999</v>
      </c>
      <c r="AW23" s="468">
        <v>2.0286</v>
      </c>
      <c r="AX23" s="468">
        <v>2.0137999999999998</v>
      </c>
      <c r="AY23" s="468">
        <v>2.0114999999999998</v>
      </c>
      <c r="AZ23" s="468">
        <v>1.9850000000000001</v>
      </c>
      <c r="BA23" s="468">
        <v>1.9850000000000001</v>
      </c>
      <c r="BB23" s="468">
        <v>1.9697</v>
      </c>
      <c r="BC23" s="468">
        <v>1.9876</v>
      </c>
      <c r="BD23" s="468">
        <v>2</v>
      </c>
      <c r="BE23" s="468">
        <v>2</v>
      </c>
      <c r="BF23" s="468">
        <v>2.0394999999999999</v>
      </c>
      <c r="BG23" s="468">
        <v>2.069</v>
      </c>
      <c r="BH23" s="456" t="s">
        <v>1347</v>
      </c>
      <c r="BI23" s="456" t="s">
        <v>1347</v>
      </c>
      <c r="BJ23" s="355" t="s">
        <v>1347</v>
      </c>
      <c r="BK23" s="355" t="s">
        <v>1347</v>
      </c>
      <c r="BL23" s="355" t="s">
        <v>1347</v>
      </c>
      <c r="BM23" s="355" t="s">
        <v>1347</v>
      </c>
      <c r="BN23" s="355" t="s">
        <v>1347</v>
      </c>
      <c r="BO23" s="355" t="s">
        <v>1347</v>
      </c>
      <c r="BP23" s="355" t="s">
        <v>1347</v>
      </c>
      <c r="BQ23" s="355" t="s">
        <v>1347</v>
      </c>
      <c r="BR23" s="355" t="s">
        <v>1347</v>
      </c>
      <c r="BS23" s="355" t="s">
        <v>1347</v>
      </c>
      <c r="BT23" s="355" t="s">
        <v>1347</v>
      </c>
      <c r="BU23" s="355" t="s">
        <v>1347</v>
      </c>
      <c r="BV23" s="355" t="s">
        <v>1347</v>
      </c>
    </row>
    <row r="24" spans="1:74" ht="11.05" customHeight="1" x14ac:dyDescent="0.2">
      <c r="A24" s="267" t="s">
        <v>1249</v>
      </c>
      <c r="B24" s="554" t="s">
        <v>1088</v>
      </c>
      <c r="C24" s="468">
        <v>1.5203</v>
      </c>
      <c r="D24" s="468">
        <v>1.3115000000000001</v>
      </c>
      <c r="E24" s="468">
        <v>1.5238</v>
      </c>
      <c r="F24" s="468">
        <v>1.5625</v>
      </c>
      <c r="G24" s="468">
        <v>1.5603</v>
      </c>
      <c r="H24" s="468">
        <v>1.6111</v>
      </c>
      <c r="I24" s="468">
        <v>1.6389</v>
      </c>
      <c r="J24" s="468">
        <v>1.6315999999999999</v>
      </c>
      <c r="K24" s="468">
        <v>1.6578999999999999</v>
      </c>
      <c r="L24" s="468">
        <v>1.6089</v>
      </c>
      <c r="M24" s="468">
        <v>1.5682</v>
      </c>
      <c r="N24" s="468">
        <v>1.5170999999999999</v>
      </c>
      <c r="O24" s="468">
        <v>1.6157999999999999</v>
      </c>
      <c r="P24" s="468">
        <v>1.6034999999999999</v>
      </c>
      <c r="Q24" s="468">
        <v>1.6327</v>
      </c>
      <c r="R24" s="468">
        <v>1.6158999999999999</v>
      </c>
      <c r="S24" s="468">
        <v>1.5827</v>
      </c>
      <c r="T24" s="468">
        <v>1.5563</v>
      </c>
      <c r="U24" s="468">
        <v>1.5385</v>
      </c>
      <c r="V24" s="468">
        <v>1.4967999999999999</v>
      </c>
      <c r="W24" s="468">
        <v>1.5526</v>
      </c>
      <c r="X24" s="468">
        <v>1.5578000000000001</v>
      </c>
      <c r="Y24" s="468">
        <v>1.637</v>
      </c>
      <c r="Z24" s="468">
        <v>1.601</v>
      </c>
      <c r="AA24" s="468">
        <v>1.5385</v>
      </c>
      <c r="AB24" s="468">
        <v>1.508</v>
      </c>
      <c r="AC24" s="468">
        <v>1.4986999999999999</v>
      </c>
      <c r="AD24" s="468">
        <v>1.5563</v>
      </c>
      <c r="AE24" s="468">
        <v>1.6122000000000001</v>
      </c>
      <c r="AF24" s="468">
        <v>1.6997</v>
      </c>
      <c r="AG24" s="468">
        <v>1.6996</v>
      </c>
      <c r="AH24" s="468">
        <v>1.6803999999999999</v>
      </c>
      <c r="AI24" s="468">
        <v>1.7293000000000001</v>
      </c>
      <c r="AJ24" s="468">
        <v>1.6652</v>
      </c>
      <c r="AK24" s="468">
        <v>1.7091000000000001</v>
      </c>
      <c r="AL24" s="468">
        <v>1.7210000000000001</v>
      </c>
      <c r="AM24" s="468">
        <v>1.7193000000000001</v>
      </c>
      <c r="AN24" s="468">
        <v>1.7067000000000001</v>
      </c>
      <c r="AO24" s="468">
        <v>1.7181999999999999</v>
      </c>
      <c r="AP24" s="468">
        <v>1.7215</v>
      </c>
      <c r="AQ24" s="468">
        <v>1.7935000000000001</v>
      </c>
      <c r="AR24" s="468">
        <v>1.8419000000000001</v>
      </c>
      <c r="AS24" s="468">
        <v>1.8462000000000001</v>
      </c>
      <c r="AT24" s="468">
        <v>1.8774</v>
      </c>
      <c r="AU24" s="468">
        <v>1.9323999999999999</v>
      </c>
      <c r="AV24" s="468">
        <v>1.9710000000000001</v>
      </c>
      <c r="AW24" s="468">
        <v>1.9961</v>
      </c>
      <c r="AX24" s="468">
        <v>2.0097999999999998</v>
      </c>
      <c r="AY24" s="468">
        <v>2.0243000000000002</v>
      </c>
      <c r="AZ24" s="468">
        <v>2.0190000000000001</v>
      </c>
      <c r="BA24" s="468">
        <v>2.0188999999999999</v>
      </c>
      <c r="BB24" s="468">
        <v>2.0284</v>
      </c>
      <c r="BC24" s="468">
        <v>2.0232999999999999</v>
      </c>
      <c r="BD24" s="468">
        <v>2.0204</v>
      </c>
      <c r="BE24" s="468">
        <v>2.0606</v>
      </c>
      <c r="BF24" s="468">
        <v>2.0491999999999999</v>
      </c>
      <c r="BG24" s="468">
        <v>2.0583</v>
      </c>
      <c r="BH24" s="456" t="s">
        <v>1347</v>
      </c>
      <c r="BI24" s="456" t="s">
        <v>1347</v>
      </c>
      <c r="BJ24" s="355" t="s">
        <v>1347</v>
      </c>
      <c r="BK24" s="355" t="s">
        <v>1347</v>
      </c>
      <c r="BL24" s="355" t="s">
        <v>1347</v>
      </c>
      <c r="BM24" s="355" t="s">
        <v>1347</v>
      </c>
      <c r="BN24" s="355" t="s">
        <v>1347</v>
      </c>
      <c r="BO24" s="355" t="s">
        <v>1347</v>
      </c>
      <c r="BP24" s="355" t="s">
        <v>1347</v>
      </c>
      <c r="BQ24" s="355" t="s">
        <v>1347</v>
      </c>
      <c r="BR24" s="355" t="s">
        <v>1347</v>
      </c>
      <c r="BS24" s="355" t="s">
        <v>1347</v>
      </c>
      <c r="BT24" s="355" t="s">
        <v>1347</v>
      </c>
      <c r="BU24" s="355" t="s">
        <v>1347</v>
      </c>
      <c r="BV24" s="355" t="s">
        <v>1347</v>
      </c>
    </row>
    <row r="25" spans="1:74" ht="11.05" customHeight="1" x14ac:dyDescent="0.2">
      <c r="A25" s="267" t="s">
        <v>1250</v>
      </c>
      <c r="B25" s="554" t="s">
        <v>1090</v>
      </c>
      <c r="C25" s="468">
        <v>0.93330000000000002</v>
      </c>
      <c r="D25" s="468">
        <v>0.91010000000000002</v>
      </c>
      <c r="E25" s="468">
        <v>0.97350000000000003</v>
      </c>
      <c r="F25" s="468">
        <v>0.9829</v>
      </c>
      <c r="G25" s="468">
        <v>0.93530000000000002</v>
      </c>
      <c r="H25" s="468">
        <v>0.92749999999999999</v>
      </c>
      <c r="I25" s="468">
        <v>0.95699999999999996</v>
      </c>
      <c r="J25" s="468">
        <v>1</v>
      </c>
      <c r="K25" s="468">
        <v>0.9899</v>
      </c>
      <c r="L25" s="468">
        <v>0.99170000000000003</v>
      </c>
      <c r="M25" s="468">
        <v>1</v>
      </c>
      <c r="N25" s="468">
        <v>1.0079</v>
      </c>
      <c r="O25" s="468">
        <v>0.98209999999999997</v>
      </c>
      <c r="P25" s="468">
        <v>0.98740000000000006</v>
      </c>
      <c r="Q25" s="468">
        <v>0.98529999999999995</v>
      </c>
      <c r="R25" s="468">
        <v>0.99139999999999995</v>
      </c>
      <c r="S25" s="468">
        <v>1.0177</v>
      </c>
      <c r="T25" s="468">
        <v>1.0069999999999999</v>
      </c>
      <c r="U25" s="468">
        <v>1.0111000000000001</v>
      </c>
      <c r="V25" s="468">
        <v>1.0102</v>
      </c>
      <c r="W25" s="468">
        <v>1.0133000000000001</v>
      </c>
      <c r="X25" s="468">
        <v>1.0135000000000001</v>
      </c>
      <c r="Y25" s="468">
        <v>1.0068999999999999</v>
      </c>
      <c r="Z25" s="468">
        <v>1.0108999999999999</v>
      </c>
      <c r="AA25" s="468">
        <v>1.0174000000000001</v>
      </c>
      <c r="AB25" s="468">
        <v>1.0206999999999999</v>
      </c>
      <c r="AC25" s="468">
        <v>1.0221</v>
      </c>
      <c r="AD25" s="468">
        <v>0.99639999999999995</v>
      </c>
      <c r="AE25" s="468">
        <v>0.99609999999999999</v>
      </c>
      <c r="AF25" s="468">
        <v>1.0072000000000001</v>
      </c>
      <c r="AG25" s="468">
        <v>1.0048999999999999</v>
      </c>
      <c r="AH25" s="468">
        <v>1</v>
      </c>
      <c r="AI25" s="468">
        <v>0.99580000000000002</v>
      </c>
      <c r="AJ25" s="468">
        <v>0.99450000000000005</v>
      </c>
      <c r="AK25" s="468">
        <v>0.97729999999999995</v>
      </c>
      <c r="AL25" s="468">
        <v>0.94540000000000002</v>
      </c>
      <c r="AM25" s="468">
        <v>0.95650000000000002</v>
      </c>
      <c r="AN25" s="468">
        <v>0.94379999999999997</v>
      </c>
      <c r="AO25" s="468">
        <v>0.95960000000000001</v>
      </c>
      <c r="AP25" s="468">
        <v>0.97140000000000004</v>
      </c>
      <c r="AQ25" s="468">
        <v>0.94440000000000002</v>
      </c>
      <c r="AR25" s="468">
        <v>0.95240000000000002</v>
      </c>
      <c r="AS25" s="468">
        <v>0.95889999999999997</v>
      </c>
      <c r="AT25" s="468">
        <v>0.97060000000000002</v>
      </c>
      <c r="AU25" s="468">
        <v>0.93940000000000001</v>
      </c>
      <c r="AV25" s="468">
        <v>0.9254</v>
      </c>
      <c r="AW25" s="468">
        <v>0.95679999999999998</v>
      </c>
      <c r="AX25" s="468">
        <v>0.97640000000000005</v>
      </c>
      <c r="AY25" s="468">
        <v>0.97399999999999998</v>
      </c>
      <c r="AZ25" s="468">
        <v>0.96120000000000005</v>
      </c>
      <c r="BA25" s="468">
        <v>0.96</v>
      </c>
      <c r="BB25" s="468">
        <v>0.94810000000000005</v>
      </c>
      <c r="BC25" s="468">
        <v>0.94440000000000002</v>
      </c>
      <c r="BD25" s="468">
        <v>0.93510000000000004</v>
      </c>
      <c r="BE25" s="468">
        <v>0.91569999999999996</v>
      </c>
      <c r="BF25" s="468">
        <v>0.91520000000000001</v>
      </c>
      <c r="BG25" s="468">
        <v>0.91800000000000004</v>
      </c>
      <c r="BH25" s="456" t="s">
        <v>1347</v>
      </c>
      <c r="BI25" s="456" t="s">
        <v>1347</v>
      </c>
      <c r="BJ25" s="355" t="s">
        <v>1347</v>
      </c>
      <c r="BK25" s="355" t="s">
        <v>1347</v>
      </c>
      <c r="BL25" s="355" t="s">
        <v>1347</v>
      </c>
      <c r="BM25" s="355" t="s">
        <v>1347</v>
      </c>
      <c r="BN25" s="355" t="s">
        <v>1347</v>
      </c>
      <c r="BO25" s="355" t="s">
        <v>1347</v>
      </c>
      <c r="BP25" s="355" t="s">
        <v>1347</v>
      </c>
      <c r="BQ25" s="355" t="s">
        <v>1347</v>
      </c>
      <c r="BR25" s="355" t="s">
        <v>1347</v>
      </c>
      <c r="BS25" s="355" t="s">
        <v>1347</v>
      </c>
      <c r="BT25" s="355" t="s">
        <v>1347</v>
      </c>
      <c r="BU25" s="355" t="s">
        <v>1347</v>
      </c>
      <c r="BV25" s="355" t="s">
        <v>1347</v>
      </c>
    </row>
    <row r="26" spans="1:74" s="539" customFormat="1" ht="11.05" customHeight="1" x14ac:dyDescent="0.2">
      <c r="A26" s="267" t="s">
        <v>1251</v>
      </c>
      <c r="B26" s="554" t="s">
        <v>1092</v>
      </c>
      <c r="C26" s="468">
        <v>1.3001</v>
      </c>
      <c r="D26" s="468">
        <v>1.2988999999999999</v>
      </c>
      <c r="E26" s="468">
        <v>1.3023</v>
      </c>
      <c r="F26" s="468">
        <v>1.3022</v>
      </c>
      <c r="G26" s="468">
        <v>1.3073999999999999</v>
      </c>
      <c r="H26" s="468">
        <v>1.3220000000000001</v>
      </c>
      <c r="I26" s="468">
        <v>1.3241000000000001</v>
      </c>
      <c r="J26" s="468">
        <v>1.3239000000000001</v>
      </c>
      <c r="K26" s="468">
        <v>1.3293999999999999</v>
      </c>
      <c r="L26" s="468">
        <v>1.3393999999999999</v>
      </c>
      <c r="M26" s="468">
        <v>1.3529</v>
      </c>
      <c r="N26" s="468">
        <v>1.357</v>
      </c>
      <c r="O26" s="468">
        <v>1.363</v>
      </c>
      <c r="P26" s="468">
        <v>1.3720000000000001</v>
      </c>
      <c r="Q26" s="468">
        <v>1.3791</v>
      </c>
      <c r="R26" s="468">
        <v>1.4047000000000001</v>
      </c>
      <c r="S26" s="468">
        <v>1.4105000000000001</v>
      </c>
      <c r="T26" s="468">
        <v>1.407</v>
      </c>
      <c r="U26" s="468">
        <v>1.4335</v>
      </c>
      <c r="V26" s="468">
        <v>1.4296</v>
      </c>
      <c r="W26" s="468">
        <v>1.4594</v>
      </c>
      <c r="X26" s="468">
        <v>1.4605999999999999</v>
      </c>
      <c r="Y26" s="468">
        <v>1.4699</v>
      </c>
      <c r="Z26" s="468">
        <v>1.48</v>
      </c>
      <c r="AA26" s="468">
        <v>1.4724999999999999</v>
      </c>
      <c r="AB26" s="468">
        <v>1.4798</v>
      </c>
      <c r="AC26" s="468">
        <v>1.4824999999999999</v>
      </c>
      <c r="AD26" s="468">
        <v>1.4571000000000001</v>
      </c>
      <c r="AE26" s="468">
        <v>1.4775</v>
      </c>
      <c r="AF26" s="468">
        <v>1.4227000000000001</v>
      </c>
      <c r="AG26" s="468">
        <v>1.4529000000000001</v>
      </c>
      <c r="AH26" s="468">
        <v>1.468</v>
      </c>
      <c r="AI26" s="468">
        <v>1.4748000000000001</v>
      </c>
      <c r="AJ26" s="468">
        <v>1.4811000000000001</v>
      </c>
      <c r="AK26" s="468">
        <v>1.4815</v>
      </c>
      <c r="AL26" s="468">
        <v>1.4810000000000001</v>
      </c>
      <c r="AM26" s="468">
        <v>1.4972000000000001</v>
      </c>
      <c r="AN26" s="468">
        <v>1.488</v>
      </c>
      <c r="AO26" s="468">
        <v>1.4888999999999999</v>
      </c>
      <c r="AP26" s="468">
        <v>1.4890000000000001</v>
      </c>
      <c r="AQ26" s="468">
        <v>1.4962</v>
      </c>
      <c r="AR26" s="468">
        <v>1.5</v>
      </c>
      <c r="AS26" s="468">
        <v>1.5062</v>
      </c>
      <c r="AT26" s="468">
        <v>1.5122</v>
      </c>
      <c r="AU26" s="468">
        <v>1.5053000000000001</v>
      </c>
      <c r="AV26" s="468">
        <v>1.5197000000000001</v>
      </c>
      <c r="AW26" s="468">
        <v>1.5281</v>
      </c>
      <c r="AX26" s="468">
        <v>1.5296000000000001</v>
      </c>
      <c r="AY26" s="468">
        <v>1.5367</v>
      </c>
      <c r="AZ26" s="468">
        <v>1.5492999999999999</v>
      </c>
      <c r="BA26" s="468">
        <v>1.5541</v>
      </c>
      <c r="BB26" s="468">
        <v>1.5916999999999999</v>
      </c>
      <c r="BC26" s="468">
        <v>1.6194</v>
      </c>
      <c r="BD26" s="468">
        <v>1.6345000000000001</v>
      </c>
      <c r="BE26" s="468">
        <v>1.6372</v>
      </c>
      <c r="BF26" s="468">
        <v>1.6561999999999999</v>
      </c>
      <c r="BG26" s="468">
        <v>1.667</v>
      </c>
      <c r="BH26" s="456" t="s">
        <v>1347</v>
      </c>
      <c r="BI26" s="456" t="s">
        <v>1347</v>
      </c>
      <c r="BJ26" s="355" t="s">
        <v>1347</v>
      </c>
      <c r="BK26" s="355" t="s">
        <v>1347</v>
      </c>
      <c r="BL26" s="355" t="s">
        <v>1347</v>
      </c>
      <c r="BM26" s="355" t="s">
        <v>1347</v>
      </c>
      <c r="BN26" s="355" t="s">
        <v>1347</v>
      </c>
      <c r="BO26" s="355" t="s">
        <v>1347</v>
      </c>
      <c r="BP26" s="355" t="s">
        <v>1347</v>
      </c>
      <c r="BQ26" s="355" t="s">
        <v>1347</v>
      </c>
      <c r="BR26" s="355" t="s">
        <v>1347</v>
      </c>
      <c r="BS26" s="355" t="s">
        <v>1347</v>
      </c>
      <c r="BT26" s="355" t="s">
        <v>1347</v>
      </c>
      <c r="BU26" s="355" t="s">
        <v>1347</v>
      </c>
      <c r="BV26" s="355" t="s">
        <v>1347</v>
      </c>
    </row>
    <row r="27" spans="1:74" ht="11.05" customHeight="1" x14ac:dyDescent="0.2">
      <c r="A27" s="267" t="s">
        <v>1252</v>
      </c>
      <c r="B27" s="554" t="s">
        <v>1570</v>
      </c>
      <c r="C27" s="468">
        <v>2.4537</v>
      </c>
      <c r="D27" s="468">
        <v>2.2122999999999999</v>
      </c>
      <c r="E27" s="468">
        <v>2.246</v>
      </c>
      <c r="F27" s="468">
        <v>2.2296999999999998</v>
      </c>
      <c r="G27" s="468">
        <v>2.2063000000000001</v>
      </c>
      <c r="H27" s="468">
        <v>2.2410999999999999</v>
      </c>
      <c r="I27" s="468">
        <v>2.3115999999999999</v>
      </c>
      <c r="J27" s="468">
        <v>2.3456000000000001</v>
      </c>
      <c r="K27" s="468">
        <v>2.2507000000000001</v>
      </c>
      <c r="L27" s="468">
        <v>2.1996000000000002</v>
      </c>
      <c r="M27" s="468">
        <v>2.1962999999999999</v>
      </c>
      <c r="N27" s="468">
        <v>2.1280999999999999</v>
      </c>
      <c r="O27" s="468">
        <v>1.9907999999999999</v>
      </c>
      <c r="P27" s="468">
        <v>2</v>
      </c>
      <c r="Q27" s="468">
        <v>2.0217999999999998</v>
      </c>
      <c r="R27" s="468">
        <v>2.0150999999999999</v>
      </c>
      <c r="S27" s="468">
        <v>1.9961</v>
      </c>
      <c r="T27" s="468">
        <v>2.0516999999999999</v>
      </c>
      <c r="U27" s="468">
        <v>2.0640000000000001</v>
      </c>
      <c r="V27" s="468">
        <v>2.0687000000000002</v>
      </c>
      <c r="W27" s="468">
        <v>2.0903</v>
      </c>
      <c r="X27" s="468">
        <v>2.109</v>
      </c>
      <c r="Y27" s="468">
        <v>2.0935000000000001</v>
      </c>
      <c r="Z27" s="468">
        <v>2.0697999999999999</v>
      </c>
      <c r="AA27" s="468">
        <v>1.9799</v>
      </c>
      <c r="AB27" s="468">
        <v>1.9345000000000001</v>
      </c>
      <c r="AC27" s="468">
        <v>1.9457</v>
      </c>
      <c r="AD27" s="468">
        <v>1.9962</v>
      </c>
      <c r="AE27" s="468">
        <v>2.0306999999999999</v>
      </c>
      <c r="AF27" s="468">
        <v>2.0790000000000002</v>
      </c>
      <c r="AG27" s="468">
        <v>2.1223000000000001</v>
      </c>
      <c r="AH27" s="468">
        <v>2.1760999999999999</v>
      </c>
      <c r="AI27" s="468">
        <v>2.1608999999999998</v>
      </c>
      <c r="AJ27" s="468">
        <v>2.1265000000000001</v>
      </c>
      <c r="AK27" s="468">
        <v>2.0836999999999999</v>
      </c>
      <c r="AL27" s="468">
        <v>2.0203000000000002</v>
      </c>
      <c r="AM27" s="468">
        <v>1.9669000000000001</v>
      </c>
      <c r="AN27" s="468">
        <v>1.9855</v>
      </c>
      <c r="AO27" s="468">
        <v>1.9510000000000001</v>
      </c>
      <c r="AP27" s="468">
        <v>1.9549000000000001</v>
      </c>
      <c r="AQ27" s="468">
        <v>1.9301999999999999</v>
      </c>
      <c r="AR27" s="468">
        <v>1.9670000000000001</v>
      </c>
      <c r="AS27" s="468">
        <v>1.9891000000000001</v>
      </c>
      <c r="AT27" s="468">
        <v>1.9775</v>
      </c>
      <c r="AU27" s="468">
        <v>1.91</v>
      </c>
      <c r="AV27" s="468">
        <v>1.9319999999999999</v>
      </c>
      <c r="AW27" s="468">
        <v>1.9037999999999999</v>
      </c>
      <c r="AX27" s="468">
        <v>1.8475999999999999</v>
      </c>
      <c r="AY27" s="468">
        <v>1.8552999999999999</v>
      </c>
      <c r="AZ27" s="468">
        <v>1.8371</v>
      </c>
      <c r="BA27" s="468">
        <v>1.8065</v>
      </c>
      <c r="BB27" s="468">
        <v>1.8043</v>
      </c>
      <c r="BC27" s="468">
        <v>1.7876000000000001</v>
      </c>
      <c r="BD27" s="468">
        <v>1.8140000000000001</v>
      </c>
      <c r="BE27" s="468">
        <v>1.8</v>
      </c>
      <c r="BF27" s="468">
        <v>1.8279000000000001</v>
      </c>
      <c r="BG27" s="468">
        <v>1.8395999999999999</v>
      </c>
      <c r="BH27" s="456" t="s">
        <v>1347</v>
      </c>
      <c r="BI27" s="456" t="s">
        <v>1347</v>
      </c>
      <c r="BJ27" s="355" t="s">
        <v>1347</v>
      </c>
      <c r="BK27" s="355" t="s">
        <v>1347</v>
      </c>
      <c r="BL27" s="355" t="s">
        <v>1347</v>
      </c>
      <c r="BM27" s="355" t="s">
        <v>1347</v>
      </c>
      <c r="BN27" s="355" t="s">
        <v>1347</v>
      </c>
      <c r="BO27" s="355" t="s">
        <v>1347</v>
      </c>
      <c r="BP27" s="355" t="s">
        <v>1347</v>
      </c>
      <c r="BQ27" s="355" t="s">
        <v>1347</v>
      </c>
      <c r="BR27" s="355" t="s">
        <v>1347</v>
      </c>
      <c r="BS27" s="355" t="s">
        <v>1347</v>
      </c>
      <c r="BT27" s="355" t="s">
        <v>1347</v>
      </c>
      <c r="BU27" s="355" t="s">
        <v>1347</v>
      </c>
      <c r="BV27" s="355" t="s">
        <v>1347</v>
      </c>
    </row>
    <row r="28" spans="1:74" ht="11.05"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7"/>
      <c r="BH28" s="624"/>
      <c r="BI28" s="624"/>
      <c r="BJ28" s="353"/>
      <c r="BK28" s="353"/>
      <c r="BL28" s="353"/>
      <c r="BM28" s="353"/>
      <c r="BN28" s="353"/>
      <c r="BO28" s="353"/>
      <c r="BP28" s="353"/>
      <c r="BQ28" s="353"/>
      <c r="BR28" s="353"/>
      <c r="BS28" s="353"/>
      <c r="BT28" s="353"/>
      <c r="BU28" s="353"/>
      <c r="BV28" s="353"/>
    </row>
    <row r="29" spans="1:74" ht="11.05" customHeight="1" x14ac:dyDescent="0.2">
      <c r="A29" s="602"/>
      <c r="B29" s="37" t="s">
        <v>1253</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628"/>
      <c r="BB29" s="628"/>
      <c r="BC29" s="628"/>
      <c r="BD29" s="628"/>
      <c r="BE29" s="628"/>
      <c r="BF29" s="628"/>
      <c r="BG29" s="628"/>
      <c r="BH29" s="353"/>
      <c r="BI29" s="353"/>
      <c r="BJ29" s="353"/>
      <c r="BK29" s="353"/>
      <c r="BL29" s="353"/>
      <c r="BM29" s="353"/>
      <c r="BN29" s="353"/>
      <c r="BO29" s="353"/>
      <c r="BP29" s="353"/>
      <c r="BQ29" s="353"/>
      <c r="BR29" s="353"/>
      <c r="BS29" s="353"/>
      <c r="BT29" s="353"/>
      <c r="BU29" s="353"/>
      <c r="BV29" s="353"/>
    </row>
    <row r="30" spans="1:74" ht="11.05" customHeight="1" x14ac:dyDescent="0.2">
      <c r="A30" s="267" t="s">
        <v>1254</v>
      </c>
      <c r="B30" s="554" t="s">
        <v>1084</v>
      </c>
      <c r="C30" s="386">
        <v>72</v>
      </c>
      <c r="D30" s="386">
        <v>53</v>
      </c>
      <c r="E30" s="386">
        <v>94</v>
      </c>
      <c r="F30" s="386">
        <v>72</v>
      </c>
      <c r="G30" s="386">
        <v>87</v>
      </c>
      <c r="H30" s="386">
        <v>71</v>
      </c>
      <c r="I30" s="386">
        <v>72</v>
      </c>
      <c r="J30" s="386">
        <v>60</v>
      </c>
      <c r="K30" s="386">
        <v>87</v>
      </c>
      <c r="L30" s="386">
        <v>99</v>
      </c>
      <c r="M30" s="386">
        <v>64</v>
      </c>
      <c r="N30" s="386">
        <v>58</v>
      </c>
      <c r="O30" s="386">
        <v>59</v>
      </c>
      <c r="P30" s="386">
        <v>61</v>
      </c>
      <c r="Q30" s="386">
        <v>86</v>
      </c>
      <c r="R30" s="386">
        <v>62</v>
      </c>
      <c r="S30" s="386">
        <v>96</v>
      </c>
      <c r="T30" s="386">
        <v>68</v>
      </c>
      <c r="U30" s="386">
        <v>76</v>
      </c>
      <c r="V30" s="386">
        <v>90</v>
      </c>
      <c r="W30" s="386">
        <v>98</v>
      </c>
      <c r="X30" s="386">
        <v>71</v>
      </c>
      <c r="Y30" s="386">
        <v>86</v>
      </c>
      <c r="Z30" s="386">
        <v>59</v>
      </c>
      <c r="AA30" s="386">
        <v>95</v>
      </c>
      <c r="AB30" s="386">
        <v>80</v>
      </c>
      <c r="AC30" s="386">
        <v>90</v>
      </c>
      <c r="AD30" s="386">
        <v>87</v>
      </c>
      <c r="AE30" s="386">
        <v>79</v>
      </c>
      <c r="AF30" s="386">
        <v>78</v>
      </c>
      <c r="AG30" s="386">
        <v>89</v>
      </c>
      <c r="AH30" s="386">
        <v>50</v>
      </c>
      <c r="AI30" s="386">
        <v>80</v>
      </c>
      <c r="AJ30" s="386">
        <v>74</v>
      </c>
      <c r="AK30" s="386">
        <v>65</v>
      </c>
      <c r="AL30" s="386">
        <v>49</v>
      </c>
      <c r="AM30" s="386">
        <v>61</v>
      </c>
      <c r="AN30" s="386">
        <v>73</v>
      </c>
      <c r="AO30" s="386">
        <v>76</v>
      </c>
      <c r="AP30" s="386">
        <v>72</v>
      </c>
      <c r="AQ30" s="386">
        <v>59</v>
      </c>
      <c r="AR30" s="386">
        <v>57</v>
      </c>
      <c r="AS30" s="386">
        <v>64</v>
      </c>
      <c r="AT30" s="386">
        <v>52</v>
      </c>
      <c r="AU30" s="386">
        <v>47</v>
      </c>
      <c r="AV30" s="386">
        <v>55</v>
      </c>
      <c r="AW30" s="386">
        <v>67</v>
      </c>
      <c r="AX30" s="386">
        <v>74</v>
      </c>
      <c r="AY30" s="386">
        <v>63</v>
      </c>
      <c r="AZ30" s="386">
        <v>77</v>
      </c>
      <c r="BA30" s="386">
        <v>93</v>
      </c>
      <c r="BB30" s="386">
        <v>75</v>
      </c>
      <c r="BC30" s="386">
        <v>70</v>
      </c>
      <c r="BD30" s="386">
        <v>71</v>
      </c>
      <c r="BE30" s="386">
        <v>71</v>
      </c>
      <c r="BF30" s="386">
        <v>71</v>
      </c>
      <c r="BG30" s="386">
        <v>71</v>
      </c>
      <c r="BH30" s="358" t="s">
        <v>1347</v>
      </c>
      <c r="BI30" s="358" t="s">
        <v>1347</v>
      </c>
      <c r="BJ30" s="355" t="s">
        <v>1347</v>
      </c>
      <c r="BK30" s="355" t="s">
        <v>1347</v>
      </c>
      <c r="BL30" s="355" t="s">
        <v>1347</v>
      </c>
      <c r="BM30" s="355" t="s">
        <v>1347</v>
      </c>
      <c r="BN30" s="355" t="s">
        <v>1347</v>
      </c>
      <c r="BO30" s="355" t="s">
        <v>1347</v>
      </c>
      <c r="BP30" s="355" t="s">
        <v>1347</v>
      </c>
      <c r="BQ30" s="355" t="s">
        <v>1347</v>
      </c>
      <c r="BR30" s="355" t="s">
        <v>1347</v>
      </c>
      <c r="BS30" s="355" t="s">
        <v>1347</v>
      </c>
      <c r="BT30" s="355" t="s">
        <v>1347</v>
      </c>
      <c r="BU30" s="355" t="s">
        <v>1347</v>
      </c>
      <c r="BV30" s="355" t="s">
        <v>1347</v>
      </c>
    </row>
    <row r="31" spans="1:74" ht="11.05" customHeight="1" x14ac:dyDescent="0.2">
      <c r="A31" s="267" t="s">
        <v>1255</v>
      </c>
      <c r="B31" s="554" t="s">
        <v>1086</v>
      </c>
      <c r="C31" s="386">
        <v>41</v>
      </c>
      <c r="D31" s="386">
        <v>24</v>
      </c>
      <c r="E31" s="386">
        <v>45</v>
      </c>
      <c r="F31" s="386">
        <v>47</v>
      </c>
      <c r="G31" s="386">
        <v>62</v>
      </c>
      <c r="H31" s="386">
        <v>33</v>
      </c>
      <c r="I31" s="386">
        <v>66</v>
      </c>
      <c r="J31" s="386">
        <v>69</v>
      </c>
      <c r="K31" s="386">
        <v>79</v>
      </c>
      <c r="L31" s="386">
        <v>78</v>
      </c>
      <c r="M31" s="386">
        <v>68</v>
      </c>
      <c r="N31" s="386">
        <v>50</v>
      </c>
      <c r="O31" s="386">
        <v>35</v>
      </c>
      <c r="P31" s="386">
        <v>49</v>
      </c>
      <c r="Q31" s="386">
        <v>71</v>
      </c>
      <c r="R31" s="386">
        <v>40</v>
      </c>
      <c r="S31" s="386">
        <v>65</v>
      </c>
      <c r="T31" s="386">
        <v>84</v>
      </c>
      <c r="U31" s="386">
        <v>92</v>
      </c>
      <c r="V31" s="386">
        <v>93</v>
      </c>
      <c r="W31" s="386">
        <v>82</v>
      </c>
      <c r="X31" s="386">
        <v>95</v>
      </c>
      <c r="Y31" s="386">
        <v>78</v>
      </c>
      <c r="Z31" s="386">
        <v>40</v>
      </c>
      <c r="AA31" s="386">
        <v>89</v>
      </c>
      <c r="AB31" s="386">
        <v>83</v>
      </c>
      <c r="AC31" s="386">
        <v>86</v>
      </c>
      <c r="AD31" s="386">
        <v>100</v>
      </c>
      <c r="AE31" s="386">
        <v>99</v>
      </c>
      <c r="AF31" s="386">
        <v>112</v>
      </c>
      <c r="AG31" s="386">
        <v>115</v>
      </c>
      <c r="AH31" s="386">
        <v>104</v>
      </c>
      <c r="AI31" s="386">
        <v>87</v>
      </c>
      <c r="AJ31" s="386">
        <v>60</v>
      </c>
      <c r="AK31" s="386">
        <v>79</v>
      </c>
      <c r="AL31" s="386">
        <v>77</v>
      </c>
      <c r="AM31" s="386">
        <v>40</v>
      </c>
      <c r="AN31" s="386">
        <v>67</v>
      </c>
      <c r="AO31" s="386">
        <v>57</v>
      </c>
      <c r="AP31" s="386">
        <v>73</v>
      </c>
      <c r="AQ31" s="386">
        <v>89</v>
      </c>
      <c r="AR31" s="386">
        <v>70</v>
      </c>
      <c r="AS31" s="386">
        <v>71</v>
      </c>
      <c r="AT31" s="386">
        <v>83</v>
      </c>
      <c r="AU31" s="386">
        <v>80</v>
      </c>
      <c r="AV31" s="386">
        <v>68</v>
      </c>
      <c r="AW31" s="386">
        <v>50</v>
      </c>
      <c r="AX31" s="386">
        <v>62</v>
      </c>
      <c r="AY31" s="386">
        <v>66</v>
      </c>
      <c r="AZ31" s="386">
        <v>67</v>
      </c>
      <c r="BA31" s="386">
        <v>82</v>
      </c>
      <c r="BB31" s="386">
        <v>75</v>
      </c>
      <c r="BC31" s="386">
        <v>78</v>
      </c>
      <c r="BD31" s="386">
        <v>75</v>
      </c>
      <c r="BE31" s="386">
        <v>75</v>
      </c>
      <c r="BF31" s="386">
        <v>74</v>
      </c>
      <c r="BG31" s="386">
        <v>74</v>
      </c>
      <c r="BH31" s="358" t="s">
        <v>1347</v>
      </c>
      <c r="BI31" s="358" t="s">
        <v>1347</v>
      </c>
      <c r="BJ31" s="355" t="s">
        <v>1347</v>
      </c>
      <c r="BK31" s="355" t="s">
        <v>1347</v>
      </c>
      <c r="BL31" s="355" t="s">
        <v>1347</v>
      </c>
      <c r="BM31" s="355" t="s">
        <v>1347</v>
      </c>
      <c r="BN31" s="355" t="s">
        <v>1347</v>
      </c>
      <c r="BO31" s="355" t="s">
        <v>1347</v>
      </c>
      <c r="BP31" s="355" t="s">
        <v>1347</v>
      </c>
      <c r="BQ31" s="355" t="s">
        <v>1347</v>
      </c>
      <c r="BR31" s="355" t="s">
        <v>1347</v>
      </c>
      <c r="BS31" s="355" t="s">
        <v>1347</v>
      </c>
      <c r="BT31" s="355" t="s">
        <v>1347</v>
      </c>
      <c r="BU31" s="355" t="s">
        <v>1347</v>
      </c>
      <c r="BV31" s="355" t="s">
        <v>1347</v>
      </c>
    </row>
    <row r="32" spans="1:74" ht="11.05" customHeight="1" x14ac:dyDescent="0.2">
      <c r="A32" s="267" t="s">
        <v>1256</v>
      </c>
      <c r="B32" s="554" t="s">
        <v>1088</v>
      </c>
      <c r="C32" s="386">
        <v>88</v>
      </c>
      <c r="D32" s="386">
        <v>75</v>
      </c>
      <c r="E32" s="386">
        <v>114</v>
      </c>
      <c r="F32" s="386">
        <v>85</v>
      </c>
      <c r="G32" s="386">
        <v>110</v>
      </c>
      <c r="H32" s="386">
        <v>105</v>
      </c>
      <c r="I32" s="386">
        <v>98</v>
      </c>
      <c r="J32" s="386">
        <v>90</v>
      </c>
      <c r="K32" s="386">
        <v>77</v>
      </c>
      <c r="L32" s="386">
        <v>110</v>
      </c>
      <c r="M32" s="386">
        <v>101</v>
      </c>
      <c r="N32" s="386">
        <v>105</v>
      </c>
      <c r="O32" s="386">
        <v>97</v>
      </c>
      <c r="P32" s="386">
        <v>116</v>
      </c>
      <c r="Q32" s="386">
        <v>118</v>
      </c>
      <c r="R32" s="386">
        <v>149</v>
      </c>
      <c r="S32" s="386">
        <v>130</v>
      </c>
      <c r="T32" s="386">
        <v>112</v>
      </c>
      <c r="U32" s="386">
        <v>138</v>
      </c>
      <c r="V32" s="386">
        <v>165</v>
      </c>
      <c r="W32" s="386">
        <v>146</v>
      </c>
      <c r="X32" s="386">
        <v>133</v>
      </c>
      <c r="Y32" s="386">
        <v>146</v>
      </c>
      <c r="Z32" s="386">
        <v>142</v>
      </c>
      <c r="AA32" s="386">
        <v>152</v>
      </c>
      <c r="AB32" s="386">
        <v>146</v>
      </c>
      <c r="AC32" s="386">
        <v>162</v>
      </c>
      <c r="AD32" s="386">
        <v>147</v>
      </c>
      <c r="AE32" s="386">
        <v>128</v>
      </c>
      <c r="AF32" s="386">
        <v>147</v>
      </c>
      <c r="AG32" s="386">
        <v>135</v>
      </c>
      <c r="AH32" s="386">
        <v>125</v>
      </c>
      <c r="AI32" s="386">
        <v>111</v>
      </c>
      <c r="AJ32" s="386">
        <v>125</v>
      </c>
      <c r="AK32" s="386">
        <v>117</v>
      </c>
      <c r="AL32" s="386">
        <v>66</v>
      </c>
      <c r="AM32" s="386">
        <v>134</v>
      </c>
      <c r="AN32" s="386">
        <v>132</v>
      </c>
      <c r="AO32" s="386">
        <v>132</v>
      </c>
      <c r="AP32" s="386">
        <v>136</v>
      </c>
      <c r="AQ32" s="386">
        <v>124</v>
      </c>
      <c r="AR32" s="386">
        <v>119</v>
      </c>
      <c r="AS32" s="386">
        <v>133</v>
      </c>
      <c r="AT32" s="386">
        <v>115</v>
      </c>
      <c r="AU32" s="386">
        <v>122</v>
      </c>
      <c r="AV32" s="386">
        <v>92</v>
      </c>
      <c r="AW32" s="386">
        <v>92</v>
      </c>
      <c r="AX32" s="386">
        <v>101</v>
      </c>
      <c r="AY32" s="386">
        <v>140</v>
      </c>
      <c r="AZ32" s="386">
        <v>113</v>
      </c>
      <c r="BA32" s="386">
        <v>133</v>
      </c>
      <c r="BB32" s="386">
        <v>110</v>
      </c>
      <c r="BC32" s="386">
        <v>105</v>
      </c>
      <c r="BD32" s="386">
        <v>99</v>
      </c>
      <c r="BE32" s="386">
        <v>99</v>
      </c>
      <c r="BF32" s="386">
        <v>99</v>
      </c>
      <c r="BG32" s="386">
        <v>100</v>
      </c>
      <c r="BH32" s="358" t="s">
        <v>1347</v>
      </c>
      <c r="BI32" s="358" t="s">
        <v>1347</v>
      </c>
      <c r="BJ32" s="355" t="s">
        <v>1347</v>
      </c>
      <c r="BK32" s="355" t="s">
        <v>1347</v>
      </c>
      <c r="BL32" s="355" t="s">
        <v>1347</v>
      </c>
      <c r="BM32" s="355" t="s">
        <v>1347</v>
      </c>
      <c r="BN32" s="355" t="s">
        <v>1347</v>
      </c>
      <c r="BO32" s="355" t="s">
        <v>1347</v>
      </c>
      <c r="BP32" s="355" t="s">
        <v>1347</v>
      </c>
      <c r="BQ32" s="355" t="s">
        <v>1347</v>
      </c>
      <c r="BR32" s="355" t="s">
        <v>1347</v>
      </c>
      <c r="BS32" s="355" t="s">
        <v>1347</v>
      </c>
      <c r="BT32" s="355" t="s">
        <v>1347</v>
      </c>
      <c r="BU32" s="355" t="s">
        <v>1347</v>
      </c>
      <c r="BV32" s="355" t="s">
        <v>1347</v>
      </c>
    </row>
    <row r="33" spans="1:74" ht="11.05" customHeight="1" x14ac:dyDescent="0.2">
      <c r="A33" s="267" t="s">
        <v>1257</v>
      </c>
      <c r="B33" s="554" t="s">
        <v>1090</v>
      </c>
      <c r="C33" s="386">
        <v>47</v>
      </c>
      <c r="D33" s="386">
        <v>29</v>
      </c>
      <c r="E33" s="386">
        <v>40</v>
      </c>
      <c r="F33" s="386">
        <v>49</v>
      </c>
      <c r="G33" s="386">
        <v>45</v>
      </c>
      <c r="H33" s="386">
        <v>45</v>
      </c>
      <c r="I33" s="386">
        <v>39</v>
      </c>
      <c r="J33" s="386">
        <v>60</v>
      </c>
      <c r="K33" s="386">
        <v>55</v>
      </c>
      <c r="L33" s="386">
        <v>48</v>
      </c>
      <c r="M33" s="386">
        <v>43</v>
      </c>
      <c r="N33" s="386">
        <v>54</v>
      </c>
      <c r="O33" s="386">
        <v>43</v>
      </c>
      <c r="P33" s="386">
        <v>38</v>
      </c>
      <c r="Q33" s="386">
        <v>56</v>
      </c>
      <c r="R33" s="386">
        <v>40</v>
      </c>
      <c r="S33" s="386">
        <v>57</v>
      </c>
      <c r="T33" s="386">
        <v>53</v>
      </c>
      <c r="U33" s="386">
        <v>61</v>
      </c>
      <c r="V33" s="386">
        <v>46</v>
      </c>
      <c r="W33" s="386">
        <v>59</v>
      </c>
      <c r="X33" s="386">
        <v>62</v>
      </c>
      <c r="Y33" s="386">
        <v>47</v>
      </c>
      <c r="Z33" s="386">
        <v>59</v>
      </c>
      <c r="AA33" s="386">
        <v>54</v>
      </c>
      <c r="AB33" s="386">
        <v>55</v>
      </c>
      <c r="AC33" s="386">
        <v>64</v>
      </c>
      <c r="AD33" s="386">
        <v>54</v>
      </c>
      <c r="AE33" s="386">
        <v>41</v>
      </c>
      <c r="AF33" s="386">
        <v>30</v>
      </c>
      <c r="AG33" s="386">
        <v>45</v>
      </c>
      <c r="AH33" s="386">
        <v>37</v>
      </c>
      <c r="AI33" s="386">
        <v>47</v>
      </c>
      <c r="AJ33" s="386">
        <v>43</v>
      </c>
      <c r="AK33" s="386">
        <v>46</v>
      </c>
      <c r="AL33" s="386">
        <v>38</v>
      </c>
      <c r="AM33" s="386">
        <v>34</v>
      </c>
      <c r="AN33" s="386">
        <v>40</v>
      </c>
      <c r="AO33" s="386">
        <v>36</v>
      </c>
      <c r="AP33" s="386">
        <v>41</v>
      </c>
      <c r="AQ33" s="386">
        <v>35</v>
      </c>
      <c r="AR33" s="386">
        <v>33</v>
      </c>
      <c r="AS33" s="386">
        <v>22</v>
      </c>
      <c r="AT33" s="386">
        <v>32</v>
      </c>
      <c r="AU33" s="386">
        <v>38</v>
      </c>
      <c r="AV33" s="386">
        <v>36</v>
      </c>
      <c r="AW33" s="386">
        <v>32</v>
      </c>
      <c r="AX33" s="386">
        <v>25</v>
      </c>
      <c r="AY33" s="386">
        <v>34</v>
      </c>
      <c r="AZ33" s="386">
        <v>25</v>
      </c>
      <c r="BA33" s="386">
        <v>40</v>
      </c>
      <c r="BB33" s="386">
        <v>35</v>
      </c>
      <c r="BC33" s="386">
        <v>52</v>
      </c>
      <c r="BD33" s="386">
        <v>42</v>
      </c>
      <c r="BE33" s="386">
        <v>44</v>
      </c>
      <c r="BF33" s="386">
        <v>44</v>
      </c>
      <c r="BG33" s="386">
        <v>44</v>
      </c>
      <c r="BH33" s="358" t="s">
        <v>1347</v>
      </c>
      <c r="BI33" s="358" t="s">
        <v>1347</v>
      </c>
      <c r="BJ33" s="355" t="s">
        <v>1347</v>
      </c>
      <c r="BK33" s="355" t="s">
        <v>1347</v>
      </c>
      <c r="BL33" s="355" t="s">
        <v>1347</v>
      </c>
      <c r="BM33" s="355" t="s">
        <v>1347</v>
      </c>
      <c r="BN33" s="355" t="s">
        <v>1347</v>
      </c>
      <c r="BO33" s="355" t="s">
        <v>1347</v>
      </c>
      <c r="BP33" s="355" t="s">
        <v>1347</v>
      </c>
      <c r="BQ33" s="355" t="s">
        <v>1347</v>
      </c>
      <c r="BR33" s="355" t="s">
        <v>1347</v>
      </c>
      <c r="BS33" s="355" t="s">
        <v>1347</v>
      </c>
      <c r="BT33" s="355" t="s">
        <v>1347</v>
      </c>
      <c r="BU33" s="355" t="s">
        <v>1347</v>
      </c>
      <c r="BV33" s="355" t="s">
        <v>1347</v>
      </c>
    </row>
    <row r="34" spans="1:74" ht="11.05" customHeight="1" x14ac:dyDescent="0.2">
      <c r="A34" s="267" t="s">
        <v>1258</v>
      </c>
      <c r="B34" s="554" t="s">
        <v>1092</v>
      </c>
      <c r="C34" s="386">
        <v>383</v>
      </c>
      <c r="D34" s="386">
        <v>275</v>
      </c>
      <c r="E34" s="386">
        <v>475</v>
      </c>
      <c r="F34" s="386">
        <v>452</v>
      </c>
      <c r="G34" s="386">
        <v>426</v>
      </c>
      <c r="H34" s="386">
        <v>408</v>
      </c>
      <c r="I34" s="386">
        <v>444</v>
      </c>
      <c r="J34" s="386">
        <v>430</v>
      </c>
      <c r="K34" s="386">
        <v>441</v>
      </c>
      <c r="L34" s="386">
        <v>546</v>
      </c>
      <c r="M34" s="386">
        <v>446</v>
      </c>
      <c r="N34" s="386">
        <v>486</v>
      </c>
      <c r="O34" s="386">
        <v>448</v>
      </c>
      <c r="P34" s="386">
        <v>433</v>
      </c>
      <c r="Q34" s="386">
        <v>477</v>
      </c>
      <c r="R34" s="386">
        <v>501</v>
      </c>
      <c r="S34" s="386">
        <v>502</v>
      </c>
      <c r="T34" s="386">
        <v>537</v>
      </c>
      <c r="U34" s="386">
        <v>552</v>
      </c>
      <c r="V34" s="386">
        <v>563</v>
      </c>
      <c r="W34" s="386">
        <v>519</v>
      </c>
      <c r="X34" s="386">
        <v>581</v>
      </c>
      <c r="Y34" s="386">
        <v>527</v>
      </c>
      <c r="Z34" s="386">
        <v>503</v>
      </c>
      <c r="AA34" s="386">
        <v>551</v>
      </c>
      <c r="AB34" s="386">
        <v>449</v>
      </c>
      <c r="AC34" s="386">
        <v>578</v>
      </c>
      <c r="AD34" s="386">
        <v>532</v>
      </c>
      <c r="AE34" s="386">
        <v>558</v>
      </c>
      <c r="AF34" s="386">
        <v>460</v>
      </c>
      <c r="AG34" s="386">
        <v>518</v>
      </c>
      <c r="AH34" s="386">
        <v>514</v>
      </c>
      <c r="AI34" s="386">
        <v>476</v>
      </c>
      <c r="AJ34" s="386">
        <v>563</v>
      </c>
      <c r="AK34" s="386">
        <v>451</v>
      </c>
      <c r="AL34" s="386">
        <v>447</v>
      </c>
      <c r="AM34" s="386">
        <v>490</v>
      </c>
      <c r="AN34" s="386">
        <v>535</v>
      </c>
      <c r="AO34" s="386">
        <v>510</v>
      </c>
      <c r="AP34" s="386">
        <v>550</v>
      </c>
      <c r="AQ34" s="386">
        <v>505</v>
      </c>
      <c r="AR34" s="386">
        <v>474</v>
      </c>
      <c r="AS34" s="386">
        <v>582</v>
      </c>
      <c r="AT34" s="386">
        <v>524</v>
      </c>
      <c r="AU34" s="386">
        <v>479</v>
      </c>
      <c r="AV34" s="386">
        <v>521</v>
      </c>
      <c r="AW34" s="386">
        <v>503</v>
      </c>
      <c r="AX34" s="386">
        <v>450</v>
      </c>
      <c r="AY34" s="386">
        <v>510</v>
      </c>
      <c r="AZ34" s="386">
        <v>510</v>
      </c>
      <c r="BA34" s="386">
        <v>478</v>
      </c>
      <c r="BB34" s="386">
        <v>535</v>
      </c>
      <c r="BC34" s="386">
        <v>450</v>
      </c>
      <c r="BD34" s="386">
        <v>450</v>
      </c>
      <c r="BE34" s="386">
        <v>445</v>
      </c>
      <c r="BF34" s="386">
        <v>445</v>
      </c>
      <c r="BG34" s="386">
        <v>445</v>
      </c>
      <c r="BH34" s="358" t="s">
        <v>1347</v>
      </c>
      <c r="BI34" s="358" t="s">
        <v>1347</v>
      </c>
      <c r="BJ34" s="355" t="s">
        <v>1347</v>
      </c>
      <c r="BK34" s="355" t="s">
        <v>1347</v>
      </c>
      <c r="BL34" s="355" t="s">
        <v>1347</v>
      </c>
      <c r="BM34" s="355" t="s">
        <v>1347</v>
      </c>
      <c r="BN34" s="355" t="s">
        <v>1347</v>
      </c>
      <c r="BO34" s="355" t="s">
        <v>1347</v>
      </c>
      <c r="BP34" s="355" t="s">
        <v>1347</v>
      </c>
      <c r="BQ34" s="355" t="s">
        <v>1347</v>
      </c>
      <c r="BR34" s="355" t="s">
        <v>1347</v>
      </c>
      <c r="BS34" s="355" t="s">
        <v>1347</v>
      </c>
      <c r="BT34" s="355" t="s">
        <v>1347</v>
      </c>
      <c r="BU34" s="355" t="s">
        <v>1347</v>
      </c>
      <c r="BV34" s="355" t="s">
        <v>1347</v>
      </c>
    </row>
    <row r="35" spans="1:74" ht="11.05" customHeight="1" x14ac:dyDescent="0.2">
      <c r="A35" s="267" t="s">
        <v>1259</v>
      </c>
      <c r="B35" s="554" t="s">
        <v>1570</v>
      </c>
      <c r="C35" s="386">
        <v>143</v>
      </c>
      <c r="D35" s="386">
        <v>126</v>
      </c>
      <c r="E35" s="386">
        <v>191</v>
      </c>
      <c r="F35" s="386">
        <v>213</v>
      </c>
      <c r="G35" s="386">
        <v>192</v>
      </c>
      <c r="H35" s="386">
        <v>185</v>
      </c>
      <c r="I35" s="386">
        <v>242</v>
      </c>
      <c r="J35" s="386">
        <v>181</v>
      </c>
      <c r="K35" s="386">
        <v>228</v>
      </c>
      <c r="L35" s="386">
        <v>252</v>
      </c>
      <c r="M35" s="386">
        <v>237</v>
      </c>
      <c r="N35" s="386">
        <v>216</v>
      </c>
      <c r="O35" s="386">
        <v>201</v>
      </c>
      <c r="P35" s="386">
        <v>203</v>
      </c>
      <c r="Q35" s="386">
        <v>254</v>
      </c>
      <c r="R35" s="386">
        <v>235</v>
      </c>
      <c r="S35" s="386">
        <v>255</v>
      </c>
      <c r="T35" s="386">
        <v>301</v>
      </c>
      <c r="U35" s="386">
        <v>241</v>
      </c>
      <c r="V35" s="386">
        <v>275</v>
      </c>
      <c r="W35" s="386">
        <v>325</v>
      </c>
      <c r="X35" s="386">
        <v>360</v>
      </c>
      <c r="Y35" s="386">
        <v>221</v>
      </c>
      <c r="Z35" s="386">
        <v>240</v>
      </c>
      <c r="AA35" s="386">
        <v>251</v>
      </c>
      <c r="AB35" s="386">
        <v>216</v>
      </c>
      <c r="AC35" s="386">
        <v>255</v>
      </c>
      <c r="AD35" s="386">
        <v>281</v>
      </c>
      <c r="AE35" s="386">
        <v>254</v>
      </c>
      <c r="AF35" s="386">
        <v>271</v>
      </c>
      <c r="AG35" s="386">
        <v>225</v>
      </c>
      <c r="AH35" s="386">
        <v>225</v>
      </c>
      <c r="AI35" s="386">
        <v>282</v>
      </c>
      <c r="AJ35" s="386">
        <v>259</v>
      </c>
      <c r="AK35" s="386">
        <v>199</v>
      </c>
      <c r="AL35" s="386">
        <v>192</v>
      </c>
      <c r="AM35" s="386">
        <v>181</v>
      </c>
      <c r="AN35" s="386">
        <v>184</v>
      </c>
      <c r="AO35" s="386">
        <v>193</v>
      </c>
      <c r="AP35" s="386">
        <v>175</v>
      </c>
      <c r="AQ35" s="386">
        <v>179</v>
      </c>
      <c r="AR35" s="386">
        <v>200</v>
      </c>
      <c r="AS35" s="386">
        <v>200</v>
      </c>
      <c r="AT35" s="386">
        <v>211</v>
      </c>
      <c r="AU35" s="386">
        <v>193</v>
      </c>
      <c r="AV35" s="386">
        <v>165</v>
      </c>
      <c r="AW35" s="386">
        <v>185</v>
      </c>
      <c r="AX35" s="386">
        <v>193</v>
      </c>
      <c r="AY35" s="386">
        <v>196</v>
      </c>
      <c r="AZ35" s="386">
        <v>193</v>
      </c>
      <c r="BA35" s="386">
        <v>204</v>
      </c>
      <c r="BB35" s="386">
        <v>202</v>
      </c>
      <c r="BC35" s="386">
        <v>237</v>
      </c>
      <c r="BD35" s="386">
        <v>214</v>
      </c>
      <c r="BE35" s="386">
        <v>201</v>
      </c>
      <c r="BF35" s="386">
        <v>202</v>
      </c>
      <c r="BG35" s="386">
        <v>203</v>
      </c>
      <c r="BH35" s="358" t="s">
        <v>1347</v>
      </c>
      <c r="BI35" s="358" t="s">
        <v>1347</v>
      </c>
      <c r="BJ35" s="355" t="s">
        <v>1347</v>
      </c>
      <c r="BK35" s="355" t="s">
        <v>1347</v>
      </c>
      <c r="BL35" s="355" t="s">
        <v>1347</v>
      </c>
      <c r="BM35" s="355" t="s">
        <v>1347</v>
      </c>
      <c r="BN35" s="355" t="s">
        <v>1347</v>
      </c>
      <c r="BO35" s="355" t="s">
        <v>1347</v>
      </c>
      <c r="BP35" s="355" t="s">
        <v>1347</v>
      </c>
      <c r="BQ35" s="355" t="s">
        <v>1347</v>
      </c>
      <c r="BR35" s="355" t="s">
        <v>1347</v>
      </c>
      <c r="BS35" s="355" t="s">
        <v>1347</v>
      </c>
      <c r="BT35" s="355" t="s">
        <v>1347</v>
      </c>
      <c r="BU35" s="355" t="s">
        <v>1347</v>
      </c>
      <c r="BV35" s="355" t="s">
        <v>1347</v>
      </c>
    </row>
    <row r="36" spans="1:74" ht="11.05"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58"/>
      <c r="BI36" s="358"/>
      <c r="BJ36" s="353"/>
      <c r="BK36" s="353"/>
      <c r="BL36" s="353"/>
      <c r="BM36" s="353"/>
      <c r="BN36" s="353"/>
      <c r="BO36" s="353"/>
      <c r="BP36" s="353"/>
      <c r="BQ36" s="353"/>
      <c r="BR36" s="353"/>
      <c r="BS36" s="353"/>
      <c r="BT36" s="353"/>
      <c r="BU36" s="353"/>
      <c r="BV36" s="353"/>
    </row>
    <row r="37" spans="1:74" s="539" customFormat="1" ht="11.05" customHeight="1" x14ac:dyDescent="0.2">
      <c r="A37" s="267"/>
      <c r="B37" s="37" t="s">
        <v>1260</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58"/>
      <c r="BI37" s="358"/>
      <c r="BJ37" s="353"/>
      <c r="BK37" s="353"/>
      <c r="BL37" s="353"/>
      <c r="BM37" s="353"/>
      <c r="BN37" s="353"/>
      <c r="BO37" s="353"/>
      <c r="BP37" s="353"/>
      <c r="BQ37" s="353"/>
      <c r="BR37" s="353"/>
      <c r="BS37" s="353"/>
      <c r="BT37" s="353"/>
      <c r="BU37" s="353"/>
      <c r="BV37" s="353"/>
    </row>
    <row r="38" spans="1:74" ht="11.05" customHeight="1" x14ac:dyDescent="0.2">
      <c r="A38" s="267" t="s">
        <v>1261</v>
      </c>
      <c r="B38" s="554" t="s">
        <v>1084</v>
      </c>
      <c r="C38" s="386">
        <v>489</v>
      </c>
      <c r="D38" s="386">
        <v>501</v>
      </c>
      <c r="E38" s="386">
        <v>475</v>
      </c>
      <c r="F38" s="386">
        <v>471</v>
      </c>
      <c r="G38" s="386">
        <v>455</v>
      </c>
      <c r="H38" s="386">
        <v>450</v>
      </c>
      <c r="I38" s="386">
        <v>447</v>
      </c>
      <c r="J38" s="386">
        <v>456</v>
      </c>
      <c r="K38" s="386">
        <v>439</v>
      </c>
      <c r="L38" s="386">
        <v>407</v>
      </c>
      <c r="M38" s="386">
        <v>412</v>
      </c>
      <c r="N38" s="386">
        <v>427</v>
      </c>
      <c r="O38" s="386">
        <v>445</v>
      </c>
      <c r="P38" s="386">
        <v>469</v>
      </c>
      <c r="Q38" s="386">
        <v>471</v>
      </c>
      <c r="R38" s="386">
        <v>498</v>
      </c>
      <c r="S38" s="386">
        <v>497</v>
      </c>
      <c r="T38" s="386">
        <v>523</v>
      </c>
      <c r="U38" s="386">
        <v>536</v>
      </c>
      <c r="V38" s="386">
        <v>535</v>
      </c>
      <c r="W38" s="386">
        <v>524</v>
      </c>
      <c r="X38" s="386">
        <v>549</v>
      </c>
      <c r="Y38" s="386">
        <v>559</v>
      </c>
      <c r="Z38" s="386">
        <v>596</v>
      </c>
      <c r="AA38" s="386">
        <v>597</v>
      </c>
      <c r="AB38" s="386">
        <v>613</v>
      </c>
      <c r="AC38" s="386">
        <v>617</v>
      </c>
      <c r="AD38" s="386">
        <v>626</v>
      </c>
      <c r="AE38" s="386">
        <v>641</v>
      </c>
      <c r="AF38" s="386">
        <v>653</v>
      </c>
      <c r="AG38" s="386">
        <v>653</v>
      </c>
      <c r="AH38" s="386">
        <v>683</v>
      </c>
      <c r="AI38" s="386">
        <v>677</v>
      </c>
      <c r="AJ38" s="386">
        <v>675</v>
      </c>
      <c r="AK38" s="386">
        <v>683</v>
      </c>
      <c r="AL38" s="386">
        <v>710</v>
      </c>
      <c r="AM38" s="386">
        <v>725</v>
      </c>
      <c r="AN38" s="386">
        <v>733</v>
      </c>
      <c r="AO38" s="386">
        <v>737</v>
      </c>
      <c r="AP38" s="386">
        <v>742</v>
      </c>
      <c r="AQ38" s="386">
        <v>756</v>
      </c>
      <c r="AR38" s="386">
        <v>767</v>
      </c>
      <c r="AS38" s="386">
        <v>772</v>
      </c>
      <c r="AT38" s="386">
        <v>785</v>
      </c>
      <c r="AU38" s="386">
        <v>799</v>
      </c>
      <c r="AV38" s="386">
        <v>805</v>
      </c>
      <c r="AW38" s="386">
        <v>802</v>
      </c>
      <c r="AX38" s="386">
        <v>792</v>
      </c>
      <c r="AY38" s="386">
        <v>792</v>
      </c>
      <c r="AZ38" s="386">
        <v>780</v>
      </c>
      <c r="BA38" s="386">
        <v>753</v>
      </c>
      <c r="BB38" s="386">
        <v>747</v>
      </c>
      <c r="BC38" s="386">
        <v>744</v>
      </c>
      <c r="BD38" s="386">
        <v>740</v>
      </c>
      <c r="BE38" s="386">
        <v>734</v>
      </c>
      <c r="BF38" s="386">
        <v>730</v>
      </c>
      <c r="BG38" s="386">
        <v>727</v>
      </c>
      <c r="BH38" s="358" t="s">
        <v>1347</v>
      </c>
      <c r="BI38" s="358" t="s">
        <v>1347</v>
      </c>
      <c r="BJ38" s="355" t="s">
        <v>1347</v>
      </c>
      <c r="BK38" s="355" t="s">
        <v>1347</v>
      </c>
      <c r="BL38" s="355" t="s">
        <v>1347</v>
      </c>
      <c r="BM38" s="355" t="s">
        <v>1347</v>
      </c>
      <c r="BN38" s="355" t="s">
        <v>1347</v>
      </c>
      <c r="BO38" s="355" t="s">
        <v>1347</v>
      </c>
      <c r="BP38" s="355" t="s">
        <v>1347</v>
      </c>
      <c r="BQ38" s="355" t="s">
        <v>1347</v>
      </c>
      <c r="BR38" s="355" t="s">
        <v>1347</v>
      </c>
      <c r="BS38" s="355" t="s">
        <v>1347</v>
      </c>
      <c r="BT38" s="355" t="s">
        <v>1347</v>
      </c>
      <c r="BU38" s="355" t="s">
        <v>1347</v>
      </c>
      <c r="BV38" s="355" t="s">
        <v>1347</v>
      </c>
    </row>
    <row r="39" spans="1:74" ht="11.05" customHeight="1" x14ac:dyDescent="0.2">
      <c r="A39" s="602" t="s">
        <v>1262</v>
      </c>
      <c r="B39" s="554" t="s">
        <v>1086</v>
      </c>
      <c r="C39" s="386">
        <v>779</v>
      </c>
      <c r="D39" s="386">
        <v>774</v>
      </c>
      <c r="E39" s="386">
        <v>754</v>
      </c>
      <c r="F39" s="386">
        <v>734</v>
      </c>
      <c r="G39" s="386">
        <v>701</v>
      </c>
      <c r="H39" s="386">
        <v>699</v>
      </c>
      <c r="I39" s="386">
        <v>665</v>
      </c>
      <c r="J39" s="386">
        <v>635</v>
      </c>
      <c r="K39" s="386">
        <v>598</v>
      </c>
      <c r="L39" s="386">
        <v>563</v>
      </c>
      <c r="M39" s="386">
        <v>542</v>
      </c>
      <c r="N39" s="386">
        <v>543</v>
      </c>
      <c r="O39" s="386">
        <v>561</v>
      </c>
      <c r="P39" s="386">
        <v>577</v>
      </c>
      <c r="Q39" s="386">
        <v>572</v>
      </c>
      <c r="R39" s="386">
        <v>590</v>
      </c>
      <c r="S39" s="386">
        <v>600</v>
      </c>
      <c r="T39" s="386">
        <v>591</v>
      </c>
      <c r="U39" s="386">
        <v>574</v>
      </c>
      <c r="V39" s="386">
        <v>557</v>
      </c>
      <c r="W39" s="386">
        <v>553</v>
      </c>
      <c r="X39" s="386">
        <v>535</v>
      </c>
      <c r="Y39" s="386">
        <v>536</v>
      </c>
      <c r="Z39" s="386">
        <v>576</v>
      </c>
      <c r="AA39" s="386">
        <v>568</v>
      </c>
      <c r="AB39" s="386">
        <v>565</v>
      </c>
      <c r="AC39" s="386">
        <v>559</v>
      </c>
      <c r="AD39" s="386">
        <v>538</v>
      </c>
      <c r="AE39" s="386">
        <v>513</v>
      </c>
      <c r="AF39" s="386">
        <v>471</v>
      </c>
      <c r="AG39" s="386">
        <v>425</v>
      </c>
      <c r="AH39" s="386">
        <v>389</v>
      </c>
      <c r="AI39" s="386">
        <v>366</v>
      </c>
      <c r="AJ39" s="386">
        <v>372</v>
      </c>
      <c r="AK39" s="386">
        <v>358</v>
      </c>
      <c r="AL39" s="386">
        <v>346</v>
      </c>
      <c r="AM39" s="386">
        <v>374</v>
      </c>
      <c r="AN39" s="386">
        <v>376</v>
      </c>
      <c r="AO39" s="386">
        <v>387</v>
      </c>
      <c r="AP39" s="386">
        <v>383</v>
      </c>
      <c r="AQ39" s="386">
        <v>362</v>
      </c>
      <c r="AR39" s="386">
        <v>362</v>
      </c>
      <c r="AS39" s="386">
        <v>362</v>
      </c>
      <c r="AT39" s="386">
        <v>349</v>
      </c>
      <c r="AU39" s="386">
        <v>338</v>
      </c>
      <c r="AV39" s="386">
        <v>339</v>
      </c>
      <c r="AW39" s="386">
        <v>359</v>
      </c>
      <c r="AX39" s="386">
        <v>370</v>
      </c>
      <c r="AY39" s="386">
        <v>374</v>
      </c>
      <c r="AZ39" s="386">
        <v>373</v>
      </c>
      <c r="BA39" s="386">
        <v>358</v>
      </c>
      <c r="BB39" s="386">
        <v>348</v>
      </c>
      <c r="BC39" s="386">
        <v>335</v>
      </c>
      <c r="BD39" s="386">
        <v>322</v>
      </c>
      <c r="BE39" s="386">
        <v>309</v>
      </c>
      <c r="BF39" s="386">
        <v>297</v>
      </c>
      <c r="BG39" s="386">
        <v>283</v>
      </c>
      <c r="BH39" s="358" t="s">
        <v>1347</v>
      </c>
      <c r="BI39" s="358" t="s">
        <v>1347</v>
      </c>
      <c r="BJ39" s="355" t="s">
        <v>1347</v>
      </c>
      <c r="BK39" s="355" t="s">
        <v>1347</v>
      </c>
      <c r="BL39" s="355" t="s">
        <v>1347</v>
      </c>
      <c r="BM39" s="355" t="s">
        <v>1347</v>
      </c>
      <c r="BN39" s="355" t="s">
        <v>1347</v>
      </c>
      <c r="BO39" s="355" t="s">
        <v>1347</v>
      </c>
      <c r="BP39" s="355" t="s">
        <v>1347</v>
      </c>
      <c r="BQ39" s="355" t="s">
        <v>1347</v>
      </c>
      <c r="BR39" s="355" t="s">
        <v>1347</v>
      </c>
      <c r="BS39" s="355" t="s">
        <v>1347</v>
      </c>
      <c r="BT39" s="355" t="s">
        <v>1347</v>
      </c>
      <c r="BU39" s="355" t="s">
        <v>1347</v>
      </c>
      <c r="BV39" s="355" t="s">
        <v>1347</v>
      </c>
    </row>
    <row r="40" spans="1:74" ht="11.05" customHeight="1" x14ac:dyDescent="0.2">
      <c r="A40" s="267" t="s">
        <v>1263</v>
      </c>
      <c r="B40" s="554" t="s">
        <v>1088</v>
      </c>
      <c r="C40" s="386">
        <v>1638</v>
      </c>
      <c r="D40" s="386">
        <v>1603</v>
      </c>
      <c r="E40" s="386">
        <v>1536</v>
      </c>
      <c r="F40" s="386">
        <v>1507</v>
      </c>
      <c r="G40" s="386">
        <v>1451</v>
      </c>
      <c r="H40" s="386">
        <v>1404</v>
      </c>
      <c r="I40" s="386">
        <v>1366</v>
      </c>
      <c r="J40" s="386">
        <v>1338</v>
      </c>
      <c r="K40" s="386">
        <v>1324</v>
      </c>
      <c r="L40" s="386">
        <v>1279</v>
      </c>
      <c r="M40" s="386">
        <v>1247</v>
      </c>
      <c r="N40" s="386">
        <v>1213</v>
      </c>
      <c r="O40" s="386">
        <v>1198</v>
      </c>
      <c r="P40" s="386">
        <v>1173</v>
      </c>
      <c r="Q40" s="386">
        <v>1156</v>
      </c>
      <c r="R40" s="386">
        <v>1112</v>
      </c>
      <c r="S40" s="386">
        <v>1092</v>
      </c>
      <c r="T40" s="386">
        <v>1093</v>
      </c>
      <c r="U40" s="386">
        <v>1072</v>
      </c>
      <c r="V40" s="386">
        <v>1023</v>
      </c>
      <c r="W40" s="386">
        <v>994</v>
      </c>
      <c r="X40" s="386">
        <v>979</v>
      </c>
      <c r="Y40" s="386">
        <v>957</v>
      </c>
      <c r="Z40" s="386">
        <v>937</v>
      </c>
      <c r="AA40" s="386">
        <v>905</v>
      </c>
      <c r="AB40" s="386">
        <v>876</v>
      </c>
      <c r="AC40" s="386">
        <v>831</v>
      </c>
      <c r="AD40" s="386">
        <v>797</v>
      </c>
      <c r="AE40" s="386">
        <v>775</v>
      </c>
      <c r="AF40" s="386">
        <v>731</v>
      </c>
      <c r="AG40" s="386">
        <v>695</v>
      </c>
      <c r="AH40" s="386">
        <v>662</v>
      </c>
      <c r="AI40" s="386">
        <v>644</v>
      </c>
      <c r="AJ40" s="386">
        <v>611</v>
      </c>
      <c r="AK40" s="386">
        <v>588</v>
      </c>
      <c r="AL40" s="386">
        <v>617</v>
      </c>
      <c r="AM40" s="386">
        <v>581</v>
      </c>
      <c r="AN40" s="386">
        <v>545</v>
      </c>
      <c r="AO40" s="386">
        <v>514</v>
      </c>
      <c r="AP40" s="386">
        <v>479</v>
      </c>
      <c r="AQ40" s="386">
        <v>455</v>
      </c>
      <c r="AR40" s="386">
        <v>435</v>
      </c>
      <c r="AS40" s="386">
        <v>398</v>
      </c>
      <c r="AT40" s="386">
        <v>381</v>
      </c>
      <c r="AU40" s="386">
        <v>359</v>
      </c>
      <c r="AV40" s="386">
        <v>369</v>
      </c>
      <c r="AW40" s="386">
        <v>380</v>
      </c>
      <c r="AX40" s="386">
        <v>382</v>
      </c>
      <c r="AY40" s="386">
        <v>342</v>
      </c>
      <c r="AZ40" s="386">
        <v>335</v>
      </c>
      <c r="BA40" s="386">
        <v>309</v>
      </c>
      <c r="BB40" s="386">
        <v>306</v>
      </c>
      <c r="BC40" s="386">
        <v>305</v>
      </c>
      <c r="BD40" s="386">
        <v>305</v>
      </c>
      <c r="BE40" s="386">
        <v>308</v>
      </c>
      <c r="BF40" s="386">
        <v>309</v>
      </c>
      <c r="BG40" s="386">
        <v>315</v>
      </c>
      <c r="BH40" s="358" t="s">
        <v>1347</v>
      </c>
      <c r="BI40" s="358" t="s">
        <v>1347</v>
      </c>
      <c r="BJ40" s="355" t="s">
        <v>1347</v>
      </c>
      <c r="BK40" s="355" t="s">
        <v>1347</v>
      </c>
      <c r="BL40" s="355" t="s">
        <v>1347</v>
      </c>
      <c r="BM40" s="355" t="s">
        <v>1347</v>
      </c>
      <c r="BN40" s="355" t="s">
        <v>1347</v>
      </c>
      <c r="BO40" s="355" t="s">
        <v>1347</v>
      </c>
      <c r="BP40" s="355" t="s">
        <v>1347</v>
      </c>
      <c r="BQ40" s="355" t="s">
        <v>1347</v>
      </c>
      <c r="BR40" s="355" t="s">
        <v>1347</v>
      </c>
      <c r="BS40" s="355" t="s">
        <v>1347</v>
      </c>
      <c r="BT40" s="355" t="s">
        <v>1347</v>
      </c>
      <c r="BU40" s="355" t="s">
        <v>1347</v>
      </c>
      <c r="BV40" s="355" t="s">
        <v>1347</v>
      </c>
    </row>
    <row r="41" spans="1:74" ht="11.05" customHeight="1" x14ac:dyDescent="0.2">
      <c r="A41" s="267" t="s">
        <v>1264</v>
      </c>
      <c r="B41" s="554" t="s">
        <v>1090</v>
      </c>
      <c r="C41" s="386">
        <v>355</v>
      </c>
      <c r="D41" s="386">
        <v>369</v>
      </c>
      <c r="E41" s="386">
        <v>375</v>
      </c>
      <c r="F41" s="386">
        <v>371</v>
      </c>
      <c r="G41" s="386">
        <v>373</v>
      </c>
      <c r="H41" s="386">
        <v>376</v>
      </c>
      <c r="I41" s="386">
        <v>386</v>
      </c>
      <c r="J41" s="386">
        <v>373</v>
      </c>
      <c r="K41" s="386">
        <v>368</v>
      </c>
      <c r="L41" s="386">
        <v>368</v>
      </c>
      <c r="M41" s="386">
        <v>374</v>
      </c>
      <c r="N41" s="386">
        <v>371</v>
      </c>
      <c r="O41" s="386">
        <v>383</v>
      </c>
      <c r="P41" s="386">
        <v>404</v>
      </c>
      <c r="Q41" s="386">
        <v>415</v>
      </c>
      <c r="R41" s="386">
        <v>445</v>
      </c>
      <c r="S41" s="386">
        <v>459</v>
      </c>
      <c r="T41" s="386">
        <v>478</v>
      </c>
      <c r="U41" s="386">
        <v>489</v>
      </c>
      <c r="V41" s="386">
        <v>517</v>
      </c>
      <c r="W41" s="386">
        <v>534</v>
      </c>
      <c r="X41" s="386">
        <v>546</v>
      </c>
      <c r="Y41" s="386">
        <v>572</v>
      </c>
      <c r="Z41" s="386">
        <v>586</v>
      </c>
      <c r="AA41" s="386">
        <v>605</v>
      </c>
      <c r="AB41" s="386">
        <v>623</v>
      </c>
      <c r="AC41" s="386">
        <v>633</v>
      </c>
      <c r="AD41" s="386">
        <v>649</v>
      </c>
      <c r="AE41" s="386">
        <v>673</v>
      </c>
      <c r="AF41" s="386">
        <v>699</v>
      </c>
      <c r="AG41" s="386">
        <v>705</v>
      </c>
      <c r="AH41" s="386">
        <v>718</v>
      </c>
      <c r="AI41" s="386">
        <v>718</v>
      </c>
      <c r="AJ41" s="386">
        <v>720</v>
      </c>
      <c r="AK41" s="386">
        <v>717</v>
      </c>
      <c r="AL41" s="386">
        <v>724</v>
      </c>
      <c r="AM41" s="386">
        <v>734</v>
      </c>
      <c r="AN41" s="386">
        <v>736</v>
      </c>
      <c r="AO41" s="386">
        <v>737</v>
      </c>
      <c r="AP41" s="386">
        <v>730</v>
      </c>
      <c r="AQ41" s="386">
        <v>729</v>
      </c>
      <c r="AR41" s="386">
        <v>730</v>
      </c>
      <c r="AS41" s="386">
        <v>743</v>
      </c>
      <c r="AT41" s="386">
        <v>744</v>
      </c>
      <c r="AU41" s="386">
        <v>737</v>
      </c>
      <c r="AV41" s="386">
        <v>731</v>
      </c>
      <c r="AW41" s="386">
        <v>730</v>
      </c>
      <c r="AX41" s="386">
        <v>735</v>
      </c>
      <c r="AY41" s="386">
        <v>731</v>
      </c>
      <c r="AZ41" s="386">
        <v>737</v>
      </c>
      <c r="BA41" s="386">
        <v>726</v>
      </c>
      <c r="BB41" s="386">
        <v>723</v>
      </c>
      <c r="BC41" s="386">
        <v>705</v>
      </c>
      <c r="BD41" s="386">
        <v>698</v>
      </c>
      <c r="BE41" s="386">
        <v>692</v>
      </c>
      <c r="BF41" s="386">
        <v>689</v>
      </c>
      <c r="BG41" s="386">
        <v>687</v>
      </c>
      <c r="BH41" s="358" t="s">
        <v>1347</v>
      </c>
      <c r="BI41" s="358" t="s">
        <v>1347</v>
      </c>
      <c r="BJ41" s="355" t="s">
        <v>1347</v>
      </c>
      <c r="BK41" s="355" t="s">
        <v>1347</v>
      </c>
      <c r="BL41" s="355" t="s">
        <v>1347</v>
      </c>
      <c r="BM41" s="355" t="s">
        <v>1347</v>
      </c>
      <c r="BN41" s="355" t="s">
        <v>1347</v>
      </c>
      <c r="BO41" s="355" t="s">
        <v>1347</v>
      </c>
      <c r="BP41" s="355" t="s">
        <v>1347</v>
      </c>
      <c r="BQ41" s="355" t="s">
        <v>1347</v>
      </c>
      <c r="BR41" s="355" t="s">
        <v>1347</v>
      </c>
      <c r="BS41" s="355" t="s">
        <v>1347</v>
      </c>
      <c r="BT41" s="355" t="s">
        <v>1347</v>
      </c>
      <c r="BU41" s="355" t="s">
        <v>1347</v>
      </c>
      <c r="BV41" s="355" t="s">
        <v>1347</v>
      </c>
    </row>
    <row r="42" spans="1:74" ht="11.05" customHeight="1" x14ac:dyDescent="0.2">
      <c r="A42" s="267" t="s">
        <v>1265</v>
      </c>
      <c r="B42" s="554" t="s">
        <v>1092</v>
      </c>
      <c r="C42" s="386">
        <v>3666</v>
      </c>
      <c r="D42" s="386">
        <v>3655</v>
      </c>
      <c r="E42" s="386">
        <v>3460</v>
      </c>
      <c r="F42" s="386">
        <v>3301</v>
      </c>
      <c r="G42" s="386">
        <v>3177</v>
      </c>
      <c r="H42" s="386">
        <v>3080</v>
      </c>
      <c r="I42" s="386">
        <v>2953</v>
      </c>
      <c r="J42" s="386">
        <v>2848</v>
      </c>
      <c r="K42" s="386">
        <v>2747</v>
      </c>
      <c r="L42" s="386">
        <v>2558</v>
      </c>
      <c r="M42" s="386">
        <v>2480</v>
      </c>
      <c r="N42" s="386">
        <v>2384</v>
      </c>
      <c r="O42" s="386">
        <v>2335</v>
      </c>
      <c r="P42" s="386">
        <v>2316</v>
      </c>
      <c r="Q42" s="386">
        <v>2271</v>
      </c>
      <c r="R42" s="386">
        <v>2233</v>
      </c>
      <c r="S42" s="386">
        <v>2206</v>
      </c>
      <c r="T42" s="386">
        <v>2153</v>
      </c>
      <c r="U42" s="386">
        <v>2101</v>
      </c>
      <c r="V42" s="386">
        <v>2032</v>
      </c>
      <c r="W42" s="386">
        <v>2013</v>
      </c>
      <c r="X42" s="386">
        <v>1937</v>
      </c>
      <c r="Y42" s="386">
        <v>1923</v>
      </c>
      <c r="Z42" s="386">
        <v>1938</v>
      </c>
      <c r="AA42" s="386">
        <v>1909</v>
      </c>
      <c r="AB42" s="386">
        <v>1982</v>
      </c>
      <c r="AC42" s="386">
        <v>1922</v>
      </c>
      <c r="AD42" s="386">
        <v>1908</v>
      </c>
      <c r="AE42" s="386">
        <v>1866</v>
      </c>
      <c r="AF42" s="386">
        <v>1892</v>
      </c>
      <c r="AG42" s="386">
        <v>1860</v>
      </c>
      <c r="AH42" s="386">
        <v>1821</v>
      </c>
      <c r="AI42" s="386">
        <v>1815</v>
      </c>
      <c r="AJ42" s="386">
        <v>1712</v>
      </c>
      <c r="AK42" s="386">
        <v>1721</v>
      </c>
      <c r="AL42" s="386">
        <v>1734</v>
      </c>
      <c r="AM42" s="386">
        <v>1707</v>
      </c>
      <c r="AN42" s="386">
        <v>1637</v>
      </c>
      <c r="AO42" s="386">
        <v>1596</v>
      </c>
      <c r="AP42" s="386">
        <v>1519</v>
      </c>
      <c r="AQ42" s="386">
        <v>1482</v>
      </c>
      <c r="AR42" s="386">
        <v>1470</v>
      </c>
      <c r="AS42" s="386">
        <v>1346</v>
      </c>
      <c r="AT42" s="386">
        <v>1282</v>
      </c>
      <c r="AU42" s="386">
        <v>1264</v>
      </c>
      <c r="AV42" s="386">
        <v>1205</v>
      </c>
      <c r="AW42" s="386">
        <v>1165</v>
      </c>
      <c r="AX42" s="386">
        <v>1180</v>
      </c>
      <c r="AY42" s="386">
        <v>1135</v>
      </c>
      <c r="AZ42" s="386">
        <v>1096</v>
      </c>
      <c r="BA42" s="386">
        <v>1085</v>
      </c>
      <c r="BB42" s="386">
        <v>1012</v>
      </c>
      <c r="BC42" s="386">
        <v>1018</v>
      </c>
      <c r="BD42" s="386">
        <v>1013</v>
      </c>
      <c r="BE42" s="386">
        <v>1000</v>
      </c>
      <c r="BF42" s="386">
        <v>978</v>
      </c>
      <c r="BG42" s="386">
        <v>956</v>
      </c>
      <c r="BH42" s="358" t="s">
        <v>1347</v>
      </c>
      <c r="BI42" s="358" t="s">
        <v>1347</v>
      </c>
      <c r="BJ42" s="355" t="s">
        <v>1347</v>
      </c>
      <c r="BK42" s="355" t="s">
        <v>1347</v>
      </c>
      <c r="BL42" s="355" t="s">
        <v>1347</v>
      </c>
      <c r="BM42" s="355" t="s">
        <v>1347</v>
      </c>
      <c r="BN42" s="355" t="s">
        <v>1347</v>
      </c>
      <c r="BO42" s="355" t="s">
        <v>1347</v>
      </c>
      <c r="BP42" s="355" t="s">
        <v>1347</v>
      </c>
      <c r="BQ42" s="355" t="s">
        <v>1347</v>
      </c>
      <c r="BR42" s="355" t="s">
        <v>1347</v>
      </c>
      <c r="BS42" s="355" t="s">
        <v>1347</v>
      </c>
      <c r="BT42" s="355" t="s">
        <v>1347</v>
      </c>
      <c r="BU42" s="355" t="s">
        <v>1347</v>
      </c>
      <c r="BV42" s="355" t="s">
        <v>1347</v>
      </c>
    </row>
    <row r="43" spans="1:74" ht="11.05" customHeight="1" x14ac:dyDescent="0.2">
      <c r="A43" s="267" t="s">
        <v>1266</v>
      </c>
      <c r="B43" s="554" t="s">
        <v>1570</v>
      </c>
      <c r="C43" s="386">
        <v>2174</v>
      </c>
      <c r="D43" s="386">
        <v>2146</v>
      </c>
      <c r="E43" s="386">
        <v>2061</v>
      </c>
      <c r="F43" s="386">
        <v>1980</v>
      </c>
      <c r="G43" s="386">
        <v>1926</v>
      </c>
      <c r="H43" s="386">
        <v>1900</v>
      </c>
      <c r="I43" s="386">
        <v>1842</v>
      </c>
      <c r="J43" s="386">
        <v>1868</v>
      </c>
      <c r="K43" s="386">
        <v>1851</v>
      </c>
      <c r="L43" s="386">
        <v>1826</v>
      </c>
      <c r="M43" s="386">
        <v>1825</v>
      </c>
      <c r="N43" s="386">
        <v>1835</v>
      </c>
      <c r="O43" s="386">
        <v>1850</v>
      </c>
      <c r="P43" s="386">
        <v>1875</v>
      </c>
      <c r="Q43" s="386">
        <v>1853</v>
      </c>
      <c r="R43" s="386">
        <v>1859</v>
      </c>
      <c r="S43" s="386">
        <v>1863</v>
      </c>
      <c r="T43" s="386">
        <v>1841</v>
      </c>
      <c r="U43" s="386">
        <v>1903</v>
      </c>
      <c r="V43" s="386">
        <v>1944</v>
      </c>
      <c r="W43" s="386">
        <v>1943</v>
      </c>
      <c r="X43" s="386">
        <v>1912</v>
      </c>
      <c r="Y43" s="386">
        <v>2028</v>
      </c>
      <c r="Z43" s="386">
        <v>2119</v>
      </c>
      <c r="AA43" s="386">
        <v>2163</v>
      </c>
      <c r="AB43" s="386">
        <v>2213</v>
      </c>
      <c r="AC43" s="386">
        <v>2224</v>
      </c>
      <c r="AD43" s="386">
        <v>2209</v>
      </c>
      <c r="AE43" s="386">
        <v>2219</v>
      </c>
      <c r="AF43" s="386">
        <v>2190</v>
      </c>
      <c r="AG43" s="386">
        <v>2208</v>
      </c>
      <c r="AH43" s="386">
        <v>2225</v>
      </c>
      <c r="AI43" s="386">
        <v>2182</v>
      </c>
      <c r="AJ43" s="386">
        <v>2149</v>
      </c>
      <c r="AK43" s="386">
        <v>2176</v>
      </c>
      <c r="AL43" s="386">
        <v>2203</v>
      </c>
      <c r="AM43" s="386">
        <v>2230</v>
      </c>
      <c r="AN43" s="386">
        <v>2252</v>
      </c>
      <c r="AO43" s="386">
        <v>2259</v>
      </c>
      <c r="AP43" s="386">
        <v>2278</v>
      </c>
      <c r="AQ43" s="386">
        <v>2287</v>
      </c>
      <c r="AR43" s="386">
        <v>2266</v>
      </c>
      <c r="AS43" s="386">
        <v>2248</v>
      </c>
      <c r="AT43" s="386">
        <v>2229</v>
      </c>
      <c r="AU43" s="386">
        <v>2227</v>
      </c>
      <c r="AV43" s="386">
        <v>2261</v>
      </c>
      <c r="AW43" s="386">
        <v>2274</v>
      </c>
      <c r="AX43" s="386">
        <v>2282</v>
      </c>
      <c r="AY43" s="386">
        <v>2287</v>
      </c>
      <c r="AZ43" s="386">
        <v>2296</v>
      </c>
      <c r="BA43" s="386">
        <v>2304</v>
      </c>
      <c r="BB43" s="386">
        <v>2314</v>
      </c>
      <c r="BC43" s="386">
        <v>2285</v>
      </c>
      <c r="BD43" s="386">
        <v>2264</v>
      </c>
      <c r="BE43" s="386">
        <v>2245</v>
      </c>
      <c r="BF43" s="386">
        <v>2231</v>
      </c>
      <c r="BG43" s="386">
        <v>2224</v>
      </c>
      <c r="BH43" s="358" t="s">
        <v>1347</v>
      </c>
      <c r="BI43" s="358" t="s">
        <v>1347</v>
      </c>
      <c r="BJ43" s="355" t="s">
        <v>1347</v>
      </c>
      <c r="BK43" s="355" t="s">
        <v>1347</v>
      </c>
      <c r="BL43" s="355" t="s">
        <v>1347</v>
      </c>
      <c r="BM43" s="355" t="s">
        <v>1347</v>
      </c>
      <c r="BN43" s="355" t="s">
        <v>1347</v>
      </c>
      <c r="BO43" s="355" t="s">
        <v>1347</v>
      </c>
      <c r="BP43" s="355" t="s">
        <v>1347</v>
      </c>
      <c r="BQ43" s="355" t="s">
        <v>1347</v>
      </c>
      <c r="BR43" s="355" t="s">
        <v>1347</v>
      </c>
      <c r="BS43" s="355" t="s">
        <v>1347</v>
      </c>
      <c r="BT43" s="355" t="s">
        <v>1347</v>
      </c>
      <c r="BU43" s="355" t="s">
        <v>1347</v>
      </c>
      <c r="BV43" s="355" t="s">
        <v>1347</v>
      </c>
    </row>
    <row r="44" spans="1:74" ht="11.05"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47"/>
      <c r="BH44" s="358"/>
      <c r="BI44" s="358"/>
      <c r="BJ44" s="353"/>
      <c r="BK44" s="353"/>
      <c r="BL44" s="353"/>
      <c r="BM44" s="353"/>
      <c r="BN44" s="353"/>
      <c r="BO44" s="353"/>
      <c r="BP44" s="353"/>
      <c r="BQ44" s="353"/>
      <c r="BR44" s="353"/>
      <c r="BS44" s="353"/>
      <c r="BT44" s="353"/>
      <c r="BU44" s="353"/>
      <c r="BV44" s="353"/>
    </row>
    <row r="45" spans="1:74" ht="11.05" customHeight="1" x14ac:dyDescent="0.2">
      <c r="A45" s="267"/>
      <c r="B45" s="37" t="s">
        <v>1267</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c r="BE45" s="347"/>
      <c r="BF45" s="347"/>
      <c r="BG45" s="347"/>
      <c r="BH45" s="358"/>
      <c r="BI45" s="358"/>
      <c r="BJ45" s="353"/>
      <c r="BK45" s="353"/>
      <c r="BL45" s="353"/>
      <c r="BM45" s="353"/>
      <c r="BN45" s="353"/>
      <c r="BO45" s="353"/>
      <c r="BP45" s="353"/>
      <c r="BQ45" s="353"/>
      <c r="BR45" s="353"/>
      <c r="BS45" s="353"/>
      <c r="BT45" s="353"/>
      <c r="BU45" s="353"/>
      <c r="BV45" s="353"/>
    </row>
    <row r="46" spans="1:74" ht="11.05" customHeight="1" x14ac:dyDescent="0.2">
      <c r="A46" s="267" t="s">
        <v>1268</v>
      </c>
      <c r="B46" s="554" t="s">
        <v>1084</v>
      </c>
      <c r="C46" s="386">
        <v>8.5753269478000007</v>
      </c>
      <c r="D46" s="386">
        <v>8.5369671224000001</v>
      </c>
      <c r="E46" s="386">
        <v>8.5668606618999998</v>
      </c>
      <c r="F46" s="386">
        <v>8.3994105874000002</v>
      </c>
      <c r="G46" s="386">
        <v>8.1966238963000002</v>
      </c>
      <c r="H46" s="386">
        <v>8.1235092948999998</v>
      </c>
      <c r="I46" s="386">
        <v>8.0642056657999994</v>
      </c>
      <c r="J46" s="386">
        <v>7.8010912722999999</v>
      </c>
      <c r="K46" s="386">
        <v>7.4200572285000002</v>
      </c>
      <c r="L46" s="386">
        <v>7.1165511690000001</v>
      </c>
      <c r="M46" s="386">
        <v>7.0740095381000003</v>
      </c>
      <c r="N46" s="386">
        <v>7.5037368766999997</v>
      </c>
      <c r="O46" s="386">
        <v>8.1272574881999997</v>
      </c>
      <c r="P46" s="386">
        <v>8.5528960476000009</v>
      </c>
      <c r="Q46" s="386">
        <v>8.8030314095000008</v>
      </c>
      <c r="R46" s="386">
        <v>9.1210548550000006</v>
      </c>
      <c r="S46" s="386">
        <v>9.4851963435000002</v>
      </c>
      <c r="T46" s="386">
        <v>9.9115001810999992</v>
      </c>
      <c r="U46" s="386">
        <v>10.293200662</v>
      </c>
      <c r="V46" s="386">
        <v>10.356448098</v>
      </c>
      <c r="W46" s="386">
        <v>10.602460947000001</v>
      </c>
      <c r="X46" s="386">
        <v>11.302099728</v>
      </c>
      <c r="Y46" s="386">
        <v>12.084732681</v>
      </c>
      <c r="Z46" s="386">
        <v>12.647292317</v>
      </c>
      <c r="AA46" s="386">
        <v>13.124540858</v>
      </c>
      <c r="AB46" s="386">
        <v>13.517132373999999</v>
      </c>
      <c r="AC46" s="386">
        <v>13.508418363000001</v>
      </c>
      <c r="AD46" s="386">
        <v>13.300936073000001</v>
      </c>
      <c r="AE46" s="386">
        <v>13.097441255</v>
      </c>
      <c r="AF46" s="386">
        <v>13.009793838</v>
      </c>
      <c r="AG46" s="386">
        <v>13.118015328</v>
      </c>
      <c r="AH46" s="386">
        <v>13.229215015999999</v>
      </c>
      <c r="AI46" s="386">
        <v>13.178709494</v>
      </c>
      <c r="AJ46" s="386">
        <v>13.264535181999999</v>
      </c>
      <c r="AK46" s="386">
        <v>12.19822514</v>
      </c>
      <c r="AL46" s="386">
        <v>11.844016468</v>
      </c>
      <c r="AM46" s="386">
        <v>11.894206056</v>
      </c>
      <c r="AN46" s="386">
        <v>11.999548382</v>
      </c>
      <c r="AO46" s="386">
        <v>12.047854657</v>
      </c>
      <c r="AP46" s="386">
        <v>12.132686558</v>
      </c>
      <c r="AQ46" s="386">
        <v>12.692766038</v>
      </c>
      <c r="AR46" s="386">
        <v>14.017279606000001</v>
      </c>
      <c r="AS46" s="386">
        <v>14.541417256000001</v>
      </c>
      <c r="AT46" s="386">
        <v>15.049255164</v>
      </c>
      <c r="AU46" s="386">
        <v>14.934968144999999</v>
      </c>
      <c r="AV46" s="386">
        <v>14.710819787</v>
      </c>
      <c r="AW46" s="386">
        <v>14.673484291999999</v>
      </c>
      <c r="AX46" s="386">
        <v>14.664819162000001</v>
      </c>
      <c r="AY46" s="386">
        <v>14.676966447</v>
      </c>
      <c r="AZ46" s="386">
        <v>14.536243482</v>
      </c>
      <c r="BA46" s="386">
        <v>14.250152426</v>
      </c>
      <c r="BB46" s="386">
        <v>14.151392823</v>
      </c>
      <c r="BC46" s="386">
        <v>14.271597235</v>
      </c>
      <c r="BD46" s="386">
        <v>14.400509120000001</v>
      </c>
      <c r="BE46" s="386">
        <v>14.519382798000001</v>
      </c>
      <c r="BF46" s="386">
        <v>14.630977129</v>
      </c>
      <c r="BG46" s="386">
        <v>14.728894288999999</v>
      </c>
      <c r="BH46" s="358" t="s">
        <v>1347</v>
      </c>
      <c r="BI46" s="358" t="s">
        <v>1347</v>
      </c>
      <c r="BJ46" s="355" t="s">
        <v>1347</v>
      </c>
      <c r="BK46" s="355" t="s">
        <v>1347</v>
      </c>
      <c r="BL46" s="355" t="s">
        <v>1347</v>
      </c>
      <c r="BM46" s="355" t="s">
        <v>1347</v>
      </c>
      <c r="BN46" s="355" t="s">
        <v>1347</v>
      </c>
      <c r="BO46" s="355" t="s">
        <v>1347</v>
      </c>
      <c r="BP46" s="355" t="s">
        <v>1347</v>
      </c>
      <c r="BQ46" s="355" t="s">
        <v>1347</v>
      </c>
      <c r="BR46" s="355" t="s">
        <v>1347</v>
      </c>
      <c r="BS46" s="355" t="s">
        <v>1347</v>
      </c>
      <c r="BT46" s="355" t="s">
        <v>1347</v>
      </c>
      <c r="BU46" s="355" t="s">
        <v>1347</v>
      </c>
      <c r="BV46" s="355" t="s">
        <v>1347</v>
      </c>
    </row>
    <row r="47" spans="1:74" ht="11.05" customHeight="1" x14ac:dyDescent="0.2">
      <c r="A47" s="267" t="s">
        <v>1269</v>
      </c>
      <c r="B47" s="554" t="s">
        <v>1086</v>
      </c>
      <c r="C47" s="386">
        <v>30.944492217000001</v>
      </c>
      <c r="D47" s="386">
        <v>30.894538007000001</v>
      </c>
      <c r="E47" s="386">
        <v>30.687040786000001</v>
      </c>
      <c r="F47" s="386">
        <v>30.825986786000001</v>
      </c>
      <c r="G47" s="386">
        <v>32.076820009000002</v>
      </c>
      <c r="H47" s="386">
        <v>34.551604507</v>
      </c>
      <c r="I47" s="386">
        <v>38.112535498</v>
      </c>
      <c r="J47" s="386">
        <v>41.650007711999997</v>
      </c>
      <c r="K47" s="386">
        <v>43.504543079999998</v>
      </c>
      <c r="L47" s="386">
        <v>43.473483815000002</v>
      </c>
      <c r="M47" s="386">
        <v>42.841638250000003</v>
      </c>
      <c r="N47" s="386">
        <v>42.116347048000002</v>
      </c>
      <c r="O47" s="386">
        <v>40.839361996000001</v>
      </c>
      <c r="P47" s="386">
        <v>38.941458562999998</v>
      </c>
      <c r="Q47" s="386">
        <v>36.853397630000003</v>
      </c>
      <c r="R47" s="386">
        <v>35.456219251999997</v>
      </c>
      <c r="S47" s="386">
        <v>36.818918638</v>
      </c>
      <c r="T47" s="386">
        <v>40.295574287000001</v>
      </c>
      <c r="U47" s="386">
        <v>43.692352976999999</v>
      </c>
      <c r="V47" s="386">
        <v>46.143326510000001</v>
      </c>
      <c r="W47" s="386">
        <v>47.685697329</v>
      </c>
      <c r="X47" s="386">
        <v>48.735741068999999</v>
      </c>
      <c r="Y47" s="386">
        <v>49.300654893000001</v>
      </c>
      <c r="Z47" s="386">
        <v>49.619760755000001</v>
      </c>
      <c r="AA47" s="386">
        <v>49.838431053999997</v>
      </c>
      <c r="AB47" s="386">
        <v>50.477892517000001</v>
      </c>
      <c r="AC47" s="386">
        <v>52.158775929999997</v>
      </c>
      <c r="AD47" s="386">
        <v>55.227859311000003</v>
      </c>
      <c r="AE47" s="386">
        <v>59.564447825999999</v>
      </c>
      <c r="AF47" s="386">
        <v>64.062290008000005</v>
      </c>
      <c r="AG47" s="386">
        <v>66.848547319000005</v>
      </c>
      <c r="AH47" s="386">
        <v>67.712903531999999</v>
      </c>
      <c r="AI47" s="386">
        <v>66.466935660000004</v>
      </c>
      <c r="AJ47" s="386">
        <v>66.186036122999994</v>
      </c>
      <c r="AK47" s="386">
        <v>62.591170269000003</v>
      </c>
      <c r="AL47" s="386">
        <v>58.823825476000003</v>
      </c>
      <c r="AM47" s="386">
        <v>55.989942167000002</v>
      </c>
      <c r="AN47" s="386">
        <v>52.870237529999997</v>
      </c>
      <c r="AO47" s="386">
        <v>52.242028859000001</v>
      </c>
      <c r="AP47" s="386">
        <v>52.714619755999998</v>
      </c>
      <c r="AQ47" s="386">
        <v>56.185916796999997</v>
      </c>
      <c r="AR47" s="386">
        <v>58.532625740999997</v>
      </c>
      <c r="AS47" s="386">
        <v>61.724411793999998</v>
      </c>
      <c r="AT47" s="386">
        <v>63.52287922</v>
      </c>
      <c r="AU47" s="386">
        <v>64.651567166999996</v>
      </c>
      <c r="AV47" s="386">
        <v>64.034401453000001</v>
      </c>
      <c r="AW47" s="386">
        <v>62.404738010000003</v>
      </c>
      <c r="AX47" s="386">
        <v>60.330250212999999</v>
      </c>
      <c r="AY47" s="386">
        <v>58.296916428999999</v>
      </c>
      <c r="AZ47" s="386">
        <v>56.826023802999998</v>
      </c>
      <c r="BA47" s="386">
        <v>56.210799281</v>
      </c>
      <c r="BB47" s="386">
        <v>56.777113839999998</v>
      </c>
      <c r="BC47" s="386">
        <v>57.954991675999999</v>
      </c>
      <c r="BD47" s="386">
        <v>59.187343757999997</v>
      </c>
      <c r="BE47" s="386">
        <v>60.378066807000003</v>
      </c>
      <c r="BF47" s="386">
        <v>61.567651513000001</v>
      </c>
      <c r="BG47" s="386">
        <v>62.685571625999998</v>
      </c>
      <c r="BH47" s="358" t="s">
        <v>1347</v>
      </c>
      <c r="BI47" s="358" t="s">
        <v>1347</v>
      </c>
      <c r="BJ47" s="355" t="s">
        <v>1347</v>
      </c>
      <c r="BK47" s="355" t="s">
        <v>1347</v>
      </c>
      <c r="BL47" s="355" t="s">
        <v>1347</v>
      </c>
      <c r="BM47" s="355" t="s">
        <v>1347</v>
      </c>
      <c r="BN47" s="355" t="s">
        <v>1347</v>
      </c>
      <c r="BO47" s="355" t="s">
        <v>1347</v>
      </c>
      <c r="BP47" s="355" t="s">
        <v>1347</v>
      </c>
      <c r="BQ47" s="355" t="s">
        <v>1347</v>
      </c>
      <c r="BR47" s="355" t="s">
        <v>1347</v>
      </c>
      <c r="BS47" s="355" t="s">
        <v>1347</v>
      </c>
      <c r="BT47" s="355" t="s">
        <v>1347</v>
      </c>
      <c r="BU47" s="355" t="s">
        <v>1347</v>
      </c>
      <c r="BV47" s="355" t="s">
        <v>1347</v>
      </c>
    </row>
    <row r="48" spans="1:74" ht="11.05" customHeight="1" x14ac:dyDescent="0.2">
      <c r="A48" s="267" t="s">
        <v>1270</v>
      </c>
      <c r="B48" s="554" t="s">
        <v>1088</v>
      </c>
      <c r="C48" s="386">
        <v>52.247745483000003</v>
      </c>
      <c r="D48" s="386">
        <v>56.991105894999997</v>
      </c>
      <c r="E48" s="386">
        <v>60.291418741999998</v>
      </c>
      <c r="F48" s="386">
        <v>63.93729381</v>
      </c>
      <c r="G48" s="386">
        <v>68.302081512000001</v>
      </c>
      <c r="H48" s="386">
        <v>71.757743298999998</v>
      </c>
      <c r="I48" s="386">
        <v>72.581312846000003</v>
      </c>
      <c r="J48" s="386">
        <v>71.148301326999999</v>
      </c>
      <c r="K48" s="386">
        <v>68.804221874000007</v>
      </c>
      <c r="L48" s="386">
        <v>66.737430411000005</v>
      </c>
      <c r="M48" s="386">
        <v>63.942982960999998</v>
      </c>
      <c r="N48" s="386">
        <v>61.847323928999998</v>
      </c>
      <c r="O48" s="386">
        <v>61.045779144000001</v>
      </c>
      <c r="P48" s="386">
        <v>62.965695023999999</v>
      </c>
      <c r="Q48" s="386">
        <v>66.490100380000001</v>
      </c>
      <c r="R48" s="386">
        <v>70.301674500000004</v>
      </c>
      <c r="S48" s="386">
        <v>73.673229715999994</v>
      </c>
      <c r="T48" s="386">
        <v>77.400683431000004</v>
      </c>
      <c r="U48" s="386">
        <v>80.132409441999997</v>
      </c>
      <c r="V48" s="386">
        <v>81.020155251000006</v>
      </c>
      <c r="W48" s="386">
        <v>79.522916511999995</v>
      </c>
      <c r="X48" s="386">
        <v>77.651071572000006</v>
      </c>
      <c r="Y48" s="386">
        <v>76.891754989000006</v>
      </c>
      <c r="Z48" s="386">
        <v>77.690736556000004</v>
      </c>
      <c r="AA48" s="386">
        <v>79.4044217</v>
      </c>
      <c r="AB48" s="386">
        <v>81.783733147999996</v>
      </c>
      <c r="AC48" s="386">
        <v>84.560928794999995</v>
      </c>
      <c r="AD48" s="386">
        <v>87.877125305000007</v>
      </c>
      <c r="AE48" s="386">
        <v>89.550554942000005</v>
      </c>
      <c r="AF48" s="386">
        <v>88.668005558000004</v>
      </c>
      <c r="AG48" s="386">
        <v>85.892985770999999</v>
      </c>
      <c r="AH48" s="386">
        <v>80.811632087000007</v>
      </c>
      <c r="AI48" s="386">
        <v>74.896881256</v>
      </c>
      <c r="AJ48" s="386">
        <v>67.787486658999995</v>
      </c>
      <c r="AK48" s="386">
        <v>64.741323045000001</v>
      </c>
      <c r="AL48" s="386">
        <v>60.498537648999999</v>
      </c>
      <c r="AM48" s="386">
        <v>66.142432521000003</v>
      </c>
      <c r="AN48" s="386">
        <v>70.027421797000002</v>
      </c>
      <c r="AO48" s="386">
        <v>73.837752543999997</v>
      </c>
      <c r="AP48" s="386">
        <v>80.068701923000006</v>
      </c>
      <c r="AQ48" s="386">
        <v>82.265255276000005</v>
      </c>
      <c r="AR48" s="386">
        <v>87.518881652000005</v>
      </c>
      <c r="AS48" s="386">
        <v>86.827641645</v>
      </c>
      <c r="AT48" s="386">
        <v>83.920992534999996</v>
      </c>
      <c r="AU48" s="386">
        <v>79.393601297999993</v>
      </c>
      <c r="AV48" s="386">
        <v>76.673479532000002</v>
      </c>
      <c r="AW48" s="386">
        <v>76.085180066000007</v>
      </c>
      <c r="AX48" s="386">
        <v>75.438389002999998</v>
      </c>
      <c r="AY48" s="386">
        <v>73.949280611999995</v>
      </c>
      <c r="AZ48" s="386">
        <v>73.122780434999996</v>
      </c>
      <c r="BA48" s="386">
        <v>73.845399405999999</v>
      </c>
      <c r="BB48" s="386">
        <v>75.760540004000006</v>
      </c>
      <c r="BC48" s="386">
        <v>76.286989844000004</v>
      </c>
      <c r="BD48" s="386">
        <v>76.607519947</v>
      </c>
      <c r="BE48" s="386">
        <v>76.770137595999998</v>
      </c>
      <c r="BF48" s="386">
        <v>76.842657095000007</v>
      </c>
      <c r="BG48" s="386">
        <v>76.858241070999995</v>
      </c>
      <c r="BH48" s="358" t="s">
        <v>1347</v>
      </c>
      <c r="BI48" s="358" t="s">
        <v>1347</v>
      </c>
      <c r="BJ48" s="355" t="s">
        <v>1347</v>
      </c>
      <c r="BK48" s="355" t="s">
        <v>1347</v>
      </c>
      <c r="BL48" s="355" t="s">
        <v>1347</v>
      </c>
      <c r="BM48" s="355" t="s">
        <v>1347</v>
      </c>
      <c r="BN48" s="355" t="s">
        <v>1347</v>
      </c>
      <c r="BO48" s="355" t="s">
        <v>1347</v>
      </c>
      <c r="BP48" s="355" t="s">
        <v>1347</v>
      </c>
      <c r="BQ48" s="355" t="s">
        <v>1347</v>
      </c>
      <c r="BR48" s="355" t="s">
        <v>1347</v>
      </c>
      <c r="BS48" s="355" t="s">
        <v>1347</v>
      </c>
      <c r="BT48" s="355" t="s">
        <v>1347</v>
      </c>
      <c r="BU48" s="355" t="s">
        <v>1347</v>
      </c>
      <c r="BV48" s="355" t="s">
        <v>1347</v>
      </c>
    </row>
    <row r="49" spans="1:74" ht="11.05" customHeight="1" x14ac:dyDescent="0.2">
      <c r="A49" s="267" t="s">
        <v>1271</v>
      </c>
      <c r="B49" s="554" t="s">
        <v>1090</v>
      </c>
      <c r="C49" s="386">
        <v>0.34625676721999998</v>
      </c>
      <c r="D49" s="386">
        <v>0.36925235257</v>
      </c>
      <c r="E49" s="386">
        <v>0.38334341873</v>
      </c>
      <c r="F49" s="386">
        <v>0.3781872188</v>
      </c>
      <c r="G49" s="386">
        <v>0.37051643694000003</v>
      </c>
      <c r="H49" s="386">
        <v>0.41336352983000002</v>
      </c>
      <c r="I49" s="386">
        <v>0.53207971026000001</v>
      </c>
      <c r="J49" s="386">
        <v>0.65551971641999995</v>
      </c>
      <c r="K49" s="386">
        <v>0.71895963977999999</v>
      </c>
      <c r="L49" s="386">
        <v>0.73225166706</v>
      </c>
      <c r="M49" s="386">
        <v>0.74152156965000005</v>
      </c>
      <c r="N49" s="386">
        <v>0.76469403636</v>
      </c>
      <c r="O49" s="386">
        <v>0.75422284261000005</v>
      </c>
      <c r="P49" s="386">
        <v>0.68272316503999997</v>
      </c>
      <c r="Q49" s="386">
        <v>0.60931014535000005</v>
      </c>
      <c r="R49" s="386">
        <v>0.59129376377999998</v>
      </c>
      <c r="S49" s="386">
        <v>0.62711315394</v>
      </c>
      <c r="T49" s="386">
        <v>0.63762665949999997</v>
      </c>
      <c r="U49" s="386">
        <v>0.61096492259000001</v>
      </c>
      <c r="V49" s="386">
        <v>0.57961582655999999</v>
      </c>
      <c r="W49" s="386">
        <v>0.57248461336000001</v>
      </c>
      <c r="X49" s="386">
        <v>0.58967204440999998</v>
      </c>
      <c r="Y49" s="386">
        <v>0.58116277592999999</v>
      </c>
      <c r="Z49" s="386">
        <v>0.55108635455999999</v>
      </c>
      <c r="AA49" s="386">
        <v>0.51899806021999995</v>
      </c>
      <c r="AB49" s="386">
        <v>0.51760346046000005</v>
      </c>
      <c r="AC49" s="386">
        <v>0.52403890130999997</v>
      </c>
      <c r="AD49" s="386">
        <v>0.50741202023999998</v>
      </c>
      <c r="AE49" s="386">
        <v>0.47785586357999998</v>
      </c>
      <c r="AF49" s="386">
        <v>0.45836942382000001</v>
      </c>
      <c r="AG49" s="386">
        <v>0.45748064748</v>
      </c>
      <c r="AH49" s="386">
        <v>0.48488246017999997</v>
      </c>
      <c r="AI49" s="386">
        <v>0.49946526279999998</v>
      </c>
      <c r="AJ49" s="386">
        <v>0.50786079780000004</v>
      </c>
      <c r="AK49" s="386">
        <v>0.43792467648</v>
      </c>
      <c r="AL49" s="386">
        <v>0.42198834590000001</v>
      </c>
      <c r="AM49" s="386">
        <v>0.34411876107</v>
      </c>
      <c r="AN49" s="386">
        <v>0.28865983945000001</v>
      </c>
      <c r="AO49" s="386">
        <v>0.22876653290000001</v>
      </c>
      <c r="AP49" s="386">
        <v>0.14406073082000001</v>
      </c>
      <c r="AQ49" s="386">
        <v>0.16330095225999999</v>
      </c>
      <c r="AR49" s="386">
        <v>0.18745150663999999</v>
      </c>
      <c r="AS49" s="386">
        <v>0.30674620478999998</v>
      </c>
      <c r="AT49" s="386">
        <v>0.38387595541000002</v>
      </c>
      <c r="AU49" s="386">
        <v>0.42706073941</v>
      </c>
      <c r="AV49" s="386">
        <v>0.44167970079000002</v>
      </c>
      <c r="AW49" s="386">
        <v>0.45188995524999997</v>
      </c>
      <c r="AX49" s="386">
        <v>0.45231608389</v>
      </c>
      <c r="AY49" s="386">
        <v>0.43047755848000002</v>
      </c>
      <c r="AZ49" s="386">
        <v>0.38271790584999998</v>
      </c>
      <c r="BA49" s="386">
        <v>0.34295724347000001</v>
      </c>
      <c r="BB49" s="386">
        <v>0.33463137804999998</v>
      </c>
      <c r="BC49" s="386">
        <v>0.35439306891</v>
      </c>
      <c r="BD49" s="386">
        <v>0.37529373787999998</v>
      </c>
      <c r="BE49" s="386">
        <v>0.39556105223999999</v>
      </c>
      <c r="BF49" s="386">
        <v>0.41628331819999997</v>
      </c>
      <c r="BG49" s="386">
        <v>0.43668210564999999</v>
      </c>
      <c r="BH49" s="358" t="s">
        <v>1347</v>
      </c>
      <c r="BI49" s="358" t="s">
        <v>1347</v>
      </c>
      <c r="BJ49" s="355" t="s">
        <v>1347</v>
      </c>
      <c r="BK49" s="355" t="s">
        <v>1347</v>
      </c>
      <c r="BL49" s="355" t="s">
        <v>1347</v>
      </c>
      <c r="BM49" s="355" t="s">
        <v>1347</v>
      </c>
      <c r="BN49" s="355" t="s">
        <v>1347</v>
      </c>
      <c r="BO49" s="355" t="s">
        <v>1347</v>
      </c>
      <c r="BP49" s="355" t="s">
        <v>1347</v>
      </c>
      <c r="BQ49" s="355" t="s">
        <v>1347</v>
      </c>
      <c r="BR49" s="355" t="s">
        <v>1347</v>
      </c>
      <c r="BS49" s="355" t="s">
        <v>1347</v>
      </c>
      <c r="BT49" s="355" t="s">
        <v>1347</v>
      </c>
      <c r="BU49" s="355" t="s">
        <v>1347</v>
      </c>
      <c r="BV49" s="355" t="s">
        <v>1347</v>
      </c>
    </row>
    <row r="50" spans="1:74" ht="11.05" customHeight="1" x14ac:dyDescent="0.2">
      <c r="A50" s="267" t="s">
        <v>1272</v>
      </c>
      <c r="B50" s="554" t="s">
        <v>1092</v>
      </c>
      <c r="C50" s="386">
        <v>286.41346262000002</v>
      </c>
      <c r="D50" s="386">
        <v>306.30041897000001</v>
      </c>
      <c r="E50" s="386">
        <v>322.78619304</v>
      </c>
      <c r="F50" s="386">
        <v>340.67770481000002</v>
      </c>
      <c r="G50" s="386">
        <v>358.33455986000001</v>
      </c>
      <c r="H50" s="386">
        <v>375.88153842000003</v>
      </c>
      <c r="I50" s="386">
        <v>390.38140439</v>
      </c>
      <c r="J50" s="386">
        <v>397.31346642</v>
      </c>
      <c r="K50" s="386">
        <v>394.76721090000001</v>
      </c>
      <c r="L50" s="386">
        <v>390.07569697999998</v>
      </c>
      <c r="M50" s="386">
        <v>386.87394719000002</v>
      </c>
      <c r="N50" s="386">
        <v>387.25891846000002</v>
      </c>
      <c r="O50" s="386">
        <v>388.97822202999998</v>
      </c>
      <c r="P50" s="386">
        <v>391.90593487000001</v>
      </c>
      <c r="Q50" s="386">
        <v>395.44608218000002</v>
      </c>
      <c r="R50" s="386">
        <v>401.96098404999998</v>
      </c>
      <c r="S50" s="386">
        <v>411.68730683000001</v>
      </c>
      <c r="T50" s="386">
        <v>422.10798740000001</v>
      </c>
      <c r="U50" s="386">
        <v>430.14271652999997</v>
      </c>
      <c r="V50" s="386">
        <v>435.85941394000002</v>
      </c>
      <c r="W50" s="386">
        <v>439.08423166</v>
      </c>
      <c r="X50" s="386">
        <v>440.46772068000001</v>
      </c>
      <c r="Y50" s="386">
        <v>441.13315125999998</v>
      </c>
      <c r="Z50" s="386">
        <v>441.56169741000002</v>
      </c>
      <c r="AA50" s="386">
        <v>440.50828659000001</v>
      </c>
      <c r="AB50" s="386">
        <v>439.27006569000002</v>
      </c>
      <c r="AC50" s="386">
        <v>437.34201954999997</v>
      </c>
      <c r="AD50" s="386">
        <v>436.23543037000002</v>
      </c>
      <c r="AE50" s="386">
        <v>438.18327812000001</v>
      </c>
      <c r="AF50" s="386">
        <v>442.46663530000001</v>
      </c>
      <c r="AG50" s="386">
        <v>447.75535317999999</v>
      </c>
      <c r="AH50" s="386">
        <v>450.18838152000001</v>
      </c>
      <c r="AI50" s="386">
        <v>448.76758260000003</v>
      </c>
      <c r="AJ50" s="386">
        <v>448.98309906999998</v>
      </c>
      <c r="AK50" s="386">
        <v>443.53834282000003</v>
      </c>
      <c r="AL50" s="386">
        <v>441.56414135</v>
      </c>
      <c r="AM50" s="386">
        <v>443.09029628000002</v>
      </c>
      <c r="AN50" s="386">
        <v>445.93323083000001</v>
      </c>
      <c r="AO50" s="386">
        <v>448.85869988000002</v>
      </c>
      <c r="AP50" s="386">
        <v>453.34681726000002</v>
      </c>
      <c r="AQ50" s="386">
        <v>456.27221268</v>
      </c>
      <c r="AR50" s="386">
        <v>464.2933582</v>
      </c>
      <c r="AS50" s="386">
        <v>460.82679085000001</v>
      </c>
      <c r="AT50" s="386">
        <v>456.59980218999999</v>
      </c>
      <c r="AU50" s="386">
        <v>447.4228602</v>
      </c>
      <c r="AV50" s="386">
        <v>438.08084809000002</v>
      </c>
      <c r="AW50" s="386">
        <v>432.69446979999998</v>
      </c>
      <c r="AX50" s="386">
        <v>432.09208754999997</v>
      </c>
      <c r="AY50" s="386">
        <v>432.00135838</v>
      </c>
      <c r="AZ50" s="386">
        <v>432.48154890000001</v>
      </c>
      <c r="BA50" s="386">
        <v>433.36165432000001</v>
      </c>
      <c r="BB50" s="386">
        <v>435.64287973</v>
      </c>
      <c r="BC50" s="386">
        <v>437.24639088999999</v>
      </c>
      <c r="BD50" s="386">
        <v>438.32918345000002</v>
      </c>
      <c r="BE50" s="386">
        <v>438.78212904999998</v>
      </c>
      <c r="BF50" s="386">
        <v>438.75053658000002</v>
      </c>
      <c r="BG50" s="386">
        <v>438.33238772999999</v>
      </c>
      <c r="BH50" s="358" t="s">
        <v>1347</v>
      </c>
      <c r="BI50" s="358" t="s">
        <v>1347</v>
      </c>
      <c r="BJ50" s="355" t="s">
        <v>1347</v>
      </c>
      <c r="BK50" s="355" t="s">
        <v>1347</v>
      </c>
      <c r="BL50" s="355" t="s">
        <v>1347</v>
      </c>
      <c r="BM50" s="355" t="s">
        <v>1347</v>
      </c>
      <c r="BN50" s="355" t="s">
        <v>1347</v>
      </c>
      <c r="BO50" s="355" t="s">
        <v>1347</v>
      </c>
      <c r="BP50" s="355" t="s">
        <v>1347</v>
      </c>
      <c r="BQ50" s="355" t="s">
        <v>1347</v>
      </c>
      <c r="BR50" s="355" t="s">
        <v>1347</v>
      </c>
      <c r="BS50" s="355" t="s">
        <v>1347</v>
      </c>
      <c r="BT50" s="355" t="s">
        <v>1347</v>
      </c>
      <c r="BU50" s="355" t="s">
        <v>1347</v>
      </c>
      <c r="BV50" s="355" t="s">
        <v>1347</v>
      </c>
    </row>
    <row r="51" spans="1:74" ht="11.05" customHeight="1" x14ac:dyDescent="0.2">
      <c r="A51" s="267" t="s">
        <v>1273</v>
      </c>
      <c r="B51" s="554" t="s">
        <v>1570</v>
      </c>
      <c r="C51" s="386">
        <v>43.832334345</v>
      </c>
      <c r="D51" s="386">
        <v>47.547660399000002</v>
      </c>
      <c r="E51" s="386">
        <v>50.529933401000001</v>
      </c>
      <c r="F51" s="386">
        <v>52.911370566999999</v>
      </c>
      <c r="G51" s="386">
        <v>55.409209167999997</v>
      </c>
      <c r="H51" s="386">
        <v>58.617934644999998</v>
      </c>
      <c r="I51" s="386">
        <v>61.759487786000001</v>
      </c>
      <c r="J51" s="386">
        <v>64.163832263000003</v>
      </c>
      <c r="K51" s="386">
        <v>64.935784511999998</v>
      </c>
      <c r="L51" s="386">
        <v>64.982399796999999</v>
      </c>
      <c r="M51" s="386">
        <v>65.374249263999999</v>
      </c>
      <c r="N51" s="386">
        <v>66.480632452999998</v>
      </c>
      <c r="O51" s="386">
        <v>67.913313924999997</v>
      </c>
      <c r="P51" s="386">
        <v>69.081420825999999</v>
      </c>
      <c r="Q51" s="386">
        <v>70.096261183999999</v>
      </c>
      <c r="R51" s="386">
        <v>71.703457076999996</v>
      </c>
      <c r="S51" s="386">
        <v>73.758047621000003</v>
      </c>
      <c r="T51" s="386">
        <v>75.608951168000004</v>
      </c>
      <c r="U51" s="386">
        <v>77.456301424000003</v>
      </c>
      <c r="V51" s="386">
        <v>78.906332113999994</v>
      </c>
      <c r="W51" s="386">
        <v>79.024777549000007</v>
      </c>
      <c r="X51" s="386">
        <v>78.175629470999993</v>
      </c>
      <c r="Y51" s="386">
        <v>77.486607394999993</v>
      </c>
      <c r="Z51" s="386">
        <v>77.583629486999996</v>
      </c>
      <c r="AA51" s="386">
        <v>78.010492037999995</v>
      </c>
      <c r="AB51" s="386">
        <v>78.382606924000001</v>
      </c>
      <c r="AC51" s="386">
        <v>78.844028624000003</v>
      </c>
      <c r="AD51" s="386">
        <v>79.917058400000002</v>
      </c>
      <c r="AE51" s="386">
        <v>82.034748847000003</v>
      </c>
      <c r="AF51" s="386">
        <v>84.331573655</v>
      </c>
      <c r="AG51" s="386">
        <v>85.819859506</v>
      </c>
      <c r="AH51" s="386">
        <v>86.056352520999994</v>
      </c>
      <c r="AI51" s="386">
        <v>84.663372288999994</v>
      </c>
      <c r="AJ51" s="386">
        <v>83.467707783999998</v>
      </c>
      <c r="AK51" s="386">
        <v>80.544359795999995</v>
      </c>
      <c r="AL51" s="386">
        <v>78.986998737999997</v>
      </c>
      <c r="AM51" s="386">
        <v>79.995246151000003</v>
      </c>
      <c r="AN51" s="386">
        <v>79.835652383999999</v>
      </c>
      <c r="AO51" s="386">
        <v>78.809837180000002</v>
      </c>
      <c r="AP51" s="386">
        <v>78.420980884000002</v>
      </c>
      <c r="AQ51" s="386">
        <v>79.665343028999999</v>
      </c>
      <c r="AR51" s="386">
        <v>82.164368668999998</v>
      </c>
      <c r="AS51" s="386">
        <v>85.677306239000004</v>
      </c>
      <c r="AT51" s="386">
        <v>87.469078381000003</v>
      </c>
      <c r="AU51" s="386">
        <v>87.898840659000001</v>
      </c>
      <c r="AV51" s="386">
        <v>87.346761713999996</v>
      </c>
      <c r="AW51" s="386">
        <v>86.235195661999995</v>
      </c>
      <c r="AX51" s="386">
        <v>83.909259305999996</v>
      </c>
      <c r="AY51" s="386">
        <v>80.370917091999999</v>
      </c>
      <c r="AZ51" s="386">
        <v>76.484197452999993</v>
      </c>
      <c r="BA51" s="386">
        <v>73.803823483000002</v>
      </c>
      <c r="BB51" s="386">
        <v>72.584546668000002</v>
      </c>
      <c r="BC51" s="386">
        <v>74.155299095999993</v>
      </c>
      <c r="BD51" s="386">
        <v>75.899127092000001</v>
      </c>
      <c r="BE51" s="386">
        <v>77.783799860000002</v>
      </c>
      <c r="BF51" s="386">
        <v>79.897530904000007</v>
      </c>
      <c r="BG51" s="386">
        <v>82.117023184999994</v>
      </c>
      <c r="BH51" s="358" t="s">
        <v>1347</v>
      </c>
      <c r="BI51" s="358" t="s">
        <v>1347</v>
      </c>
      <c r="BJ51" s="355" t="s">
        <v>1347</v>
      </c>
      <c r="BK51" s="355" t="s">
        <v>1347</v>
      </c>
      <c r="BL51" s="355" t="s">
        <v>1347</v>
      </c>
      <c r="BM51" s="355" t="s">
        <v>1347</v>
      </c>
      <c r="BN51" s="355" t="s">
        <v>1347</v>
      </c>
      <c r="BO51" s="355" t="s">
        <v>1347</v>
      </c>
      <c r="BP51" s="355" t="s">
        <v>1347</v>
      </c>
      <c r="BQ51" s="355" t="s">
        <v>1347</v>
      </c>
      <c r="BR51" s="355" t="s">
        <v>1347</v>
      </c>
      <c r="BS51" s="355" t="s">
        <v>1347</v>
      </c>
      <c r="BT51" s="355" t="s">
        <v>1347</v>
      </c>
      <c r="BU51" s="355" t="s">
        <v>1347</v>
      </c>
      <c r="BV51" s="355" t="s">
        <v>1347</v>
      </c>
    </row>
    <row r="52" spans="1:74" ht="11.05"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618"/>
      <c r="BH52" s="865"/>
      <c r="BI52" s="865"/>
      <c r="BJ52" s="353"/>
      <c r="BK52" s="353"/>
      <c r="BL52" s="353"/>
      <c r="BM52" s="353"/>
      <c r="BN52" s="353"/>
      <c r="BO52" s="353"/>
      <c r="BP52" s="353"/>
      <c r="BQ52" s="353"/>
      <c r="BR52" s="353"/>
      <c r="BS52" s="353"/>
      <c r="BT52" s="353"/>
      <c r="BU52" s="353"/>
      <c r="BV52" s="353"/>
    </row>
    <row r="53" spans="1:74" ht="11.05" customHeight="1" x14ac:dyDescent="0.2">
      <c r="A53" s="267"/>
      <c r="B53" s="37" t="s">
        <v>1274</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619"/>
      <c r="BE53" s="619"/>
      <c r="BF53" s="619"/>
      <c r="BG53" s="619"/>
      <c r="BH53" s="623"/>
      <c r="BI53" s="623"/>
      <c r="BJ53" s="353"/>
      <c r="BK53" s="353"/>
      <c r="BL53" s="353"/>
      <c r="BM53" s="353"/>
      <c r="BN53" s="353"/>
      <c r="BO53" s="353"/>
      <c r="BP53" s="353"/>
      <c r="BQ53" s="353"/>
      <c r="BR53" s="353"/>
      <c r="BS53" s="353"/>
      <c r="BT53" s="353"/>
      <c r="BU53" s="353"/>
      <c r="BV53" s="353"/>
    </row>
    <row r="54" spans="1:74" ht="11.05" customHeight="1" x14ac:dyDescent="0.2">
      <c r="A54" s="267" t="s">
        <v>1275</v>
      </c>
      <c r="B54" s="554" t="s">
        <v>1084</v>
      </c>
      <c r="C54" s="468">
        <v>0.27662344992999999</v>
      </c>
      <c r="D54" s="468">
        <v>0.26678022257</v>
      </c>
      <c r="E54" s="468">
        <v>0.25196649005999999</v>
      </c>
      <c r="F54" s="468">
        <v>0.22701109695999999</v>
      </c>
      <c r="G54" s="468">
        <v>0.21016984349000001</v>
      </c>
      <c r="H54" s="468">
        <v>0.20829511012999999</v>
      </c>
      <c r="I54" s="468">
        <v>0.20677450424999999</v>
      </c>
      <c r="J54" s="468">
        <v>0.21669697978999999</v>
      </c>
      <c r="K54" s="468">
        <v>0.20054208726</v>
      </c>
      <c r="L54" s="468">
        <v>0.17791377923000001</v>
      </c>
      <c r="M54" s="468">
        <v>0.18138485995</v>
      </c>
      <c r="N54" s="468">
        <v>0.19746675991000001</v>
      </c>
      <c r="O54" s="468">
        <v>0.20318143720000001</v>
      </c>
      <c r="P54" s="468">
        <v>0.21382240119000001</v>
      </c>
      <c r="Q54" s="468">
        <v>0.20472166069</v>
      </c>
      <c r="R54" s="468">
        <v>0.19406499691000001</v>
      </c>
      <c r="S54" s="468">
        <v>0.19760825715999999</v>
      </c>
      <c r="T54" s="468">
        <v>0.20227551390000001</v>
      </c>
      <c r="U54" s="468">
        <v>0.20182746396000001</v>
      </c>
      <c r="V54" s="468">
        <v>0.20306760976999999</v>
      </c>
      <c r="W54" s="468">
        <v>0.21637675402000001</v>
      </c>
      <c r="X54" s="468">
        <v>0.24047020696999999</v>
      </c>
      <c r="Y54" s="468">
        <v>0.25712197193000003</v>
      </c>
      <c r="Z54" s="468">
        <v>0.24321715995000001</v>
      </c>
      <c r="AA54" s="468">
        <v>0.25239501650000001</v>
      </c>
      <c r="AB54" s="468">
        <v>0.25994485335</v>
      </c>
      <c r="AC54" s="468">
        <v>0.25977727621000002</v>
      </c>
      <c r="AD54" s="468">
        <v>0.26080266811000002</v>
      </c>
      <c r="AE54" s="468">
        <v>0.25681257361999998</v>
      </c>
      <c r="AF54" s="468">
        <v>0.25018834304999998</v>
      </c>
      <c r="AG54" s="468">
        <v>0.26236030656999998</v>
      </c>
      <c r="AH54" s="468">
        <v>0.27560864616000003</v>
      </c>
      <c r="AI54" s="468">
        <v>0.27455644779999999</v>
      </c>
      <c r="AJ54" s="468">
        <v>0.30847756236000001</v>
      </c>
      <c r="AK54" s="468">
        <v>0.30495562849000002</v>
      </c>
      <c r="AL54" s="468">
        <v>0.30369272995000002</v>
      </c>
      <c r="AM54" s="468">
        <v>0.29735515139000002</v>
      </c>
      <c r="AN54" s="468">
        <v>0.29267191176000001</v>
      </c>
      <c r="AO54" s="468">
        <v>0.29385011359000002</v>
      </c>
      <c r="AP54" s="468">
        <v>0.28215550136000001</v>
      </c>
      <c r="AQ54" s="468">
        <v>0.29518060553999997</v>
      </c>
      <c r="AR54" s="468">
        <v>0.34188486843999999</v>
      </c>
      <c r="AS54" s="468">
        <v>0.37285685271000002</v>
      </c>
      <c r="AT54" s="468">
        <v>0.41803486565999998</v>
      </c>
      <c r="AU54" s="468">
        <v>0.40364778769999998</v>
      </c>
      <c r="AV54" s="468">
        <v>0.42030913676999998</v>
      </c>
      <c r="AW54" s="468">
        <v>0.44465103913999998</v>
      </c>
      <c r="AX54" s="468">
        <v>0.44438845943999999</v>
      </c>
      <c r="AY54" s="468">
        <v>0.43167548372999998</v>
      </c>
      <c r="AZ54" s="468">
        <v>0.42753657299999998</v>
      </c>
      <c r="BA54" s="468">
        <v>0.41912213015999999</v>
      </c>
      <c r="BB54" s="468">
        <v>0.40432550923999999</v>
      </c>
      <c r="BC54" s="468">
        <v>0.40775992100000003</v>
      </c>
      <c r="BD54" s="468">
        <v>0.38920294917999998</v>
      </c>
      <c r="BE54" s="468">
        <v>0.40331618884999998</v>
      </c>
      <c r="BF54" s="468">
        <v>0.40641603136999999</v>
      </c>
      <c r="BG54" s="468">
        <v>0.42082555111999997</v>
      </c>
      <c r="BH54" s="456" t="s">
        <v>1347</v>
      </c>
      <c r="BI54" s="456" t="s">
        <v>1347</v>
      </c>
      <c r="BJ54" s="355" t="s">
        <v>1347</v>
      </c>
      <c r="BK54" s="355" t="s">
        <v>1347</v>
      </c>
      <c r="BL54" s="355" t="s">
        <v>1347</v>
      </c>
      <c r="BM54" s="355" t="s">
        <v>1347</v>
      </c>
      <c r="BN54" s="355" t="s">
        <v>1347</v>
      </c>
      <c r="BO54" s="355" t="s">
        <v>1347</v>
      </c>
      <c r="BP54" s="355" t="s">
        <v>1347</v>
      </c>
      <c r="BQ54" s="355" t="s">
        <v>1347</v>
      </c>
      <c r="BR54" s="355" t="s">
        <v>1347</v>
      </c>
      <c r="BS54" s="355" t="s">
        <v>1347</v>
      </c>
      <c r="BT54" s="355" t="s">
        <v>1347</v>
      </c>
      <c r="BU54" s="355" t="s">
        <v>1347</v>
      </c>
      <c r="BV54" s="355" t="s">
        <v>1347</v>
      </c>
    </row>
    <row r="55" spans="1:74" ht="11.05" customHeight="1" x14ac:dyDescent="0.2">
      <c r="A55" s="267" t="s">
        <v>1276</v>
      </c>
      <c r="B55" s="554" t="s">
        <v>1086</v>
      </c>
      <c r="C55" s="468">
        <v>2.5787076847999999</v>
      </c>
      <c r="D55" s="468">
        <v>2.8085943643000002</v>
      </c>
      <c r="E55" s="468">
        <v>2.7897309804999999</v>
      </c>
      <c r="F55" s="468">
        <v>2.3712297528000001</v>
      </c>
      <c r="G55" s="468">
        <v>2.467447693</v>
      </c>
      <c r="H55" s="468">
        <v>2.3034403005000001</v>
      </c>
      <c r="I55" s="468">
        <v>2.3820334687</v>
      </c>
      <c r="J55" s="468">
        <v>2.4500004537</v>
      </c>
      <c r="K55" s="468">
        <v>2.4169190600000001</v>
      </c>
      <c r="L55" s="468">
        <v>1.9760674461000001</v>
      </c>
      <c r="M55" s="468">
        <v>1.8626799239</v>
      </c>
      <c r="N55" s="468">
        <v>1.8311455238000001</v>
      </c>
      <c r="O55" s="468">
        <v>1.6335744799</v>
      </c>
      <c r="P55" s="468">
        <v>1.4422762431</v>
      </c>
      <c r="Q55" s="468">
        <v>1.3649406529000001</v>
      </c>
      <c r="R55" s="468">
        <v>1.0744308864000001</v>
      </c>
      <c r="S55" s="468">
        <v>1.0829093717</v>
      </c>
      <c r="T55" s="468">
        <v>1.1513021225</v>
      </c>
      <c r="U55" s="468">
        <v>1.1497987625999999</v>
      </c>
      <c r="V55" s="468">
        <v>1.2142980661</v>
      </c>
      <c r="W55" s="468">
        <v>1.2548867718000001</v>
      </c>
      <c r="X55" s="468">
        <v>1.2496343863999999</v>
      </c>
      <c r="Y55" s="468">
        <v>1.2325163723000001</v>
      </c>
      <c r="Z55" s="468">
        <v>1.2723015578000001</v>
      </c>
      <c r="AA55" s="468">
        <v>1.2155714891</v>
      </c>
      <c r="AB55" s="468">
        <v>1.2311681102000001</v>
      </c>
      <c r="AC55" s="468">
        <v>1.2721652666000001</v>
      </c>
      <c r="AD55" s="468">
        <v>1.3470209587999999</v>
      </c>
      <c r="AE55" s="468">
        <v>1.4527914103999999</v>
      </c>
      <c r="AF55" s="468">
        <v>1.6015572501999999</v>
      </c>
      <c r="AG55" s="468">
        <v>1.8067174951</v>
      </c>
      <c r="AH55" s="468">
        <v>1.9346543866000001</v>
      </c>
      <c r="AI55" s="468">
        <v>1.8990553046</v>
      </c>
      <c r="AJ55" s="468">
        <v>1.9466481213</v>
      </c>
      <c r="AK55" s="468">
        <v>1.9559740709</v>
      </c>
      <c r="AL55" s="468">
        <v>1.7825401659</v>
      </c>
      <c r="AM55" s="468">
        <v>1.6966649141000001</v>
      </c>
      <c r="AN55" s="468">
        <v>1.6521949227999999</v>
      </c>
      <c r="AO55" s="468">
        <v>1.5365302606</v>
      </c>
      <c r="AP55" s="468">
        <v>1.5504299928</v>
      </c>
      <c r="AQ55" s="468">
        <v>1.6525269646</v>
      </c>
      <c r="AR55" s="468">
        <v>1.7215478158999999</v>
      </c>
      <c r="AS55" s="468">
        <v>1.8154238762999999</v>
      </c>
      <c r="AT55" s="468">
        <v>1.8149394062999999</v>
      </c>
      <c r="AU55" s="468">
        <v>1.8471876332999999</v>
      </c>
      <c r="AV55" s="468">
        <v>1.8295543272000001</v>
      </c>
      <c r="AW55" s="468">
        <v>1.8354334709</v>
      </c>
      <c r="AX55" s="468">
        <v>1.7744191239</v>
      </c>
      <c r="AY55" s="468">
        <v>1.6656261836999999</v>
      </c>
      <c r="AZ55" s="468">
        <v>1.5785006612000001</v>
      </c>
      <c r="BA55" s="468">
        <v>1.6060228366</v>
      </c>
      <c r="BB55" s="468">
        <v>1.7205186012</v>
      </c>
      <c r="BC55" s="468">
        <v>1.7562118689999999</v>
      </c>
      <c r="BD55" s="468">
        <v>1.7935558715</v>
      </c>
      <c r="BE55" s="468">
        <v>1.8868145877</v>
      </c>
      <c r="BF55" s="468">
        <v>1.9860532745999999</v>
      </c>
      <c r="BG55" s="468">
        <v>2.0221152136999998</v>
      </c>
      <c r="BH55" s="456" t="s">
        <v>1347</v>
      </c>
      <c r="BI55" s="456" t="s">
        <v>1347</v>
      </c>
      <c r="BJ55" s="355" t="s">
        <v>1347</v>
      </c>
      <c r="BK55" s="355" t="s">
        <v>1347</v>
      </c>
      <c r="BL55" s="355" t="s">
        <v>1347</v>
      </c>
      <c r="BM55" s="355" t="s">
        <v>1347</v>
      </c>
      <c r="BN55" s="355" t="s">
        <v>1347</v>
      </c>
      <c r="BO55" s="355" t="s">
        <v>1347</v>
      </c>
      <c r="BP55" s="355" t="s">
        <v>1347</v>
      </c>
      <c r="BQ55" s="355" t="s">
        <v>1347</v>
      </c>
      <c r="BR55" s="355" t="s">
        <v>1347</v>
      </c>
      <c r="BS55" s="355" t="s">
        <v>1347</v>
      </c>
      <c r="BT55" s="355" t="s">
        <v>1347</v>
      </c>
      <c r="BU55" s="355" t="s">
        <v>1347</v>
      </c>
      <c r="BV55" s="355" t="s">
        <v>1347</v>
      </c>
    </row>
    <row r="56" spans="1:74" ht="11.05" customHeight="1" x14ac:dyDescent="0.2">
      <c r="A56" s="267" t="s">
        <v>1277</v>
      </c>
      <c r="B56" s="554" t="s">
        <v>1088</v>
      </c>
      <c r="C56" s="468">
        <v>2.0899098192999999</v>
      </c>
      <c r="D56" s="468">
        <v>2.0353966391</v>
      </c>
      <c r="E56" s="468">
        <v>2.0097139580999999</v>
      </c>
      <c r="F56" s="468">
        <v>2.0624933486999999</v>
      </c>
      <c r="G56" s="468">
        <v>2.1344400472</v>
      </c>
      <c r="H56" s="468">
        <v>2.0502212371000001</v>
      </c>
      <c r="I56" s="468">
        <v>2.0737517955999998</v>
      </c>
      <c r="J56" s="468">
        <v>1.9763417034999999</v>
      </c>
      <c r="K56" s="468">
        <v>1.9112283854000001</v>
      </c>
      <c r="L56" s="468">
        <v>1.7562481687</v>
      </c>
      <c r="M56" s="468">
        <v>1.6827100778999999</v>
      </c>
      <c r="N56" s="468">
        <v>1.5461830982</v>
      </c>
      <c r="O56" s="468">
        <v>1.3874040715</v>
      </c>
      <c r="P56" s="468">
        <v>1.3396956388000001</v>
      </c>
      <c r="Q56" s="468">
        <v>1.3037274584</v>
      </c>
      <c r="R56" s="468">
        <v>1.2333627105</v>
      </c>
      <c r="S56" s="468">
        <v>1.2077578642</v>
      </c>
      <c r="T56" s="468">
        <v>1.1727376276999999</v>
      </c>
      <c r="U56" s="468">
        <v>1.1447487062999999</v>
      </c>
      <c r="V56" s="468">
        <v>1.1098651403999999</v>
      </c>
      <c r="W56" s="468">
        <v>1.0603055535000001</v>
      </c>
      <c r="X56" s="468">
        <v>0.99552655860999995</v>
      </c>
      <c r="Y56" s="468">
        <v>1.0117336183000001</v>
      </c>
      <c r="Z56" s="468">
        <v>1.0222465336</v>
      </c>
      <c r="AA56" s="468">
        <v>1.0447950224</v>
      </c>
      <c r="AB56" s="468">
        <v>1.076101752</v>
      </c>
      <c r="AC56" s="468">
        <v>1.0841144717</v>
      </c>
      <c r="AD56" s="468">
        <v>1.1266298116</v>
      </c>
      <c r="AE56" s="468">
        <v>1.1629942200000001</v>
      </c>
      <c r="AF56" s="468">
        <v>1.2146302131</v>
      </c>
      <c r="AG56" s="468">
        <v>1.3014088752999999</v>
      </c>
      <c r="AH56" s="468">
        <v>1.3247808539000001</v>
      </c>
      <c r="AI56" s="468">
        <v>1.2913255389</v>
      </c>
      <c r="AJ56" s="468">
        <v>1.2324997574000001</v>
      </c>
      <c r="AK56" s="468">
        <v>1.2215343970999999</v>
      </c>
      <c r="AL56" s="468">
        <v>1.0999734118</v>
      </c>
      <c r="AM56" s="468">
        <v>1.2025896822</v>
      </c>
      <c r="AN56" s="468">
        <v>1.2732258509000001</v>
      </c>
      <c r="AO56" s="468">
        <v>1.2953991674000001</v>
      </c>
      <c r="AP56" s="468">
        <v>1.4297982486</v>
      </c>
      <c r="AQ56" s="468">
        <v>1.4183664703000001</v>
      </c>
      <c r="AR56" s="468">
        <v>1.4833708754999999</v>
      </c>
      <c r="AS56" s="468">
        <v>1.5786843934999999</v>
      </c>
      <c r="AT56" s="468">
        <v>1.5540924543000001</v>
      </c>
      <c r="AU56" s="468">
        <v>1.526800025</v>
      </c>
      <c r="AV56" s="468">
        <v>1.474489991</v>
      </c>
      <c r="AW56" s="468">
        <v>1.4631765397000001</v>
      </c>
      <c r="AX56" s="468">
        <v>1.4507382500999999</v>
      </c>
      <c r="AY56" s="468">
        <v>1.4221015502000001</v>
      </c>
      <c r="AZ56" s="468">
        <v>1.4337800085000001</v>
      </c>
      <c r="BA56" s="468">
        <v>1.5070489675000001</v>
      </c>
      <c r="BB56" s="468">
        <v>1.429444151</v>
      </c>
      <c r="BC56" s="468">
        <v>1.4393771668999999</v>
      </c>
      <c r="BD56" s="468">
        <v>1.4454249047000001</v>
      </c>
      <c r="BE56" s="468">
        <v>1.5052968155999999</v>
      </c>
      <c r="BF56" s="468">
        <v>1.5682174917</v>
      </c>
      <c r="BG56" s="468">
        <v>1.5371648214</v>
      </c>
      <c r="BH56" s="456" t="s">
        <v>1347</v>
      </c>
      <c r="BI56" s="456" t="s">
        <v>1347</v>
      </c>
      <c r="BJ56" s="355" t="s">
        <v>1347</v>
      </c>
      <c r="BK56" s="355" t="s">
        <v>1347</v>
      </c>
      <c r="BL56" s="355" t="s">
        <v>1347</v>
      </c>
      <c r="BM56" s="355" t="s">
        <v>1347</v>
      </c>
      <c r="BN56" s="355" t="s">
        <v>1347</v>
      </c>
      <c r="BO56" s="355" t="s">
        <v>1347</v>
      </c>
      <c r="BP56" s="355" t="s">
        <v>1347</v>
      </c>
      <c r="BQ56" s="355" t="s">
        <v>1347</v>
      </c>
      <c r="BR56" s="355" t="s">
        <v>1347</v>
      </c>
      <c r="BS56" s="355" t="s">
        <v>1347</v>
      </c>
      <c r="BT56" s="355" t="s">
        <v>1347</v>
      </c>
      <c r="BU56" s="355" t="s">
        <v>1347</v>
      </c>
      <c r="BV56" s="355" t="s">
        <v>1347</v>
      </c>
    </row>
    <row r="57" spans="1:74" ht="11.05" customHeight="1" x14ac:dyDescent="0.2">
      <c r="A57" s="267" t="s">
        <v>1278</v>
      </c>
      <c r="B57" s="554" t="s">
        <v>1090</v>
      </c>
      <c r="C57" s="468">
        <v>8.8783786466000002E-3</v>
      </c>
      <c r="D57" s="468">
        <v>8.7917226802000006E-3</v>
      </c>
      <c r="E57" s="468">
        <v>8.5187426384000006E-3</v>
      </c>
      <c r="F57" s="468">
        <v>8.0465365702E-3</v>
      </c>
      <c r="G57" s="468">
        <v>7.8833284454999999E-3</v>
      </c>
      <c r="H57" s="468">
        <v>8.7949687197999993E-3</v>
      </c>
      <c r="I57" s="468">
        <v>1.0641594205E-2</v>
      </c>
      <c r="J57" s="468">
        <v>1.2606148393E-2</v>
      </c>
      <c r="K57" s="468">
        <v>1.4097247839E-2</v>
      </c>
      <c r="L57" s="468">
        <v>1.5579822703E-2</v>
      </c>
      <c r="M57" s="468">
        <v>1.4830431393E-2</v>
      </c>
      <c r="N57" s="468">
        <v>1.5931125757000002E-2</v>
      </c>
      <c r="O57" s="468">
        <v>1.5392302910000001E-2</v>
      </c>
      <c r="P57" s="468">
        <v>1.3386728726E-2</v>
      </c>
      <c r="Q57" s="468">
        <v>1.088053831E-2</v>
      </c>
      <c r="R57" s="468">
        <v>9.8548960630999993E-3</v>
      </c>
      <c r="S57" s="468">
        <v>9.2222522637999994E-3</v>
      </c>
      <c r="T57" s="468">
        <v>9.1089522786000007E-3</v>
      </c>
      <c r="U57" s="468">
        <v>8.6051397547999998E-3</v>
      </c>
      <c r="V57" s="468">
        <v>8.0502198132999993E-3</v>
      </c>
      <c r="W57" s="468">
        <v>7.9511751855000003E-3</v>
      </c>
      <c r="X57" s="468">
        <v>8.0776992384000001E-3</v>
      </c>
      <c r="Y57" s="468">
        <v>7.7488370123000002E-3</v>
      </c>
      <c r="Z57" s="468">
        <v>7.4471128994000003E-3</v>
      </c>
      <c r="AA57" s="468">
        <v>7.1095624688000004E-3</v>
      </c>
      <c r="AB57" s="468">
        <v>7.0904583623999998E-3</v>
      </c>
      <c r="AC57" s="468">
        <v>7.2783180736999999E-3</v>
      </c>
      <c r="AD57" s="468">
        <v>6.9508495923000001E-3</v>
      </c>
      <c r="AE57" s="468">
        <v>6.6368869941000001E-3</v>
      </c>
      <c r="AF57" s="468">
        <v>6.5481346259999998E-3</v>
      </c>
      <c r="AG57" s="468">
        <v>7.1481351168000001E-3</v>
      </c>
      <c r="AH57" s="468">
        <v>8.6586153603999995E-3</v>
      </c>
      <c r="AI57" s="468">
        <v>9.7934365255000003E-3</v>
      </c>
      <c r="AJ57" s="468">
        <v>1.0157215956E-2</v>
      </c>
      <c r="AK57" s="468">
        <v>9.3175463080999998E-3</v>
      </c>
      <c r="AL57" s="468">
        <v>9.3775187976999994E-3</v>
      </c>
      <c r="AM57" s="468">
        <v>7.8208809335000001E-3</v>
      </c>
      <c r="AN57" s="468">
        <v>6.0137466551999997E-3</v>
      </c>
      <c r="AO57" s="468">
        <v>4.9731854978999996E-3</v>
      </c>
      <c r="AP57" s="468">
        <v>3.2013495738000002E-3</v>
      </c>
      <c r="AQ57" s="468">
        <v>4.0825238064E-3</v>
      </c>
      <c r="AR57" s="468">
        <v>5.3557573325999997E-3</v>
      </c>
      <c r="AS57" s="468">
        <v>8.5207279108000002E-3</v>
      </c>
      <c r="AT57" s="468">
        <v>1.0375025822000001E-2</v>
      </c>
      <c r="AU57" s="468">
        <v>1.1542182146E-2</v>
      </c>
      <c r="AV57" s="468">
        <v>1.2990579435E-2</v>
      </c>
      <c r="AW57" s="468">
        <v>1.3693635008000001E-2</v>
      </c>
      <c r="AX57" s="468">
        <v>1.3303414232E-2</v>
      </c>
      <c r="AY57" s="468">
        <v>1.3452423702E-2</v>
      </c>
      <c r="AZ57" s="468">
        <v>1.1959934558000001E-2</v>
      </c>
      <c r="BA57" s="468">
        <v>1.1063136886E-2</v>
      </c>
      <c r="BB57" s="468">
        <v>1.0457230564000001E-2</v>
      </c>
      <c r="BC57" s="468">
        <v>1.1432034480999999E-2</v>
      </c>
      <c r="BD57" s="468">
        <v>1.1038051114000001E-2</v>
      </c>
      <c r="BE57" s="468">
        <v>1.0987807007E-2</v>
      </c>
      <c r="BF57" s="468">
        <v>1.0673931236E-2</v>
      </c>
      <c r="BG57" s="468">
        <v>1.0397192992000001E-2</v>
      </c>
      <c r="BH57" s="456" t="s">
        <v>1347</v>
      </c>
      <c r="BI57" s="456" t="s">
        <v>1347</v>
      </c>
      <c r="BJ57" s="355" t="s">
        <v>1347</v>
      </c>
      <c r="BK57" s="355" t="s">
        <v>1347</v>
      </c>
      <c r="BL57" s="355" t="s">
        <v>1347</v>
      </c>
      <c r="BM57" s="355" t="s">
        <v>1347</v>
      </c>
      <c r="BN57" s="355" t="s">
        <v>1347</v>
      </c>
      <c r="BO57" s="355" t="s">
        <v>1347</v>
      </c>
      <c r="BP57" s="355" t="s">
        <v>1347</v>
      </c>
      <c r="BQ57" s="355" t="s">
        <v>1347</v>
      </c>
      <c r="BR57" s="355" t="s">
        <v>1347</v>
      </c>
      <c r="BS57" s="355" t="s">
        <v>1347</v>
      </c>
      <c r="BT57" s="355" t="s">
        <v>1347</v>
      </c>
      <c r="BU57" s="355" t="s">
        <v>1347</v>
      </c>
      <c r="BV57" s="355" t="s">
        <v>1347</v>
      </c>
    </row>
    <row r="58" spans="1:74" ht="11.05" customHeight="1" x14ac:dyDescent="0.2">
      <c r="A58" s="267" t="s">
        <v>1279</v>
      </c>
      <c r="B58" s="554" t="s">
        <v>1092</v>
      </c>
      <c r="C58" s="468">
        <v>1.8478287911</v>
      </c>
      <c r="D58" s="468">
        <v>1.8017671704</v>
      </c>
      <c r="E58" s="468">
        <v>1.7447902326</v>
      </c>
      <c r="F58" s="468">
        <v>1.6782152946</v>
      </c>
      <c r="G58" s="468">
        <v>1.6666723715</v>
      </c>
      <c r="H58" s="468">
        <v>1.6705846151999999</v>
      </c>
      <c r="I58" s="468">
        <v>1.6899627896</v>
      </c>
      <c r="J58" s="468">
        <v>1.6906956017999999</v>
      </c>
      <c r="K58" s="468">
        <v>1.6517456523</v>
      </c>
      <c r="L58" s="468">
        <v>1.585673565</v>
      </c>
      <c r="M58" s="468">
        <v>1.5112263561999999</v>
      </c>
      <c r="N58" s="468">
        <v>1.4558605956999999</v>
      </c>
      <c r="O58" s="468">
        <v>1.4248286521</v>
      </c>
      <c r="P58" s="468">
        <v>1.3655259055</v>
      </c>
      <c r="Q58" s="468">
        <v>1.3542674047000001</v>
      </c>
      <c r="R58" s="468">
        <v>1.3309966359000001</v>
      </c>
      <c r="S58" s="468">
        <v>1.31529491</v>
      </c>
      <c r="T58" s="468">
        <v>1.2791151133000001</v>
      </c>
      <c r="U58" s="468">
        <v>1.2763878828999999</v>
      </c>
      <c r="V58" s="468">
        <v>1.2670331801000001</v>
      </c>
      <c r="W58" s="468">
        <v>1.2581210076</v>
      </c>
      <c r="X58" s="468">
        <v>1.2730280944000001</v>
      </c>
      <c r="Y58" s="468">
        <v>1.2861024818</v>
      </c>
      <c r="Z58" s="468">
        <v>1.2761898769</v>
      </c>
      <c r="AA58" s="468">
        <v>1.2622013942999999</v>
      </c>
      <c r="AB58" s="468">
        <v>1.2550573304999999</v>
      </c>
      <c r="AC58" s="468">
        <v>1.2319493508999999</v>
      </c>
      <c r="AD58" s="468">
        <v>1.2357944203</v>
      </c>
      <c r="AE58" s="468">
        <v>1.2555394788000001</v>
      </c>
      <c r="AF58" s="468">
        <v>1.2428838069999999</v>
      </c>
      <c r="AG58" s="468">
        <v>1.2829666280000001</v>
      </c>
      <c r="AH58" s="468">
        <v>1.3163402968</v>
      </c>
      <c r="AI58" s="468">
        <v>1.3396047242</v>
      </c>
      <c r="AJ58" s="468">
        <v>1.3857503058</v>
      </c>
      <c r="AK58" s="468">
        <v>1.394774663</v>
      </c>
      <c r="AL58" s="468">
        <v>1.4198203901999999</v>
      </c>
      <c r="AM58" s="468">
        <v>1.4247276408</v>
      </c>
      <c r="AN58" s="468">
        <v>1.4338689093999999</v>
      </c>
      <c r="AO58" s="468">
        <v>1.4526171516999999</v>
      </c>
      <c r="AP58" s="468">
        <v>1.4483923874</v>
      </c>
      <c r="AQ58" s="468">
        <v>1.4484832149</v>
      </c>
      <c r="AR58" s="468">
        <v>1.4646478177</v>
      </c>
      <c r="AS58" s="468">
        <v>1.4722900666000001</v>
      </c>
      <c r="AT58" s="468">
        <v>1.4824668902</v>
      </c>
      <c r="AU58" s="468">
        <v>1.4669601973999999</v>
      </c>
      <c r="AV58" s="468">
        <v>1.4410554214</v>
      </c>
      <c r="AW58" s="468">
        <v>1.414034215</v>
      </c>
      <c r="AX58" s="468">
        <v>1.4213555511</v>
      </c>
      <c r="AY58" s="468">
        <v>1.4257470573</v>
      </c>
      <c r="AZ58" s="468">
        <v>1.422636674</v>
      </c>
      <c r="BA58" s="468">
        <v>1.4302364829000001</v>
      </c>
      <c r="BB58" s="468">
        <v>1.4330357886</v>
      </c>
      <c r="BC58" s="468">
        <v>1.4526458169000001</v>
      </c>
      <c r="BD58" s="468">
        <v>1.5114799429000001</v>
      </c>
      <c r="BE58" s="468">
        <v>1.5559649966</v>
      </c>
      <c r="BF58" s="468">
        <v>1.6130534432999999</v>
      </c>
      <c r="BG58" s="468">
        <v>1.6666630711999999</v>
      </c>
      <c r="BH58" s="456" t="s">
        <v>1347</v>
      </c>
      <c r="BI58" s="456" t="s">
        <v>1347</v>
      </c>
      <c r="BJ58" s="355" t="s">
        <v>1347</v>
      </c>
      <c r="BK58" s="355" t="s">
        <v>1347</v>
      </c>
      <c r="BL58" s="355" t="s">
        <v>1347</v>
      </c>
      <c r="BM58" s="355" t="s">
        <v>1347</v>
      </c>
      <c r="BN58" s="355" t="s">
        <v>1347</v>
      </c>
      <c r="BO58" s="355" t="s">
        <v>1347</v>
      </c>
      <c r="BP58" s="355" t="s">
        <v>1347</v>
      </c>
      <c r="BQ58" s="355" t="s">
        <v>1347</v>
      </c>
      <c r="BR58" s="355" t="s">
        <v>1347</v>
      </c>
      <c r="BS58" s="355" t="s">
        <v>1347</v>
      </c>
      <c r="BT58" s="355" t="s">
        <v>1347</v>
      </c>
      <c r="BU58" s="355" t="s">
        <v>1347</v>
      </c>
      <c r="BV58" s="355" t="s">
        <v>1347</v>
      </c>
    </row>
    <row r="59" spans="1:74" ht="11.05" customHeight="1" x14ac:dyDescent="0.2">
      <c r="A59" s="267" t="s">
        <v>1280</v>
      </c>
      <c r="B59" s="554" t="s">
        <v>1570</v>
      </c>
      <c r="C59" s="468">
        <v>1.3282525559</v>
      </c>
      <c r="D59" s="468">
        <v>1.2850719026999999</v>
      </c>
      <c r="E59" s="468">
        <v>1.1751147303</v>
      </c>
      <c r="F59" s="468">
        <v>1.1758082348000001</v>
      </c>
      <c r="G59" s="468">
        <v>1.1789193440000001</v>
      </c>
      <c r="H59" s="468">
        <v>0.99352431601000002</v>
      </c>
      <c r="I59" s="468">
        <v>0.98030932993999997</v>
      </c>
      <c r="J59" s="468">
        <v>0.90371594737000005</v>
      </c>
      <c r="K59" s="468">
        <v>0.81169730640000004</v>
      </c>
      <c r="L59" s="468">
        <v>0.73843636133000001</v>
      </c>
      <c r="M59" s="468">
        <v>0.69547073685000005</v>
      </c>
      <c r="N59" s="468">
        <v>0.64544303352999999</v>
      </c>
      <c r="O59" s="468">
        <v>0.63470386846000004</v>
      </c>
      <c r="P59" s="468">
        <v>0.65171151722999998</v>
      </c>
      <c r="Q59" s="468">
        <v>0.64308496499000001</v>
      </c>
      <c r="R59" s="468">
        <v>0.62897769366</v>
      </c>
      <c r="S59" s="468">
        <v>0.64137432713999998</v>
      </c>
      <c r="T59" s="468">
        <v>0.63007459307000002</v>
      </c>
      <c r="U59" s="468">
        <v>0.60043644515000005</v>
      </c>
      <c r="V59" s="468">
        <v>0.58019361847999995</v>
      </c>
      <c r="W59" s="468">
        <v>0.53758352074000004</v>
      </c>
      <c r="X59" s="468">
        <v>0.51095182661000005</v>
      </c>
      <c r="Y59" s="468">
        <v>0.49991359610000002</v>
      </c>
      <c r="Z59" s="468">
        <v>0.49733095825000001</v>
      </c>
      <c r="AA59" s="468">
        <v>0.48453721762000002</v>
      </c>
      <c r="AB59" s="468">
        <v>0.48989129327999997</v>
      </c>
      <c r="AC59" s="468">
        <v>0.52562685749000004</v>
      </c>
      <c r="AD59" s="468">
        <v>0.57910911884000005</v>
      </c>
      <c r="AE59" s="468">
        <v>0.60319668270000004</v>
      </c>
      <c r="AF59" s="468">
        <v>0.63407198236999995</v>
      </c>
      <c r="AG59" s="468">
        <v>0.65511343134</v>
      </c>
      <c r="AH59" s="468">
        <v>0.74186510794000005</v>
      </c>
      <c r="AI59" s="468">
        <v>0.73620323730000004</v>
      </c>
      <c r="AJ59" s="468">
        <v>0.75196133137999999</v>
      </c>
      <c r="AK59" s="468">
        <v>0.72562486301999995</v>
      </c>
      <c r="AL59" s="468">
        <v>0.73819624988999999</v>
      </c>
      <c r="AM59" s="468">
        <v>0.74069672362000005</v>
      </c>
      <c r="AN59" s="468">
        <v>0.73921900355000003</v>
      </c>
      <c r="AO59" s="468">
        <v>0.74348903</v>
      </c>
      <c r="AP59" s="468">
        <v>0.75404789310999998</v>
      </c>
      <c r="AQ59" s="468">
        <v>0.78103277479</v>
      </c>
      <c r="AR59" s="468">
        <v>0.82164368668999999</v>
      </c>
      <c r="AS59" s="468">
        <v>0.88327119834000001</v>
      </c>
      <c r="AT59" s="468">
        <v>0.96119866353000005</v>
      </c>
      <c r="AU59" s="468">
        <v>0.95542218106999999</v>
      </c>
      <c r="AV59" s="468">
        <v>0.89129348687999999</v>
      </c>
      <c r="AW59" s="468">
        <v>0.86235195661999997</v>
      </c>
      <c r="AX59" s="468">
        <v>0.81465300296999998</v>
      </c>
      <c r="AY59" s="468">
        <v>0.77279727973000001</v>
      </c>
      <c r="AZ59" s="468">
        <v>0.70818701345000001</v>
      </c>
      <c r="BA59" s="468">
        <v>0.68336873596000003</v>
      </c>
      <c r="BB59" s="468">
        <v>0.65391483485000002</v>
      </c>
      <c r="BC59" s="468">
        <v>0.63926981978999997</v>
      </c>
      <c r="BD59" s="468">
        <v>0.64321294145999997</v>
      </c>
      <c r="BE59" s="468">
        <v>0.67054999878999999</v>
      </c>
      <c r="BF59" s="468">
        <v>0.73979195280999999</v>
      </c>
      <c r="BG59" s="468">
        <v>0.82117023185000004</v>
      </c>
      <c r="BH59" s="456" t="s">
        <v>1347</v>
      </c>
      <c r="BI59" s="456" t="s">
        <v>1347</v>
      </c>
      <c r="BJ59" s="355" t="s">
        <v>1347</v>
      </c>
      <c r="BK59" s="355" t="s">
        <v>1347</v>
      </c>
      <c r="BL59" s="355" t="s">
        <v>1347</v>
      </c>
      <c r="BM59" s="355" t="s">
        <v>1347</v>
      </c>
      <c r="BN59" s="355" t="s">
        <v>1347</v>
      </c>
      <c r="BO59" s="355" t="s">
        <v>1347</v>
      </c>
      <c r="BP59" s="355" t="s">
        <v>1347</v>
      </c>
      <c r="BQ59" s="355" t="s">
        <v>1347</v>
      </c>
      <c r="BR59" s="355" t="s">
        <v>1347</v>
      </c>
      <c r="BS59" s="355" t="s">
        <v>1347</v>
      </c>
      <c r="BT59" s="355" t="s">
        <v>1347</v>
      </c>
      <c r="BU59" s="355" t="s">
        <v>1347</v>
      </c>
      <c r="BV59" s="355" t="s">
        <v>1347</v>
      </c>
    </row>
    <row r="60" spans="1:74" ht="11.05"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629"/>
      <c r="BA60" s="629"/>
      <c r="BB60" s="629"/>
      <c r="BC60" s="629"/>
      <c r="BD60" s="629"/>
      <c r="BE60" s="629"/>
      <c r="BF60" s="629"/>
      <c r="BG60" s="629"/>
      <c r="BH60" s="866"/>
      <c r="BI60" s="866"/>
      <c r="BJ60" s="354"/>
      <c r="BK60" s="354"/>
      <c r="BL60" s="354"/>
      <c r="BM60" s="354"/>
      <c r="BN60" s="354"/>
      <c r="BO60" s="354"/>
      <c r="BP60" s="354"/>
      <c r="BQ60" s="354"/>
      <c r="BR60" s="354"/>
      <c r="BS60" s="354"/>
      <c r="BT60" s="354"/>
      <c r="BU60" s="354"/>
      <c r="BV60" s="354"/>
    </row>
    <row r="61" spans="1:74" ht="11.05" customHeight="1" x14ac:dyDescent="0.2">
      <c r="A61" s="169"/>
      <c r="B61" s="37" t="s">
        <v>1281</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630"/>
      <c r="BB61" s="630"/>
      <c r="BC61" s="630"/>
      <c r="BD61" s="630"/>
      <c r="BE61" s="630"/>
      <c r="BF61" s="630"/>
      <c r="BG61" s="630"/>
      <c r="BH61" s="867"/>
      <c r="BI61" s="867"/>
      <c r="BJ61" s="354"/>
      <c r="BK61" s="354"/>
      <c r="BL61" s="354"/>
      <c r="BM61" s="354"/>
      <c r="BN61" s="354"/>
      <c r="BO61" s="354"/>
      <c r="BP61" s="354"/>
      <c r="BQ61" s="354"/>
      <c r="BR61" s="354"/>
      <c r="BS61" s="354"/>
      <c r="BT61" s="354"/>
      <c r="BU61" s="354"/>
      <c r="BV61" s="354"/>
    </row>
    <row r="62" spans="1:74" ht="11.05" customHeight="1" x14ac:dyDescent="0.2">
      <c r="A62" s="267" t="s">
        <v>1282</v>
      </c>
      <c r="B62" s="554" t="s">
        <v>1084</v>
      </c>
      <c r="C62" s="468">
        <v>-10.117986196</v>
      </c>
      <c r="D62" s="468">
        <v>-9.9290369186999996</v>
      </c>
      <c r="E62" s="468">
        <v>-9.9441692599000007</v>
      </c>
      <c r="F62" s="468">
        <v>-9.9850921079999999</v>
      </c>
      <c r="G62" s="468">
        <v>-9.8876071890000006</v>
      </c>
      <c r="H62" s="468">
        <v>-9.9828948701000009</v>
      </c>
      <c r="I62" s="468">
        <v>-10.258522112</v>
      </c>
      <c r="J62" s="468">
        <v>-10.366171082999999</v>
      </c>
      <c r="K62" s="468">
        <v>-9.9023836406000001</v>
      </c>
      <c r="L62" s="468">
        <v>-9.0594671067999997</v>
      </c>
      <c r="M62" s="468">
        <v>-8.1776099772999995</v>
      </c>
      <c r="N62" s="468">
        <v>-7.7315694619000004</v>
      </c>
      <c r="O62" s="468">
        <v>-7.7803665407000002</v>
      </c>
      <c r="P62" s="468">
        <v>-7.6881327657999998</v>
      </c>
      <c r="Q62" s="468">
        <v>-7.5152525687000002</v>
      </c>
      <c r="R62" s="468">
        <v>-7.7078563723000002</v>
      </c>
      <c r="S62" s="468">
        <v>-8.0951683614000007</v>
      </c>
      <c r="T62" s="468">
        <v>-8.5356234034000007</v>
      </c>
      <c r="U62" s="468">
        <v>-8.9968642794000004</v>
      </c>
      <c r="V62" s="468">
        <v>-9.0947306445000002</v>
      </c>
      <c r="W62" s="468">
        <v>-8.7712326931</v>
      </c>
      <c r="X62" s="468">
        <v>-8.5215319685999997</v>
      </c>
      <c r="Y62" s="468">
        <v>-8.6052252201999995</v>
      </c>
      <c r="Z62" s="468">
        <v>-8.9464861825999993</v>
      </c>
      <c r="AA62" s="468">
        <v>-9.4416475639000002</v>
      </c>
      <c r="AB62" s="468">
        <v>-10.160212647</v>
      </c>
      <c r="AC62" s="468">
        <v>-10.683248474999999</v>
      </c>
      <c r="AD62" s="468">
        <v>-11.244100105999999</v>
      </c>
      <c r="AE62" s="468">
        <v>-11.912948494</v>
      </c>
      <c r="AF62" s="468">
        <v>-12.167812595999999</v>
      </c>
      <c r="AG62" s="468">
        <v>-12.133609634000001</v>
      </c>
      <c r="AH62" s="468">
        <v>-12.246819726</v>
      </c>
      <c r="AI62" s="468">
        <v>-12.624460457</v>
      </c>
      <c r="AJ62" s="468">
        <v>-12.896667394</v>
      </c>
      <c r="AK62" s="468">
        <v>-12.933710191999999</v>
      </c>
      <c r="AL62" s="468">
        <v>-13.061047142</v>
      </c>
      <c r="AM62" s="468">
        <v>-12.697937622</v>
      </c>
      <c r="AN62" s="468">
        <v>-13.089094191999999</v>
      </c>
      <c r="AO62" s="468">
        <v>-13.383517511999999</v>
      </c>
      <c r="AP62" s="468">
        <v>-12.8005391</v>
      </c>
      <c r="AQ62" s="468">
        <v>-12.471166281</v>
      </c>
      <c r="AR62" s="468">
        <v>-12.537692652</v>
      </c>
      <c r="AS62" s="468">
        <v>-12.926324299999999</v>
      </c>
      <c r="AT62" s="468">
        <v>-13.440857097</v>
      </c>
      <c r="AU62" s="468">
        <v>-13.441448719</v>
      </c>
      <c r="AV62" s="468">
        <v>-13.124210756</v>
      </c>
      <c r="AW62" s="468">
        <v>-13.004080288999999</v>
      </c>
      <c r="AX62" s="468">
        <v>-13.134835617</v>
      </c>
      <c r="AY62" s="468">
        <v>-13.356170926000001</v>
      </c>
      <c r="AZ62" s="468">
        <v>-13.266209135</v>
      </c>
      <c r="BA62" s="468">
        <v>-13.0797396</v>
      </c>
      <c r="BB62" s="468">
        <v>-12.977849275000001</v>
      </c>
      <c r="BC62" s="468">
        <v>-13.006835962</v>
      </c>
      <c r="BD62" s="468">
        <v>-13.055066312999999</v>
      </c>
      <c r="BE62" s="468">
        <v>-13.103832737999999</v>
      </c>
      <c r="BF62" s="468">
        <v>-13.148685529</v>
      </c>
      <c r="BG62" s="468">
        <v>-13.185539149</v>
      </c>
      <c r="BH62" s="456" t="s">
        <v>1347</v>
      </c>
      <c r="BI62" s="456" t="s">
        <v>1347</v>
      </c>
      <c r="BJ62" s="355" t="s">
        <v>1347</v>
      </c>
      <c r="BK62" s="355" t="s">
        <v>1347</v>
      </c>
      <c r="BL62" s="355" t="s">
        <v>1347</v>
      </c>
      <c r="BM62" s="355" t="s">
        <v>1347</v>
      </c>
      <c r="BN62" s="355" t="s">
        <v>1347</v>
      </c>
      <c r="BO62" s="355" t="s">
        <v>1347</v>
      </c>
      <c r="BP62" s="355" t="s">
        <v>1347</v>
      </c>
      <c r="BQ62" s="355" t="s">
        <v>1347</v>
      </c>
      <c r="BR62" s="355" t="s">
        <v>1347</v>
      </c>
      <c r="BS62" s="355" t="s">
        <v>1347</v>
      </c>
      <c r="BT62" s="355" t="s">
        <v>1347</v>
      </c>
      <c r="BU62" s="355" t="s">
        <v>1347</v>
      </c>
      <c r="BV62" s="355" t="s">
        <v>1347</v>
      </c>
    </row>
    <row r="63" spans="1:74" ht="11.05" customHeight="1" x14ac:dyDescent="0.2">
      <c r="A63" s="267" t="s">
        <v>1283</v>
      </c>
      <c r="B63" s="554" t="s">
        <v>1086</v>
      </c>
      <c r="C63" s="468">
        <v>-41.998804692</v>
      </c>
      <c r="D63" s="468">
        <v>-44.439620581</v>
      </c>
      <c r="E63" s="468">
        <v>-44.278141695000002</v>
      </c>
      <c r="F63" s="468">
        <v>-41.628776692999999</v>
      </c>
      <c r="G63" s="468">
        <v>-38.010149230000003</v>
      </c>
      <c r="H63" s="468">
        <v>-35.574702733999999</v>
      </c>
      <c r="I63" s="468">
        <v>-35.618970562999998</v>
      </c>
      <c r="J63" s="468">
        <v>-38.792331607000001</v>
      </c>
      <c r="K63" s="468">
        <v>-42.247821842</v>
      </c>
      <c r="L63" s="468">
        <v>-43.236800097</v>
      </c>
      <c r="M63" s="468">
        <v>-43.856763567999998</v>
      </c>
      <c r="N63" s="468">
        <v>-48.774106732</v>
      </c>
      <c r="O63" s="468">
        <v>-51.963897465000002</v>
      </c>
      <c r="P63" s="468">
        <v>-49.914789669000001</v>
      </c>
      <c r="Q63" s="468">
        <v>-45.987924952999997</v>
      </c>
      <c r="R63" s="468">
        <v>-41.669188808000001</v>
      </c>
      <c r="S63" s="468">
        <v>-38.752133610000001</v>
      </c>
      <c r="T63" s="468">
        <v>-36.968520310999999</v>
      </c>
      <c r="U63" s="468">
        <v>-37.371758593999999</v>
      </c>
      <c r="V63" s="468">
        <v>-41.323380874999998</v>
      </c>
      <c r="W63" s="468">
        <v>-45.101654594000003</v>
      </c>
      <c r="X63" s="468">
        <v>-47.418703057999998</v>
      </c>
      <c r="Y63" s="468">
        <v>-45.875511394999997</v>
      </c>
      <c r="Z63" s="468">
        <v>-43.892913892999999</v>
      </c>
      <c r="AA63" s="468">
        <v>-43.983273427</v>
      </c>
      <c r="AB63" s="468">
        <v>-42.128272883999998</v>
      </c>
      <c r="AC63" s="468">
        <v>-38.236132972</v>
      </c>
      <c r="AD63" s="468">
        <v>-34.784890541999999</v>
      </c>
      <c r="AE63" s="468">
        <v>-35.707668548000001</v>
      </c>
      <c r="AF63" s="468">
        <v>-42.266574644999999</v>
      </c>
      <c r="AG63" s="468">
        <v>-46.384982199</v>
      </c>
      <c r="AH63" s="468">
        <v>-48.469859215</v>
      </c>
      <c r="AI63" s="468">
        <v>-54.008517937999997</v>
      </c>
      <c r="AJ63" s="468">
        <v>-59.604594800999998</v>
      </c>
      <c r="AK63" s="468">
        <v>-58.153738607999998</v>
      </c>
      <c r="AL63" s="468">
        <v>-61.433821891000001</v>
      </c>
      <c r="AM63" s="468">
        <v>-58.967933893999998</v>
      </c>
      <c r="AN63" s="468">
        <v>-60.417416627999998</v>
      </c>
      <c r="AO63" s="468">
        <v>-60.572873414</v>
      </c>
      <c r="AP63" s="468">
        <v>-56.615776912000001</v>
      </c>
      <c r="AQ63" s="468">
        <v>-58.348630043</v>
      </c>
      <c r="AR63" s="468">
        <v>-63.454877175</v>
      </c>
      <c r="AS63" s="468">
        <v>-67.258344367000007</v>
      </c>
      <c r="AT63" s="468">
        <v>-71.580803563000003</v>
      </c>
      <c r="AU63" s="468">
        <v>-72.871358951000005</v>
      </c>
      <c r="AV63" s="468">
        <v>-71.081164766000001</v>
      </c>
      <c r="AW63" s="468">
        <v>-68.548011357999997</v>
      </c>
      <c r="AX63" s="468">
        <v>-66.408388845000005</v>
      </c>
      <c r="AY63" s="468">
        <v>-64.711564297999999</v>
      </c>
      <c r="AZ63" s="468">
        <v>-62.417892225999999</v>
      </c>
      <c r="BA63" s="468">
        <v>-61.093753</v>
      </c>
      <c r="BB63" s="468">
        <v>-59.701425333000003</v>
      </c>
      <c r="BC63" s="468">
        <v>-58.724547321000003</v>
      </c>
      <c r="BD63" s="468">
        <v>-58.200075183999999</v>
      </c>
      <c r="BE63" s="468">
        <v>-58.167098955999997</v>
      </c>
      <c r="BF63" s="468">
        <v>-58.551418458999997</v>
      </c>
      <c r="BG63" s="468">
        <v>-59.248867593</v>
      </c>
      <c r="BH63" s="456" t="s">
        <v>1347</v>
      </c>
      <c r="BI63" s="456" t="s">
        <v>1347</v>
      </c>
      <c r="BJ63" s="355" t="s">
        <v>1347</v>
      </c>
      <c r="BK63" s="355" t="s">
        <v>1347</v>
      </c>
      <c r="BL63" s="355" t="s">
        <v>1347</v>
      </c>
      <c r="BM63" s="355" t="s">
        <v>1347</v>
      </c>
      <c r="BN63" s="355" t="s">
        <v>1347</v>
      </c>
      <c r="BO63" s="355" t="s">
        <v>1347</v>
      </c>
      <c r="BP63" s="355" t="s">
        <v>1347</v>
      </c>
      <c r="BQ63" s="355" t="s">
        <v>1347</v>
      </c>
      <c r="BR63" s="355" t="s">
        <v>1347</v>
      </c>
      <c r="BS63" s="355" t="s">
        <v>1347</v>
      </c>
      <c r="BT63" s="355" t="s">
        <v>1347</v>
      </c>
      <c r="BU63" s="355" t="s">
        <v>1347</v>
      </c>
      <c r="BV63" s="355" t="s">
        <v>1347</v>
      </c>
    </row>
    <row r="64" spans="1:74" ht="11.05" customHeight="1" x14ac:dyDescent="0.2">
      <c r="A64" s="267" t="s">
        <v>1284</v>
      </c>
      <c r="B64" s="554" t="s">
        <v>1088</v>
      </c>
      <c r="C64" s="468">
        <v>-58.047791181000001</v>
      </c>
      <c r="D64" s="468">
        <v>-60.262974970000002</v>
      </c>
      <c r="E64" s="468">
        <v>-61.265919668000002</v>
      </c>
      <c r="F64" s="468">
        <v>-59.680615961000001</v>
      </c>
      <c r="G64" s="468">
        <v>-58.317771589000003</v>
      </c>
      <c r="H64" s="468">
        <v>-60.510781139000002</v>
      </c>
      <c r="I64" s="468">
        <v>-65.275366027999993</v>
      </c>
      <c r="J64" s="468">
        <v>-71.08667432</v>
      </c>
      <c r="K64" s="468">
        <v>-71.642030281000004</v>
      </c>
      <c r="L64" s="468">
        <v>-70.741450325000002</v>
      </c>
      <c r="M64" s="468">
        <v>-69.335802283999996</v>
      </c>
      <c r="N64" s="468">
        <v>-67.299250669000003</v>
      </c>
      <c r="O64" s="468">
        <v>-64.871744684000006</v>
      </c>
      <c r="P64" s="468">
        <v>-63.627563434999999</v>
      </c>
      <c r="Q64" s="468">
        <v>-64.410806528999998</v>
      </c>
      <c r="R64" s="468">
        <v>-65.904206795999997</v>
      </c>
      <c r="S64" s="468">
        <v>-66.754725843000003</v>
      </c>
      <c r="T64" s="468">
        <v>-68.813004804000002</v>
      </c>
      <c r="U64" s="468">
        <v>-72.570475453</v>
      </c>
      <c r="V64" s="468">
        <v>-76.845652074</v>
      </c>
      <c r="W64" s="468">
        <v>-77.803156881000007</v>
      </c>
      <c r="X64" s="468">
        <v>-75.691242617</v>
      </c>
      <c r="Y64" s="468">
        <v>-73.175839702999994</v>
      </c>
      <c r="Z64" s="468">
        <v>-72.348513202000007</v>
      </c>
      <c r="AA64" s="468">
        <v>-73.011740172000003</v>
      </c>
      <c r="AB64" s="468">
        <v>-73.649697670999998</v>
      </c>
      <c r="AC64" s="468">
        <v>-74.284456293999995</v>
      </c>
      <c r="AD64" s="468">
        <v>-76.761379524999995</v>
      </c>
      <c r="AE64" s="468">
        <v>-80.489903459000004</v>
      </c>
      <c r="AF64" s="468">
        <v>-84.685810110000006</v>
      </c>
      <c r="AG64" s="468">
        <v>-87.343738729999998</v>
      </c>
      <c r="AH64" s="468">
        <v>-88.070615621000002</v>
      </c>
      <c r="AI64" s="468">
        <v>-87.502293139000002</v>
      </c>
      <c r="AJ64" s="468">
        <v>-86.288480145999998</v>
      </c>
      <c r="AK64" s="468">
        <v>-77.856981184999995</v>
      </c>
      <c r="AL64" s="468">
        <v>-72.285000703999998</v>
      </c>
      <c r="AM64" s="468">
        <v>-66.553272186000001</v>
      </c>
      <c r="AN64" s="468">
        <v>-65.154557912000001</v>
      </c>
      <c r="AO64" s="468">
        <v>-64.988376188000004</v>
      </c>
      <c r="AP64" s="468">
        <v>-62.957312502000001</v>
      </c>
      <c r="AQ64" s="468">
        <v>-66.329494682000004</v>
      </c>
      <c r="AR64" s="468">
        <v>-72.689032753999996</v>
      </c>
      <c r="AS64" s="468">
        <v>-76.844270453999997</v>
      </c>
      <c r="AT64" s="468">
        <v>-81.299310602000006</v>
      </c>
      <c r="AU64" s="468">
        <v>-82.323767756999999</v>
      </c>
      <c r="AV64" s="468">
        <v>-79.587713629000007</v>
      </c>
      <c r="AW64" s="468">
        <v>-76.928048868999994</v>
      </c>
      <c r="AX64" s="468">
        <v>-75.342060361999998</v>
      </c>
      <c r="AY64" s="468">
        <v>-74.149460332000004</v>
      </c>
      <c r="AZ64" s="468">
        <v>-72.429261405999995</v>
      </c>
      <c r="BA64" s="468">
        <v>-70.742930311999999</v>
      </c>
      <c r="BB64" s="468">
        <v>-69.897440239999995</v>
      </c>
      <c r="BC64" s="468">
        <v>-71.070540848999997</v>
      </c>
      <c r="BD64" s="468">
        <v>-72.467669981</v>
      </c>
      <c r="BE64" s="468">
        <v>-73.937844553000005</v>
      </c>
      <c r="BF64" s="468">
        <v>-75.481384671000001</v>
      </c>
      <c r="BG64" s="468">
        <v>-76.983069993000001</v>
      </c>
      <c r="BH64" s="456" t="s">
        <v>1347</v>
      </c>
      <c r="BI64" s="456" t="s">
        <v>1347</v>
      </c>
      <c r="BJ64" s="355" t="s">
        <v>1347</v>
      </c>
      <c r="BK64" s="355" t="s">
        <v>1347</v>
      </c>
      <c r="BL64" s="355" t="s">
        <v>1347</v>
      </c>
      <c r="BM64" s="355" t="s">
        <v>1347</v>
      </c>
      <c r="BN64" s="355" t="s">
        <v>1347</v>
      </c>
      <c r="BO64" s="355" t="s">
        <v>1347</v>
      </c>
      <c r="BP64" s="355" t="s">
        <v>1347</v>
      </c>
      <c r="BQ64" s="355" t="s">
        <v>1347</v>
      </c>
      <c r="BR64" s="355" t="s">
        <v>1347</v>
      </c>
      <c r="BS64" s="355" t="s">
        <v>1347</v>
      </c>
      <c r="BT64" s="355" t="s">
        <v>1347</v>
      </c>
      <c r="BU64" s="355" t="s">
        <v>1347</v>
      </c>
      <c r="BV64" s="355" t="s">
        <v>1347</v>
      </c>
    </row>
    <row r="65" spans="1:74" ht="11.05" customHeight="1" x14ac:dyDescent="0.2">
      <c r="A65" s="267" t="s">
        <v>1285</v>
      </c>
      <c r="B65" s="554" t="s">
        <v>1090</v>
      </c>
      <c r="C65" s="468">
        <v>-0.43672445528999998</v>
      </c>
      <c r="D65" s="468">
        <v>-0.52528135270999998</v>
      </c>
      <c r="E65" s="468">
        <v>-0.61404522021999997</v>
      </c>
      <c r="F65" s="468">
        <v>-0.60448769274000003</v>
      </c>
      <c r="G65" s="468">
        <v>-0.45185807133</v>
      </c>
      <c r="H65" s="468">
        <v>-0.25873081147999999</v>
      </c>
      <c r="I65" s="468">
        <v>-0.20070979614000001</v>
      </c>
      <c r="J65" s="468">
        <v>-0.27222656095999997</v>
      </c>
      <c r="K65" s="468">
        <v>-0.26975622633000002</v>
      </c>
      <c r="L65" s="468">
        <v>-0.20220619568000001</v>
      </c>
      <c r="M65" s="468">
        <v>-0.13024966039999999</v>
      </c>
      <c r="N65" s="468">
        <v>-0.15553292935999999</v>
      </c>
      <c r="O65" s="468">
        <v>-0.30539537007000001</v>
      </c>
      <c r="P65" s="468">
        <v>-0.51535715928000003</v>
      </c>
      <c r="Q65" s="468">
        <v>-0.64912423079000003</v>
      </c>
      <c r="R65" s="468">
        <v>-0.70775807408000002</v>
      </c>
      <c r="S65" s="468">
        <v>-0.71716945613000005</v>
      </c>
      <c r="T65" s="468">
        <v>-0.74012723879999998</v>
      </c>
      <c r="U65" s="468">
        <v>-0.81166637621000004</v>
      </c>
      <c r="V65" s="468">
        <v>-0.834304555</v>
      </c>
      <c r="W65" s="468">
        <v>-0.72476038536999998</v>
      </c>
      <c r="X65" s="468">
        <v>-0.60872883633999997</v>
      </c>
      <c r="Y65" s="468">
        <v>-0.55755900431000005</v>
      </c>
      <c r="Z65" s="468">
        <v>-0.59148962713999997</v>
      </c>
      <c r="AA65" s="468">
        <v>-0.67781414001999996</v>
      </c>
      <c r="AB65" s="468">
        <v>-0.79681777132999998</v>
      </c>
      <c r="AC65" s="468">
        <v>-0.85827539672999997</v>
      </c>
      <c r="AD65" s="468">
        <v>-0.87890152005</v>
      </c>
      <c r="AE65" s="468">
        <v>-0.88752882679</v>
      </c>
      <c r="AF65" s="468">
        <v>-0.84968524226999997</v>
      </c>
      <c r="AG65" s="468">
        <v>-0.75407609658999997</v>
      </c>
      <c r="AH65" s="468">
        <v>-0.64075310479000003</v>
      </c>
      <c r="AI65" s="468">
        <v>-0.59088222122</v>
      </c>
      <c r="AJ65" s="468">
        <v>-0.41851589339</v>
      </c>
      <c r="AK65" s="468">
        <v>-0.43068276096000002</v>
      </c>
      <c r="AL65" s="468">
        <v>-0.47990597954999997</v>
      </c>
      <c r="AM65" s="468">
        <v>-0.56620958671999999</v>
      </c>
      <c r="AN65" s="468">
        <v>-0.68308038565999996</v>
      </c>
      <c r="AO65" s="468">
        <v>-0.72704164928000004</v>
      </c>
      <c r="AP65" s="468">
        <v>-0.67406032547000005</v>
      </c>
      <c r="AQ65" s="468">
        <v>-0.55326950417999998</v>
      </c>
      <c r="AR65" s="468">
        <v>-0.53864073738999996</v>
      </c>
      <c r="AS65" s="468">
        <v>-0.44264519647</v>
      </c>
      <c r="AT65" s="468">
        <v>-0.35488282476999999</v>
      </c>
      <c r="AU65" s="468">
        <v>-0.27175011871999999</v>
      </c>
      <c r="AV65" s="468">
        <v>-0.25557070387000003</v>
      </c>
      <c r="AW65" s="468">
        <v>-0.29762734664000001</v>
      </c>
      <c r="AX65" s="468">
        <v>-0.36730437314999997</v>
      </c>
      <c r="AY65" s="468">
        <v>-0.43523361115999998</v>
      </c>
      <c r="AZ65" s="468">
        <v>-0.48699238672</v>
      </c>
      <c r="BA65" s="468">
        <v>-0.51234507701999998</v>
      </c>
      <c r="BB65" s="468">
        <v>-0.53267162621999997</v>
      </c>
      <c r="BC65" s="468">
        <v>-0.52791422209000005</v>
      </c>
      <c r="BD65" s="468">
        <v>-0.51956212134000002</v>
      </c>
      <c r="BE65" s="468">
        <v>-0.51056451699000005</v>
      </c>
      <c r="BF65" s="468">
        <v>-0.50276914419999996</v>
      </c>
      <c r="BG65" s="468">
        <v>-0.49761710151999999</v>
      </c>
      <c r="BH65" s="456" t="s">
        <v>1347</v>
      </c>
      <c r="BI65" s="456" t="s">
        <v>1347</v>
      </c>
      <c r="BJ65" s="355" t="s">
        <v>1347</v>
      </c>
      <c r="BK65" s="355" t="s">
        <v>1347</v>
      </c>
      <c r="BL65" s="355" t="s">
        <v>1347</v>
      </c>
      <c r="BM65" s="355" t="s">
        <v>1347</v>
      </c>
      <c r="BN65" s="355" t="s">
        <v>1347</v>
      </c>
      <c r="BO65" s="355" t="s">
        <v>1347</v>
      </c>
      <c r="BP65" s="355" t="s">
        <v>1347</v>
      </c>
      <c r="BQ65" s="355" t="s">
        <v>1347</v>
      </c>
      <c r="BR65" s="355" t="s">
        <v>1347</v>
      </c>
      <c r="BS65" s="355" t="s">
        <v>1347</v>
      </c>
      <c r="BT65" s="355" t="s">
        <v>1347</v>
      </c>
      <c r="BU65" s="355" t="s">
        <v>1347</v>
      </c>
      <c r="BV65" s="355" t="s">
        <v>1347</v>
      </c>
    </row>
    <row r="66" spans="1:74" ht="11.05" customHeight="1" x14ac:dyDescent="0.2">
      <c r="A66" s="267" t="s">
        <v>1286</v>
      </c>
      <c r="B66" s="554" t="s">
        <v>1092</v>
      </c>
      <c r="C66" s="468">
        <v>-254.97065075</v>
      </c>
      <c r="D66" s="468">
        <v>-260.89900567000001</v>
      </c>
      <c r="E66" s="468">
        <v>-270.25075148000002</v>
      </c>
      <c r="F66" s="468">
        <v>-271.82674629000002</v>
      </c>
      <c r="G66" s="468">
        <v>-268.35047305000001</v>
      </c>
      <c r="H66" s="468">
        <v>-272.15159440999997</v>
      </c>
      <c r="I66" s="468">
        <v>-291.43837502999997</v>
      </c>
      <c r="J66" s="468">
        <v>-325.52282145999999</v>
      </c>
      <c r="K66" s="468">
        <v>-340.18841616999998</v>
      </c>
      <c r="L66" s="468">
        <v>-344.54708620000002</v>
      </c>
      <c r="M66" s="468">
        <v>-343.91252793000001</v>
      </c>
      <c r="N66" s="468">
        <v>-344.50128171</v>
      </c>
      <c r="O66" s="468">
        <v>-350.28090407000002</v>
      </c>
      <c r="P66" s="468">
        <v>-358.33769317000002</v>
      </c>
      <c r="Q66" s="468">
        <v>-361.07184097999999</v>
      </c>
      <c r="R66" s="468">
        <v>-356.85619947999999</v>
      </c>
      <c r="S66" s="468">
        <v>-351.51373597000003</v>
      </c>
      <c r="T66" s="468">
        <v>-353.38495594</v>
      </c>
      <c r="U66" s="468">
        <v>-363.65786938000002</v>
      </c>
      <c r="V66" s="468">
        <v>-373.71038433000001</v>
      </c>
      <c r="W66" s="468">
        <v>-375.45071873000001</v>
      </c>
      <c r="X66" s="468">
        <v>-376.72827438000002</v>
      </c>
      <c r="Y66" s="468">
        <v>-380.62306799999999</v>
      </c>
      <c r="Z66" s="468">
        <v>-389.21973200000002</v>
      </c>
      <c r="AA66" s="468">
        <v>-400.26190422000002</v>
      </c>
      <c r="AB66" s="468">
        <v>-411.38796647999999</v>
      </c>
      <c r="AC66" s="468">
        <v>-415.39141293</v>
      </c>
      <c r="AD66" s="468">
        <v>-414.11648955999999</v>
      </c>
      <c r="AE66" s="468">
        <v>-414.86247367999999</v>
      </c>
      <c r="AF66" s="468">
        <v>-417.41805290000002</v>
      </c>
      <c r="AG66" s="468">
        <v>-416.86017838999999</v>
      </c>
      <c r="AH66" s="468">
        <v>-413.01910292000002</v>
      </c>
      <c r="AI66" s="468">
        <v>-411.07753611999999</v>
      </c>
      <c r="AJ66" s="468">
        <v>-404.91665463999999</v>
      </c>
      <c r="AK66" s="468">
        <v>-404.20390896999999</v>
      </c>
      <c r="AL66" s="468">
        <v>-406.11471698000003</v>
      </c>
      <c r="AM66" s="468">
        <v>-409.02064676999998</v>
      </c>
      <c r="AN66" s="468">
        <v>-419.16858574999998</v>
      </c>
      <c r="AO66" s="468">
        <v>-427.82986105999998</v>
      </c>
      <c r="AP66" s="468">
        <v>-427.98812222999999</v>
      </c>
      <c r="AQ66" s="468">
        <v>-424.82585999999998</v>
      </c>
      <c r="AR66" s="468">
        <v>-432.02336492000001</v>
      </c>
      <c r="AS66" s="468">
        <v>-425.97529330999998</v>
      </c>
      <c r="AT66" s="468">
        <v>-427.23183934999997</v>
      </c>
      <c r="AU66" s="468">
        <v>-424.56203155999998</v>
      </c>
      <c r="AV66" s="468">
        <v>-419.56814845000002</v>
      </c>
      <c r="AW66" s="468">
        <v>-414.07439374</v>
      </c>
      <c r="AX66" s="468">
        <v>-413.2709112</v>
      </c>
      <c r="AY66" s="468">
        <v>-416.23380143999998</v>
      </c>
      <c r="AZ66" s="468">
        <v>-419.84833409999999</v>
      </c>
      <c r="BA66" s="468">
        <v>-420.21316897999998</v>
      </c>
      <c r="BB66" s="468">
        <v>-416.28708805000002</v>
      </c>
      <c r="BC66" s="468">
        <v>-416.54686612</v>
      </c>
      <c r="BD66" s="468">
        <v>-417.75765555999999</v>
      </c>
      <c r="BE66" s="468">
        <v>-419.44037937000002</v>
      </c>
      <c r="BF66" s="468">
        <v>-421.26189135999999</v>
      </c>
      <c r="BG66" s="468">
        <v>-422.90819269999997</v>
      </c>
      <c r="BH66" s="456" t="s">
        <v>1347</v>
      </c>
      <c r="BI66" s="456" t="s">
        <v>1347</v>
      </c>
      <c r="BJ66" s="355" t="s">
        <v>1347</v>
      </c>
      <c r="BK66" s="355" t="s">
        <v>1347</v>
      </c>
      <c r="BL66" s="355" t="s">
        <v>1347</v>
      </c>
      <c r="BM66" s="355" t="s">
        <v>1347</v>
      </c>
      <c r="BN66" s="355" t="s">
        <v>1347</v>
      </c>
      <c r="BO66" s="355" t="s">
        <v>1347</v>
      </c>
      <c r="BP66" s="355" t="s">
        <v>1347</v>
      </c>
      <c r="BQ66" s="355" t="s">
        <v>1347</v>
      </c>
      <c r="BR66" s="355" t="s">
        <v>1347</v>
      </c>
      <c r="BS66" s="355" t="s">
        <v>1347</v>
      </c>
      <c r="BT66" s="355" t="s">
        <v>1347</v>
      </c>
      <c r="BU66" s="355" t="s">
        <v>1347</v>
      </c>
      <c r="BV66" s="355" t="s">
        <v>1347</v>
      </c>
    </row>
    <row r="67" spans="1:74" ht="11.05" customHeight="1" x14ac:dyDescent="0.2">
      <c r="A67" s="267" t="s">
        <v>1287</v>
      </c>
      <c r="B67" s="554" t="s">
        <v>1570</v>
      </c>
      <c r="C67" s="468">
        <v>-54.607665324999999</v>
      </c>
      <c r="D67" s="468">
        <v>-52.997922793000001</v>
      </c>
      <c r="E67" s="468">
        <v>-54.634795889000003</v>
      </c>
      <c r="F67" s="468">
        <v>-55.217595778000003</v>
      </c>
      <c r="G67" s="468">
        <v>-52.258763387999998</v>
      </c>
      <c r="H67" s="468">
        <v>-49.824874315000002</v>
      </c>
      <c r="I67" s="468">
        <v>-51.055037792</v>
      </c>
      <c r="J67" s="468">
        <v>-57.085601443999998</v>
      </c>
      <c r="K67" s="468">
        <v>-61.230624358999997</v>
      </c>
      <c r="L67" s="468">
        <v>-61.882295538000001</v>
      </c>
      <c r="M67" s="468">
        <v>-59.939184443999999</v>
      </c>
      <c r="N67" s="468">
        <v>-58.136507070999997</v>
      </c>
      <c r="O67" s="468">
        <v>-59.386293684000002</v>
      </c>
      <c r="P67" s="468">
        <v>-63.170409415999998</v>
      </c>
      <c r="Q67" s="468">
        <v>-66.062649614999998</v>
      </c>
      <c r="R67" s="468">
        <v>-67.370194167999998</v>
      </c>
      <c r="S67" s="468">
        <v>-67.943538196000006</v>
      </c>
      <c r="T67" s="468">
        <v>-70.348876903000004</v>
      </c>
      <c r="U67" s="468">
        <v>-76.021393602000003</v>
      </c>
      <c r="V67" s="468">
        <v>-82.998001621</v>
      </c>
      <c r="W67" s="468">
        <v>-85.200726218</v>
      </c>
      <c r="X67" s="468">
        <v>-83.172658573999996</v>
      </c>
      <c r="Y67" s="468">
        <v>-79.550349471000004</v>
      </c>
      <c r="Z67" s="468">
        <v>-75.856524351999994</v>
      </c>
      <c r="AA67" s="468">
        <v>-72.710687625000006</v>
      </c>
      <c r="AB67" s="468">
        <v>-70.068863389000001</v>
      </c>
      <c r="AC67" s="468">
        <v>-68.164758778000007</v>
      </c>
      <c r="AD67" s="468">
        <v>-66.717998409000003</v>
      </c>
      <c r="AE67" s="468">
        <v>-67.822654310999994</v>
      </c>
      <c r="AF67" s="468">
        <v>-72.620226591999995</v>
      </c>
      <c r="AG67" s="468">
        <v>-76.575068926</v>
      </c>
      <c r="AH67" s="468">
        <v>-80.286841572</v>
      </c>
      <c r="AI67" s="468">
        <v>-85.242795357999995</v>
      </c>
      <c r="AJ67" s="468">
        <v>-87.546333396999998</v>
      </c>
      <c r="AK67" s="468">
        <v>-85.664190852000004</v>
      </c>
      <c r="AL67" s="468">
        <v>-85.644075001999994</v>
      </c>
      <c r="AM67" s="468">
        <v>-84.604104996000004</v>
      </c>
      <c r="AN67" s="468">
        <v>-86.883117870000007</v>
      </c>
      <c r="AO67" s="468">
        <v>-88.071709337000001</v>
      </c>
      <c r="AP67" s="468">
        <v>-84.884010126999996</v>
      </c>
      <c r="AQ67" s="468">
        <v>-83.978879418999995</v>
      </c>
      <c r="AR67" s="468">
        <v>-86.178301266000005</v>
      </c>
      <c r="AS67" s="468">
        <v>-85.161369179999994</v>
      </c>
      <c r="AT67" s="468">
        <v>-85.191121605999996</v>
      </c>
      <c r="AU67" s="468">
        <v>-84.404094638000004</v>
      </c>
      <c r="AV67" s="468">
        <v>-83.813968509000006</v>
      </c>
      <c r="AW67" s="468">
        <v>-83.171323576000006</v>
      </c>
      <c r="AX67" s="468">
        <v>-83.288886247999997</v>
      </c>
      <c r="AY67" s="468">
        <v>-83.742689275999993</v>
      </c>
      <c r="AZ67" s="468">
        <v>-83.965760891000002</v>
      </c>
      <c r="BA67" s="468">
        <v>-84.059860123000007</v>
      </c>
      <c r="BB67" s="468">
        <v>-83.541546819000004</v>
      </c>
      <c r="BC67" s="468">
        <v>-82.991720079999993</v>
      </c>
      <c r="BD67" s="468">
        <v>-82.51958243</v>
      </c>
      <c r="BE67" s="468">
        <v>-82.226163806000002</v>
      </c>
      <c r="BF67" s="468">
        <v>-82.066161579999999</v>
      </c>
      <c r="BG67" s="468">
        <v>-82.013035626000004</v>
      </c>
      <c r="BH67" s="456" t="s">
        <v>1347</v>
      </c>
      <c r="BI67" s="456" t="s">
        <v>1347</v>
      </c>
      <c r="BJ67" s="355" t="s">
        <v>1347</v>
      </c>
      <c r="BK67" s="355" t="s">
        <v>1347</v>
      </c>
      <c r="BL67" s="355" t="s">
        <v>1347</v>
      </c>
      <c r="BM67" s="355" t="s">
        <v>1347</v>
      </c>
      <c r="BN67" s="355" t="s">
        <v>1347</v>
      </c>
      <c r="BO67" s="355" t="s">
        <v>1347</v>
      </c>
      <c r="BP67" s="355" t="s">
        <v>1347</v>
      </c>
      <c r="BQ67" s="355" t="s">
        <v>1347</v>
      </c>
      <c r="BR67" s="355" t="s">
        <v>1347</v>
      </c>
      <c r="BS67" s="355" t="s">
        <v>1347</v>
      </c>
      <c r="BT67" s="355" t="s">
        <v>1347</v>
      </c>
      <c r="BU67" s="355" t="s">
        <v>1347</v>
      </c>
      <c r="BV67" s="355" t="s">
        <v>1347</v>
      </c>
    </row>
    <row r="68" spans="1:74" ht="11.05"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630"/>
      <c r="BB68" s="630"/>
      <c r="BC68" s="630"/>
      <c r="BD68" s="630"/>
      <c r="BE68" s="630"/>
      <c r="BF68" s="630"/>
      <c r="BG68" s="630"/>
      <c r="BH68" s="867"/>
      <c r="BI68" s="867"/>
      <c r="BJ68" s="354"/>
      <c r="BK68" s="354"/>
      <c r="BL68" s="354"/>
      <c r="BM68" s="354"/>
      <c r="BN68" s="354"/>
      <c r="BO68" s="354"/>
      <c r="BP68" s="354"/>
      <c r="BQ68" s="354"/>
      <c r="BR68" s="354"/>
      <c r="BS68" s="354"/>
      <c r="BT68" s="354"/>
      <c r="BU68" s="354"/>
      <c r="BV68" s="354"/>
    </row>
    <row r="69" spans="1:74" ht="11.05" customHeight="1" x14ac:dyDescent="0.2">
      <c r="A69" s="267"/>
      <c r="B69" s="37" t="s">
        <v>1348</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630"/>
      <c r="BA69" s="630"/>
      <c r="BB69" s="630"/>
      <c r="BC69" s="630"/>
      <c r="BD69" s="630"/>
      <c r="BE69" s="630"/>
      <c r="BF69" s="630"/>
      <c r="BG69" s="630"/>
      <c r="BH69" s="867"/>
      <c r="BI69" s="867"/>
      <c r="BJ69" s="354"/>
      <c r="BK69" s="354"/>
      <c r="BL69" s="354"/>
      <c r="BM69" s="354"/>
      <c r="BN69" s="354"/>
      <c r="BO69" s="354"/>
      <c r="BP69" s="354"/>
      <c r="BQ69" s="354"/>
      <c r="BR69" s="354"/>
      <c r="BS69" s="354"/>
      <c r="BT69" s="354"/>
      <c r="BU69" s="354"/>
      <c r="BV69" s="354"/>
    </row>
    <row r="70" spans="1:74" ht="11.05" customHeight="1" x14ac:dyDescent="0.2">
      <c r="A70" s="267" t="s">
        <v>1288</v>
      </c>
      <c r="B70" s="554" t="s">
        <v>1084</v>
      </c>
      <c r="C70" s="468">
        <v>1071.8168255999999</v>
      </c>
      <c r="D70" s="468">
        <v>1085.7308413000001</v>
      </c>
      <c r="E70" s="468">
        <v>1111.1965370999999</v>
      </c>
      <c r="F70" s="468">
        <v>1154.3627977000001</v>
      </c>
      <c r="G70" s="468">
        <v>1212.9751841</v>
      </c>
      <c r="H70" s="468">
        <v>1279.0755273</v>
      </c>
      <c r="I70" s="468">
        <v>1334.5826893000001</v>
      </c>
      <c r="J70" s="468">
        <v>1366.4196482</v>
      </c>
      <c r="K70" s="468">
        <v>1353.8065902000001</v>
      </c>
      <c r="L70" s="468">
        <v>1295.8621077</v>
      </c>
      <c r="M70" s="468">
        <v>1212.548331</v>
      </c>
      <c r="N70" s="468">
        <v>1146.8858464</v>
      </c>
      <c r="O70" s="468">
        <v>1110.7369596000001</v>
      </c>
      <c r="P70" s="468">
        <v>1092.0602040000001</v>
      </c>
      <c r="Q70" s="468">
        <v>1080.6521103</v>
      </c>
      <c r="R70" s="468">
        <v>1086.5122598999999</v>
      </c>
      <c r="S70" s="468">
        <v>1120.8251468999999</v>
      </c>
      <c r="T70" s="468">
        <v>1190.4172295000001</v>
      </c>
      <c r="U70" s="468">
        <v>1263.4895807</v>
      </c>
      <c r="V70" s="468">
        <v>1314.6983808</v>
      </c>
      <c r="W70" s="468">
        <v>1338.905771</v>
      </c>
      <c r="X70" s="468">
        <v>1332.2406446</v>
      </c>
      <c r="Y70" s="468">
        <v>1312.3791067</v>
      </c>
      <c r="Z70" s="468">
        <v>1288.6578139000001</v>
      </c>
      <c r="AA70" s="468">
        <v>1278.5301497999999</v>
      </c>
      <c r="AB70" s="468">
        <v>1277.5739659999999</v>
      </c>
      <c r="AC70" s="468">
        <v>1274.679621</v>
      </c>
      <c r="AD70" s="468">
        <v>1261.4851764</v>
      </c>
      <c r="AE70" s="468">
        <v>1235.8213693</v>
      </c>
      <c r="AF70" s="468">
        <v>1212.2929124</v>
      </c>
      <c r="AG70" s="468">
        <v>1206.8755768999999</v>
      </c>
      <c r="AH70" s="468">
        <v>1207.2137204999999</v>
      </c>
      <c r="AI70" s="468">
        <v>1205.2553614000001</v>
      </c>
      <c r="AJ70" s="468">
        <v>1167.9079314999999</v>
      </c>
      <c r="AK70" s="468">
        <v>1143.9751289000001</v>
      </c>
      <c r="AL70" s="468">
        <v>1135.6412279000001</v>
      </c>
      <c r="AM70" s="468">
        <v>1068.7412194999999</v>
      </c>
      <c r="AN70" s="468">
        <v>1048.2833171</v>
      </c>
      <c r="AO70" s="468">
        <v>1013.1316664</v>
      </c>
      <c r="AP70" s="468">
        <v>928.62155168000004</v>
      </c>
      <c r="AQ70" s="468">
        <v>933.35772970999994</v>
      </c>
      <c r="AR70" s="468">
        <v>918.64246410999999</v>
      </c>
      <c r="AS70" s="468">
        <v>914.34160911000004</v>
      </c>
      <c r="AT70" s="468">
        <v>934.25562013000001</v>
      </c>
      <c r="AU70" s="468">
        <v>948.63847694000003</v>
      </c>
      <c r="AV70" s="468">
        <v>944.93975290000003</v>
      </c>
      <c r="AW70" s="468">
        <v>929.41142651999996</v>
      </c>
      <c r="AX70" s="468">
        <v>922.48863225000002</v>
      </c>
      <c r="AY70" s="468">
        <v>924.14682300000004</v>
      </c>
      <c r="AZ70" s="468">
        <v>939.49989350999999</v>
      </c>
      <c r="BA70" s="468">
        <v>942.71243775999994</v>
      </c>
      <c r="BB70" s="468">
        <v>934.90476562000003</v>
      </c>
      <c r="BC70" s="468">
        <v>934.20410085000003</v>
      </c>
      <c r="BD70" s="468">
        <v>933.89261413999998</v>
      </c>
      <c r="BE70" s="468">
        <v>934.31357392999996</v>
      </c>
      <c r="BF70" s="468">
        <v>935.02686733999997</v>
      </c>
      <c r="BG70" s="468">
        <v>935.55515387000003</v>
      </c>
      <c r="BH70" s="456" t="s">
        <v>1347</v>
      </c>
      <c r="BI70" s="456" t="s">
        <v>1347</v>
      </c>
      <c r="BJ70" s="355" t="s">
        <v>1347</v>
      </c>
      <c r="BK70" s="355" t="s">
        <v>1347</v>
      </c>
      <c r="BL70" s="355" t="s">
        <v>1347</v>
      </c>
      <c r="BM70" s="355" t="s">
        <v>1347</v>
      </c>
      <c r="BN70" s="355" t="s">
        <v>1347</v>
      </c>
      <c r="BO70" s="355" t="s">
        <v>1347</v>
      </c>
      <c r="BP70" s="355" t="s">
        <v>1347</v>
      </c>
      <c r="BQ70" s="355" t="s">
        <v>1347</v>
      </c>
      <c r="BR70" s="355" t="s">
        <v>1347</v>
      </c>
      <c r="BS70" s="355" t="s">
        <v>1347</v>
      </c>
      <c r="BT70" s="355" t="s">
        <v>1347</v>
      </c>
      <c r="BU70" s="355" t="s">
        <v>1347</v>
      </c>
      <c r="BV70" s="355" t="s">
        <v>1347</v>
      </c>
    </row>
    <row r="71" spans="1:74" ht="11.05" customHeight="1" x14ac:dyDescent="0.2">
      <c r="A71" s="267" t="s">
        <v>1289</v>
      </c>
      <c r="B71" s="554" t="s">
        <v>1086</v>
      </c>
      <c r="C71" s="468">
        <v>38.817982598999997</v>
      </c>
      <c r="D71" s="468">
        <v>38.387610608999999</v>
      </c>
      <c r="E71" s="468">
        <v>38.978000406</v>
      </c>
      <c r="F71" s="468">
        <v>39.169887193999998</v>
      </c>
      <c r="G71" s="468">
        <v>39.864088494000001</v>
      </c>
      <c r="H71" s="468">
        <v>42.326085055999997</v>
      </c>
      <c r="I71" s="468">
        <v>44.919300008999997</v>
      </c>
      <c r="J71" s="468">
        <v>49.598648146000002</v>
      </c>
      <c r="K71" s="468">
        <v>52.340651194000003</v>
      </c>
      <c r="L71" s="468">
        <v>52.032342931000002</v>
      </c>
      <c r="M71" s="468">
        <v>51.266031290999997</v>
      </c>
      <c r="N71" s="468">
        <v>50.608175934000002</v>
      </c>
      <c r="O71" s="468">
        <v>49.138715071999997</v>
      </c>
      <c r="P71" s="468">
        <v>48.037903159999999</v>
      </c>
      <c r="Q71" s="468">
        <v>45.678511663999998</v>
      </c>
      <c r="R71" s="468">
        <v>43.432334720999997</v>
      </c>
      <c r="S71" s="468">
        <v>45.091628319999998</v>
      </c>
      <c r="T71" s="468">
        <v>48.467190125000002</v>
      </c>
      <c r="U71" s="468">
        <v>51.204433678999997</v>
      </c>
      <c r="V71" s="468">
        <v>52.900078055999998</v>
      </c>
      <c r="W71" s="468">
        <v>54.930167029000003</v>
      </c>
      <c r="X71" s="468">
        <v>56.339670290000001</v>
      </c>
      <c r="Y71" s="468">
        <v>56.476780664000003</v>
      </c>
      <c r="Z71" s="468">
        <v>57.265013173</v>
      </c>
      <c r="AA71" s="468">
        <v>58.455006758000003</v>
      </c>
      <c r="AB71" s="468">
        <v>59.384000397000001</v>
      </c>
      <c r="AC71" s="468">
        <v>61.358649468000003</v>
      </c>
      <c r="AD71" s="468">
        <v>64.539375327000002</v>
      </c>
      <c r="AE71" s="468">
        <v>68.680269893000002</v>
      </c>
      <c r="AF71" s="468">
        <v>72.747178456</v>
      </c>
      <c r="AG71" s="468">
        <v>75.035332159999996</v>
      </c>
      <c r="AH71" s="468">
        <v>75.500300639000002</v>
      </c>
      <c r="AI71" s="468">
        <v>73.979939658000006</v>
      </c>
      <c r="AJ71" s="468">
        <v>73.612441219999994</v>
      </c>
      <c r="AK71" s="468">
        <v>68.930135950999997</v>
      </c>
      <c r="AL71" s="468">
        <v>64.787840256999999</v>
      </c>
      <c r="AM71" s="468">
        <v>61.680696853000001</v>
      </c>
      <c r="AN71" s="468">
        <v>58.177097590999999</v>
      </c>
      <c r="AO71" s="468">
        <v>57.434878019000003</v>
      </c>
      <c r="AP71" s="468">
        <v>57.640836313999998</v>
      </c>
      <c r="AQ71" s="468">
        <v>62.768142314999999</v>
      </c>
      <c r="AR71" s="468">
        <v>66.552217991999996</v>
      </c>
      <c r="AS71" s="468">
        <v>69.279761831000002</v>
      </c>
      <c r="AT71" s="468">
        <v>70.302709897</v>
      </c>
      <c r="AU71" s="468">
        <v>69.944593886000007</v>
      </c>
      <c r="AV71" s="468">
        <v>67.577011553999995</v>
      </c>
      <c r="AW71" s="468">
        <v>64.159851322999998</v>
      </c>
      <c r="AX71" s="468">
        <v>60.811108908999998</v>
      </c>
      <c r="AY71" s="468">
        <v>58.107661098000001</v>
      </c>
      <c r="AZ71" s="468">
        <v>56.682454821</v>
      </c>
      <c r="BA71" s="468">
        <v>56.585551262999999</v>
      </c>
      <c r="BB71" s="468">
        <v>58.202932787999998</v>
      </c>
      <c r="BC71" s="468">
        <v>60.033339941999998</v>
      </c>
      <c r="BD71" s="468">
        <v>61.854781862000003</v>
      </c>
      <c r="BE71" s="468">
        <v>63.504761070000001</v>
      </c>
      <c r="BF71" s="468">
        <v>65.044947730999993</v>
      </c>
      <c r="BG71" s="468">
        <v>66.390774895999996</v>
      </c>
      <c r="BH71" s="456" t="s">
        <v>1347</v>
      </c>
      <c r="BI71" s="456" t="s">
        <v>1347</v>
      </c>
      <c r="BJ71" s="355" t="s">
        <v>1347</v>
      </c>
      <c r="BK71" s="355" t="s">
        <v>1347</v>
      </c>
      <c r="BL71" s="355" t="s">
        <v>1347</v>
      </c>
      <c r="BM71" s="355" t="s">
        <v>1347</v>
      </c>
      <c r="BN71" s="355" t="s">
        <v>1347</v>
      </c>
      <c r="BO71" s="355" t="s">
        <v>1347</v>
      </c>
      <c r="BP71" s="355" t="s">
        <v>1347</v>
      </c>
      <c r="BQ71" s="355" t="s">
        <v>1347</v>
      </c>
      <c r="BR71" s="355" t="s">
        <v>1347</v>
      </c>
      <c r="BS71" s="355" t="s">
        <v>1347</v>
      </c>
      <c r="BT71" s="355" t="s">
        <v>1347</v>
      </c>
      <c r="BU71" s="355" t="s">
        <v>1347</v>
      </c>
      <c r="BV71" s="355" t="s">
        <v>1347</v>
      </c>
    </row>
    <row r="72" spans="1:74" ht="11.05" customHeight="1" x14ac:dyDescent="0.2">
      <c r="A72" s="267" t="s">
        <v>1290</v>
      </c>
      <c r="B72" s="554" t="s">
        <v>1088</v>
      </c>
      <c r="C72" s="468">
        <v>152.35047428999999</v>
      </c>
      <c r="D72" s="468">
        <v>174.36941856000001</v>
      </c>
      <c r="E72" s="468">
        <v>195.84202678</v>
      </c>
      <c r="F72" s="468">
        <v>202.63358208</v>
      </c>
      <c r="G72" s="468">
        <v>216.25229407</v>
      </c>
      <c r="H72" s="468">
        <v>222.70865572</v>
      </c>
      <c r="I72" s="468">
        <v>228.59862931000001</v>
      </c>
      <c r="J72" s="468">
        <v>236.78621849999999</v>
      </c>
      <c r="K72" s="468">
        <v>253.76742870999999</v>
      </c>
      <c r="L72" s="468">
        <v>261.19616098</v>
      </c>
      <c r="M72" s="468">
        <v>268.38149707000002</v>
      </c>
      <c r="N72" s="468">
        <v>279.37860709</v>
      </c>
      <c r="O72" s="468">
        <v>294.12136018000001</v>
      </c>
      <c r="P72" s="468">
        <v>312.51554936999997</v>
      </c>
      <c r="Q72" s="468">
        <v>320.77156160999999</v>
      </c>
      <c r="R72" s="468">
        <v>323.27236428999998</v>
      </c>
      <c r="S72" s="468">
        <v>335.56301997000003</v>
      </c>
      <c r="T72" s="468">
        <v>340.12976236999998</v>
      </c>
      <c r="U72" s="468">
        <v>342.50776461999999</v>
      </c>
      <c r="V72" s="468">
        <v>360.23295272000001</v>
      </c>
      <c r="W72" s="468">
        <v>375.33489350000002</v>
      </c>
      <c r="X72" s="468">
        <v>371.60982629</v>
      </c>
      <c r="Y72" s="468">
        <v>382.21418598999998</v>
      </c>
      <c r="Z72" s="468">
        <v>402.34213567</v>
      </c>
      <c r="AA72" s="468">
        <v>397.52320071000003</v>
      </c>
      <c r="AB72" s="468">
        <v>391.75918433999999</v>
      </c>
      <c r="AC72" s="468">
        <v>371.79221589999997</v>
      </c>
      <c r="AD72" s="468">
        <v>343.21392981000002</v>
      </c>
      <c r="AE72" s="468">
        <v>328.62788561999997</v>
      </c>
      <c r="AF72" s="468">
        <v>324.36884221000003</v>
      </c>
      <c r="AG72" s="468">
        <v>319.83087447999998</v>
      </c>
      <c r="AH72" s="468">
        <v>316.99990597999999</v>
      </c>
      <c r="AI72" s="468">
        <v>316.83596069999999</v>
      </c>
      <c r="AJ72" s="468">
        <v>322.97711742000001</v>
      </c>
      <c r="AK72" s="468">
        <v>327.10258603</v>
      </c>
      <c r="AL72" s="468">
        <v>338.53927965000003</v>
      </c>
      <c r="AM72" s="468">
        <v>344.86041001000001</v>
      </c>
      <c r="AN72" s="468">
        <v>344.41842328000001</v>
      </c>
      <c r="AO72" s="468">
        <v>335.36635673000001</v>
      </c>
      <c r="AP72" s="468">
        <v>331.38227431000001</v>
      </c>
      <c r="AQ72" s="468">
        <v>310.50327485999998</v>
      </c>
      <c r="AR72" s="468">
        <v>298.57231194000002</v>
      </c>
      <c r="AS72" s="468">
        <v>301.21536846999999</v>
      </c>
      <c r="AT72" s="468">
        <v>293.45423775</v>
      </c>
      <c r="AU72" s="468">
        <v>284.17077613999999</v>
      </c>
      <c r="AV72" s="468">
        <v>284.01082890999999</v>
      </c>
      <c r="AW72" s="468">
        <v>297.87190389</v>
      </c>
      <c r="AX72" s="468">
        <v>312.79503903</v>
      </c>
      <c r="AY72" s="468">
        <v>318.60859646</v>
      </c>
      <c r="AZ72" s="468">
        <v>316.62888045</v>
      </c>
      <c r="BA72" s="468">
        <v>313.81261317000002</v>
      </c>
      <c r="BB72" s="468">
        <v>315.64024470999999</v>
      </c>
      <c r="BC72" s="468">
        <v>314.95566984999999</v>
      </c>
      <c r="BD72" s="468">
        <v>313.26021832999999</v>
      </c>
      <c r="BE72" s="468">
        <v>310.53546175000002</v>
      </c>
      <c r="BF72" s="468">
        <v>307.02408066999999</v>
      </c>
      <c r="BG72" s="468">
        <v>303.25987624999999</v>
      </c>
      <c r="BH72" s="456" t="s">
        <v>1347</v>
      </c>
      <c r="BI72" s="456" t="s">
        <v>1347</v>
      </c>
      <c r="BJ72" s="355" t="s">
        <v>1347</v>
      </c>
      <c r="BK72" s="355" t="s">
        <v>1347</v>
      </c>
      <c r="BL72" s="355" t="s">
        <v>1347</v>
      </c>
      <c r="BM72" s="355" t="s">
        <v>1347</v>
      </c>
      <c r="BN72" s="355" t="s">
        <v>1347</v>
      </c>
      <c r="BO72" s="355" t="s">
        <v>1347</v>
      </c>
      <c r="BP72" s="355" t="s">
        <v>1347</v>
      </c>
      <c r="BQ72" s="355" t="s">
        <v>1347</v>
      </c>
      <c r="BR72" s="355" t="s">
        <v>1347</v>
      </c>
      <c r="BS72" s="355" t="s">
        <v>1347</v>
      </c>
      <c r="BT72" s="355" t="s">
        <v>1347</v>
      </c>
      <c r="BU72" s="355" t="s">
        <v>1347</v>
      </c>
      <c r="BV72" s="355" t="s">
        <v>1347</v>
      </c>
    </row>
    <row r="73" spans="1:74" ht="11.05" customHeight="1" x14ac:dyDescent="0.2">
      <c r="A73" s="267" t="s">
        <v>1291</v>
      </c>
      <c r="B73" s="554" t="s">
        <v>1090</v>
      </c>
      <c r="C73" s="468">
        <v>614.17264523999995</v>
      </c>
      <c r="D73" s="468">
        <v>619.33154983999998</v>
      </c>
      <c r="E73" s="468">
        <v>629.92492107999999</v>
      </c>
      <c r="F73" s="468">
        <v>640.03998836000005</v>
      </c>
      <c r="G73" s="468">
        <v>655.49713995000002</v>
      </c>
      <c r="H73" s="468">
        <v>684.88372491999996</v>
      </c>
      <c r="I73" s="468">
        <v>721.97670875999995</v>
      </c>
      <c r="J73" s="468">
        <v>761.96911015000001</v>
      </c>
      <c r="K73" s="468">
        <v>795.05651086</v>
      </c>
      <c r="L73" s="468">
        <v>805.09553516999995</v>
      </c>
      <c r="M73" s="468">
        <v>799.13498097000002</v>
      </c>
      <c r="N73" s="468">
        <v>804.12861599999997</v>
      </c>
      <c r="O73" s="468">
        <v>824.61908814000003</v>
      </c>
      <c r="P73" s="468">
        <v>840.50487105000002</v>
      </c>
      <c r="Q73" s="468">
        <v>849.24433729999998</v>
      </c>
      <c r="R73" s="468">
        <v>856.06566737000003</v>
      </c>
      <c r="S73" s="468">
        <v>877.69104802000004</v>
      </c>
      <c r="T73" s="468">
        <v>915.31896037000001</v>
      </c>
      <c r="U73" s="468">
        <v>953.57226824999998</v>
      </c>
      <c r="V73" s="468">
        <v>971.40956853</v>
      </c>
      <c r="W73" s="468">
        <v>964.58259335000002</v>
      </c>
      <c r="X73" s="468">
        <v>970.47743800000001</v>
      </c>
      <c r="Y73" s="468">
        <v>995.45917506000001</v>
      </c>
      <c r="Z73" s="468">
        <v>1010.2467894</v>
      </c>
      <c r="AA73" s="468">
        <v>1011.0514319</v>
      </c>
      <c r="AB73" s="468">
        <v>997.73314892999997</v>
      </c>
      <c r="AC73" s="468">
        <v>980.85862660999999</v>
      </c>
      <c r="AD73" s="468">
        <v>957.00994083000001</v>
      </c>
      <c r="AE73" s="468">
        <v>934.78829542999995</v>
      </c>
      <c r="AF73" s="468">
        <v>901.96130108</v>
      </c>
      <c r="AG73" s="468">
        <v>857.72168832</v>
      </c>
      <c r="AH73" s="468">
        <v>814.63678578999998</v>
      </c>
      <c r="AI73" s="468">
        <v>782.33857039999998</v>
      </c>
      <c r="AJ73" s="468">
        <v>753.51155214000005</v>
      </c>
      <c r="AK73" s="468">
        <v>755.92967606000002</v>
      </c>
      <c r="AL73" s="468">
        <v>751.49832536999998</v>
      </c>
      <c r="AM73" s="468">
        <v>693.14963596999996</v>
      </c>
      <c r="AN73" s="468">
        <v>641.26769578999995</v>
      </c>
      <c r="AO73" s="468">
        <v>604.00398188999998</v>
      </c>
      <c r="AP73" s="468">
        <v>562.90446236000003</v>
      </c>
      <c r="AQ73" s="468">
        <v>547.52992931999995</v>
      </c>
      <c r="AR73" s="468">
        <v>494.11875712</v>
      </c>
      <c r="AS73" s="468">
        <v>477.66487984000003</v>
      </c>
      <c r="AT73" s="468">
        <v>470.10036503999999</v>
      </c>
      <c r="AU73" s="468">
        <v>477.82060338999997</v>
      </c>
      <c r="AV73" s="468">
        <v>483.43337806</v>
      </c>
      <c r="AW73" s="468">
        <v>480.75409129000002</v>
      </c>
      <c r="AX73" s="468">
        <v>475.16973990000002</v>
      </c>
      <c r="AY73" s="468">
        <v>474.05994246</v>
      </c>
      <c r="AZ73" s="468">
        <v>482.98129788</v>
      </c>
      <c r="BA73" s="468">
        <v>490.53096599000003</v>
      </c>
      <c r="BB73" s="468">
        <v>492.30895072999999</v>
      </c>
      <c r="BC73" s="468">
        <v>489.50154973999997</v>
      </c>
      <c r="BD73" s="468">
        <v>486.05810650000001</v>
      </c>
      <c r="BE73" s="468">
        <v>482.76573244000002</v>
      </c>
      <c r="BF73" s="468">
        <v>479.57041127000002</v>
      </c>
      <c r="BG73" s="468">
        <v>476.56574518999997</v>
      </c>
      <c r="BH73" s="456" t="s">
        <v>1347</v>
      </c>
      <c r="BI73" s="456" t="s">
        <v>1347</v>
      </c>
      <c r="BJ73" s="355" t="s">
        <v>1347</v>
      </c>
      <c r="BK73" s="355" t="s">
        <v>1347</v>
      </c>
      <c r="BL73" s="355" t="s">
        <v>1347</v>
      </c>
      <c r="BM73" s="355" t="s">
        <v>1347</v>
      </c>
      <c r="BN73" s="355" t="s">
        <v>1347</v>
      </c>
      <c r="BO73" s="355" t="s">
        <v>1347</v>
      </c>
      <c r="BP73" s="355" t="s">
        <v>1347</v>
      </c>
      <c r="BQ73" s="355" t="s">
        <v>1347</v>
      </c>
      <c r="BR73" s="355" t="s">
        <v>1347</v>
      </c>
      <c r="BS73" s="355" t="s">
        <v>1347</v>
      </c>
      <c r="BT73" s="355" t="s">
        <v>1347</v>
      </c>
      <c r="BU73" s="355" t="s">
        <v>1347</v>
      </c>
      <c r="BV73" s="355" t="s">
        <v>1347</v>
      </c>
    </row>
    <row r="74" spans="1:74" ht="11.05" customHeight="1" x14ac:dyDescent="0.2">
      <c r="A74" s="267" t="s">
        <v>1292</v>
      </c>
      <c r="B74" s="554" t="s">
        <v>1092</v>
      </c>
      <c r="C74" s="468">
        <v>521.81497423999997</v>
      </c>
      <c r="D74" s="468">
        <v>552.71076957000002</v>
      </c>
      <c r="E74" s="468">
        <v>595.55870134999998</v>
      </c>
      <c r="F74" s="468">
        <v>617.87861218</v>
      </c>
      <c r="G74" s="468">
        <v>653.23210908999999</v>
      </c>
      <c r="H74" s="468">
        <v>676.15583437999999</v>
      </c>
      <c r="I74" s="468">
        <v>705.62444203999996</v>
      </c>
      <c r="J74" s="468">
        <v>725.89569578999999</v>
      </c>
      <c r="K74" s="468">
        <v>738.60746195000002</v>
      </c>
      <c r="L74" s="468">
        <v>729.75879255999996</v>
      </c>
      <c r="M74" s="468">
        <v>729.18316384000002</v>
      </c>
      <c r="N74" s="468">
        <v>743.60502812000004</v>
      </c>
      <c r="O74" s="468">
        <v>758.41710049999995</v>
      </c>
      <c r="P74" s="468">
        <v>776.64856251000003</v>
      </c>
      <c r="Q74" s="468">
        <v>784.80510684000001</v>
      </c>
      <c r="R74" s="468">
        <v>791.13421773000005</v>
      </c>
      <c r="S74" s="468">
        <v>813.62967802000003</v>
      </c>
      <c r="T74" s="468">
        <v>824.69224279000002</v>
      </c>
      <c r="U74" s="468">
        <v>828.69934077000005</v>
      </c>
      <c r="V74" s="468">
        <v>839.33678770999995</v>
      </c>
      <c r="W74" s="468">
        <v>847.24808441000005</v>
      </c>
      <c r="X74" s="468">
        <v>833.20655737000004</v>
      </c>
      <c r="Y74" s="468">
        <v>833.76120643000002</v>
      </c>
      <c r="Z74" s="468">
        <v>845.25624582</v>
      </c>
      <c r="AA74" s="468">
        <v>837.18294207999998</v>
      </c>
      <c r="AB74" s="468">
        <v>835.85494312000003</v>
      </c>
      <c r="AC74" s="468">
        <v>831.87854316999994</v>
      </c>
      <c r="AD74" s="468">
        <v>828.54050788999996</v>
      </c>
      <c r="AE74" s="468">
        <v>833.08864989999995</v>
      </c>
      <c r="AF74" s="468">
        <v>839.28080825999996</v>
      </c>
      <c r="AG74" s="468">
        <v>843.92850785999997</v>
      </c>
      <c r="AH74" s="468">
        <v>842.02146299000003</v>
      </c>
      <c r="AI74" s="468">
        <v>838.38117638000006</v>
      </c>
      <c r="AJ74" s="468">
        <v>843.50430303999997</v>
      </c>
      <c r="AK74" s="468">
        <v>837.13751702000002</v>
      </c>
      <c r="AL74" s="468">
        <v>829.63260976000004</v>
      </c>
      <c r="AM74" s="468">
        <v>850.67375944000003</v>
      </c>
      <c r="AN74" s="468">
        <v>874.11614913999995</v>
      </c>
      <c r="AO74" s="468">
        <v>901.74402297999995</v>
      </c>
      <c r="AP74" s="468">
        <v>932.76919762</v>
      </c>
      <c r="AQ74" s="468">
        <v>948.49291331999996</v>
      </c>
      <c r="AR74" s="468">
        <v>981.25263401999996</v>
      </c>
      <c r="AS74" s="468">
        <v>964.47769926000001</v>
      </c>
      <c r="AT74" s="468">
        <v>943.96187979000001</v>
      </c>
      <c r="AU74" s="468">
        <v>909.93773038999996</v>
      </c>
      <c r="AV74" s="468">
        <v>879.71190592999994</v>
      </c>
      <c r="AW74" s="468">
        <v>861.85587293000003</v>
      </c>
      <c r="AX74" s="468">
        <v>860.98723161999999</v>
      </c>
      <c r="AY74" s="468">
        <v>866.83079436000003</v>
      </c>
      <c r="AZ74" s="468">
        <v>876.99175677000005</v>
      </c>
      <c r="BA74" s="468">
        <v>889.52992013000005</v>
      </c>
      <c r="BB74" s="468">
        <v>906.11434733999999</v>
      </c>
      <c r="BC74" s="468">
        <v>909.17940248000002</v>
      </c>
      <c r="BD74" s="468">
        <v>910.51646159999996</v>
      </c>
      <c r="BE74" s="468">
        <v>909.40863663000005</v>
      </c>
      <c r="BF74" s="468">
        <v>905.96589195000001</v>
      </c>
      <c r="BG74" s="468">
        <v>900.61463434999996</v>
      </c>
      <c r="BH74" s="456" t="s">
        <v>1347</v>
      </c>
      <c r="BI74" s="456" t="s">
        <v>1347</v>
      </c>
      <c r="BJ74" s="355" t="s">
        <v>1347</v>
      </c>
      <c r="BK74" s="355" t="s">
        <v>1347</v>
      </c>
      <c r="BL74" s="355" t="s">
        <v>1347</v>
      </c>
      <c r="BM74" s="355" t="s">
        <v>1347</v>
      </c>
      <c r="BN74" s="355" t="s">
        <v>1347</v>
      </c>
      <c r="BO74" s="355" t="s">
        <v>1347</v>
      </c>
      <c r="BP74" s="355" t="s">
        <v>1347</v>
      </c>
      <c r="BQ74" s="355" t="s">
        <v>1347</v>
      </c>
      <c r="BR74" s="355" t="s">
        <v>1347</v>
      </c>
      <c r="BS74" s="355" t="s">
        <v>1347</v>
      </c>
      <c r="BT74" s="355" t="s">
        <v>1347</v>
      </c>
      <c r="BU74" s="355" t="s">
        <v>1347</v>
      </c>
      <c r="BV74" s="355" t="s">
        <v>1347</v>
      </c>
    </row>
    <row r="75" spans="1:74" ht="11.05" customHeight="1" x14ac:dyDescent="0.2">
      <c r="A75" s="267" t="s">
        <v>1293</v>
      </c>
      <c r="B75" s="554" t="s">
        <v>1570</v>
      </c>
      <c r="C75" s="468">
        <v>220.44820103999999</v>
      </c>
      <c r="D75" s="468">
        <v>235.29883928999999</v>
      </c>
      <c r="E75" s="468">
        <v>245.2734614</v>
      </c>
      <c r="F75" s="468">
        <v>251.67817185999999</v>
      </c>
      <c r="G75" s="468">
        <v>263.05184343000002</v>
      </c>
      <c r="H75" s="468">
        <v>277.02882906999997</v>
      </c>
      <c r="I75" s="468">
        <v>286.74419169999999</v>
      </c>
      <c r="J75" s="468">
        <v>288.85084688000001</v>
      </c>
      <c r="K75" s="468">
        <v>286.39654487000001</v>
      </c>
      <c r="L75" s="468">
        <v>286.62568873999999</v>
      </c>
      <c r="M75" s="468">
        <v>292.89944610999999</v>
      </c>
      <c r="N75" s="468">
        <v>307.08981392999999</v>
      </c>
      <c r="O75" s="468">
        <v>327.32314176</v>
      </c>
      <c r="P75" s="468">
        <v>347.87825896999999</v>
      </c>
      <c r="Q75" s="468">
        <v>367.52822377000001</v>
      </c>
      <c r="R75" s="468">
        <v>385.75799714999999</v>
      </c>
      <c r="S75" s="468">
        <v>403.12918095999999</v>
      </c>
      <c r="T75" s="468">
        <v>422.09492269999998</v>
      </c>
      <c r="U75" s="468">
        <v>435.37168692</v>
      </c>
      <c r="V75" s="468">
        <v>446.62228133000002</v>
      </c>
      <c r="W75" s="468">
        <v>445.90735040999999</v>
      </c>
      <c r="X75" s="468">
        <v>437.495701</v>
      </c>
      <c r="Y75" s="468">
        <v>426.48665391999998</v>
      </c>
      <c r="Z75" s="468">
        <v>414.04445300999998</v>
      </c>
      <c r="AA75" s="468">
        <v>399.67971847000001</v>
      </c>
      <c r="AB75" s="468">
        <v>382.87478105999998</v>
      </c>
      <c r="AC75" s="468">
        <v>367.96049271999999</v>
      </c>
      <c r="AD75" s="468">
        <v>355.91275954000002</v>
      </c>
      <c r="AE75" s="468">
        <v>353.56740149000001</v>
      </c>
      <c r="AF75" s="468">
        <v>365.11924488</v>
      </c>
      <c r="AG75" s="468">
        <v>383.41186427000002</v>
      </c>
      <c r="AH75" s="468">
        <v>394.35653317999999</v>
      </c>
      <c r="AI75" s="468">
        <v>391.42092804999999</v>
      </c>
      <c r="AJ75" s="468">
        <v>391.63950349999999</v>
      </c>
      <c r="AK75" s="468">
        <v>373.13485635000001</v>
      </c>
      <c r="AL75" s="468">
        <v>367.14989609000003</v>
      </c>
      <c r="AM75" s="468">
        <v>349.37483922000001</v>
      </c>
      <c r="AN75" s="468">
        <v>329.32965287000002</v>
      </c>
      <c r="AO75" s="468">
        <v>308.52466479999998</v>
      </c>
      <c r="AP75" s="468">
        <v>292.62557435999997</v>
      </c>
      <c r="AQ75" s="468">
        <v>281.56680573</v>
      </c>
      <c r="AR75" s="468">
        <v>275.40549361000001</v>
      </c>
      <c r="AS75" s="468">
        <v>289.48801209999999</v>
      </c>
      <c r="AT75" s="468">
        <v>305.07871795</v>
      </c>
      <c r="AU75" s="468">
        <v>330.11489982000001</v>
      </c>
      <c r="AV75" s="468">
        <v>356.26260496999998</v>
      </c>
      <c r="AW75" s="468">
        <v>379.15996246999998</v>
      </c>
      <c r="AX75" s="468">
        <v>395.10028614999999</v>
      </c>
      <c r="AY75" s="468">
        <v>403.75648654000003</v>
      </c>
      <c r="AZ75" s="468">
        <v>397.20780217999999</v>
      </c>
      <c r="BA75" s="468">
        <v>380.63435175000001</v>
      </c>
      <c r="BB75" s="468">
        <v>358.40029322999999</v>
      </c>
      <c r="BC75" s="468">
        <v>347.74710269000002</v>
      </c>
      <c r="BD75" s="468">
        <v>338.27401936000001</v>
      </c>
      <c r="BE75" s="468">
        <v>329.46839783000001</v>
      </c>
      <c r="BF75" s="468">
        <v>321.64498466999999</v>
      </c>
      <c r="BG75" s="468">
        <v>315.77307755999999</v>
      </c>
      <c r="BH75" s="456" t="s">
        <v>1347</v>
      </c>
      <c r="BI75" s="456" t="s">
        <v>1347</v>
      </c>
      <c r="BJ75" s="355" t="s">
        <v>1347</v>
      </c>
      <c r="BK75" s="355" t="s">
        <v>1347</v>
      </c>
      <c r="BL75" s="355" t="s">
        <v>1347</v>
      </c>
      <c r="BM75" s="355" t="s">
        <v>1347</v>
      </c>
      <c r="BN75" s="355" t="s">
        <v>1347</v>
      </c>
      <c r="BO75" s="355" t="s">
        <v>1347</v>
      </c>
      <c r="BP75" s="355" t="s">
        <v>1347</v>
      </c>
      <c r="BQ75" s="355" t="s">
        <v>1347</v>
      </c>
      <c r="BR75" s="355" t="s">
        <v>1347</v>
      </c>
      <c r="BS75" s="355" t="s">
        <v>1347</v>
      </c>
      <c r="BT75" s="355" t="s">
        <v>1347</v>
      </c>
      <c r="BU75" s="355" t="s">
        <v>1347</v>
      </c>
      <c r="BV75" s="355" t="s">
        <v>1347</v>
      </c>
    </row>
    <row r="76" spans="1:74" ht="11.05"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1"/>
      <c r="BB76" s="631"/>
      <c r="BC76" s="631"/>
      <c r="BD76" s="631"/>
      <c r="BE76" s="631"/>
      <c r="BF76" s="631"/>
      <c r="BG76" s="631"/>
      <c r="BH76" s="868"/>
      <c r="BI76" s="868"/>
      <c r="BJ76" s="354"/>
      <c r="BK76" s="354"/>
      <c r="BL76" s="354"/>
      <c r="BM76" s="354"/>
      <c r="BN76" s="354"/>
      <c r="BO76" s="354"/>
      <c r="BP76" s="354"/>
      <c r="BQ76" s="354"/>
      <c r="BR76" s="354"/>
      <c r="BS76" s="354"/>
      <c r="BT76" s="354"/>
      <c r="BU76" s="354"/>
      <c r="BV76" s="354"/>
    </row>
    <row r="77" spans="1:74" ht="11.05" customHeight="1" x14ac:dyDescent="0.2">
      <c r="A77" s="267"/>
      <c r="B77" s="37" t="s">
        <v>1349</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631"/>
      <c r="BB77" s="631"/>
      <c r="BC77" s="631"/>
      <c r="BD77" s="631"/>
      <c r="BE77" s="631"/>
      <c r="BF77" s="631"/>
      <c r="BG77" s="631"/>
      <c r="BH77" s="868"/>
      <c r="BI77" s="868"/>
      <c r="BJ77" s="354"/>
      <c r="BK77" s="354"/>
      <c r="BL77" s="354"/>
      <c r="BM77" s="354"/>
      <c r="BN77" s="354"/>
      <c r="BO77" s="354"/>
      <c r="BP77" s="354"/>
      <c r="BQ77" s="354"/>
      <c r="BR77" s="354"/>
      <c r="BS77" s="354"/>
      <c r="BT77" s="354"/>
      <c r="BU77" s="354"/>
      <c r="BV77" s="354"/>
    </row>
    <row r="78" spans="1:74" ht="11.05" customHeight="1" x14ac:dyDescent="0.2">
      <c r="A78" s="267" t="s">
        <v>1294</v>
      </c>
      <c r="B78" s="554" t="s">
        <v>1084</v>
      </c>
      <c r="C78" s="468">
        <v>34.574736309000002</v>
      </c>
      <c r="D78" s="468">
        <v>33.929088792000002</v>
      </c>
      <c r="E78" s="468">
        <v>32.682251090999998</v>
      </c>
      <c r="F78" s="468">
        <v>31.198994534000001</v>
      </c>
      <c r="G78" s="468">
        <v>31.101927796999998</v>
      </c>
      <c r="H78" s="468">
        <v>32.796808392999999</v>
      </c>
      <c r="I78" s="468">
        <v>34.220068955000002</v>
      </c>
      <c r="J78" s="468">
        <v>37.956101338000003</v>
      </c>
      <c r="K78" s="468">
        <v>36.589367303000003</v>
      </c>
      <c r="L78" s="468">
        <v>32.396552692999997</v>
      </c>
      <c r="M78" s="468">
        <v>31.090982846999999</v>
      </c>
      <c r="N78" s="468">
        <v>30.181206485000001</v>
      </c>
      <c r="O78" s="468">
        <v>27.768423988999999</v>
      </c>
      <c r="P78" s="468">
        <v>27.3015051</v>
      </c>
      <c r="Q78" s="468">
        <v>25.131444425000002</v>
      </c>
      <c r="R78" s="468">
        <v>23.117282125999999</v>
      </c>
      <c r="S78" s="468">
        <v>23.350523894999998</v>
      </c>
      <c r="T78" s="468">
        <v>24.294229174000002</v>
      </c>
      <c r="U78" s="468">
        <v>24.774305503000001</v>
      </c>
      <c r="V78" s="468">
        <v>25.778399623999999</v>
      </c>
      <c r="W78" s="468">
        <v>27.324607572000001</v>
      </c>
      <c r="X78" s="468">
        <v>28.345545631</v>
      </c>
      <c r="Y78" s="468">
        <v>27.922959717000001</v>
      </c>
      <c r="Z78" s="468">
        <v>24.781881037000002</v>
      </c>
      <c r="AA78" s="468">
        <v>24.587118265000001</v>
      </c>
      <c r="AB78" s="468">
        <v>24.568730116000001</v>
      </c>
      <c r="AC78" s="468">
        <v>24.513069635000001</v>
      </c>
      <c r="AD78" s="468">
        <v>24.735003458000001</v>
      </c>
      <c r="AE78" s="468">
        <v>24.231791555000001</v>
      </c>
      <c r="AF78" s="468">
        <v>23.313325238000001</v>
      </c>
      <c r="AG78" s="468">
        <v>24.137511537999998</v>
      </c>
      <c r="AH78" s="468">
        <v>25.150285842999999</v>
      </c>
      <c r="AI78" s="468">
        <v>25.109486695000001</v>
      </c>
      <c r="AJ78" s="468">
        <v>27.160649569</v>
      </c>
      <c r="AK78" s="468">
        <v>28.599378221999999</v>
      </c>
      <c r="AL78" s="468">
        <v>29.119005843</v>
      </c>
      <c r="AM78" s="468">
        <v>26.718530488999999</v>
      </c>
      <c r="AN78" s="468">
        <v>25.567885782000001</v>
      </c>
      <c r="AO78" s="468">
        <v>24.710528450000002</v>
      </c>
      <c r="AP78" s="468">
        <v>21.595850038999998</v>
      </c>
      <c r="AQ78" s="468">
        <v>21.705993714000002</v>
      </c>
      <c r="AR78" s="468">
        <v>22.405913759000001</v>
      </c>
      <c r="AS78" s="468">
        <v>23.444656643999998</v>
      </c>
      <c r="AT78" s="468">
        <v>25.951545004</v>
      </c>
      <c r="AU78" s="468">
        <v>25.638877754999999</v>
      </c>
      <c r="AV78" s="468">
        <v>26.998278654</v>
      </c>
      <c r="AW78" s="468">
        <v>28.163982621999999</v>
      </c>
      <c r="AX78" s="468">
        <v>27.954200976999999</v>
      </c>
      <c r="AY78" s="468">
        <v>27.180788912000001</v>
      </c>
      <c r="AZ78" s="468">
        <v>27.632349809000001</v>
      </c>
      <c r="BA78" s="468">
        <v>27.726836405</v>
      </c>
      <c r="BB78" s="468">
        <v>26.711564731999999</v>
      </c>
      <c r="BC78" s="468">
        <v>26.691545738999999</v>
      </c>
      <c r="BD78" s="468">
        <v>25.240340923000002</v>
      </c>
      <c r="BE78" s="468">
        <v>25.953154830999999</v>
      </c>
      <c r="BF78" s="468">
        <v>25.972968537</v>
      </c>
      <c r="BG78" s="468">
        <v>26.730147252999998</v>
      </c>
      <c r="BH78" s="456" t="s">
        <v>1347</v>
      </c>
      <c r="BI78" s="456" t="s">
        <v>1347</v>
      </c>
      <c r="BJ78" s="355" t="s">
        <v>1347</v>
      </c>
      <c r="BK78" s="355" t="s">
        <v>1347</v>
      </c>
      <c r="BL78" s="355" t="s">
        <v>1347</v>
      </c>
      <c r="BM78" s="355" t="s">
        <v>1347</v>
      </c>
      <c r="BN78" s="355" t="s">
        <v>1347</v>
      </c>
      <c r="BO78" s="355" t="s">
        <v>1347</v>
      </c>
      <c r="BP78" s="355" t="s">
        <v>1347</v>
      </c>
      <c r="BQ78" s="355" t="s">
        <v>1347</v>
      </c>
      <c r="BR78" s="355" t="s">
        <v>1347</v>
      </c>
      <c r="BS78" s="355" t="s">
        <v>1347</v>
      </c>
      <c r="BT78" s="355" t="s">
        <v>1347</v>
      </c>
      <c r="BU78" s="355" t="s">
        <v>1347</v>
      </c>
      <c r="BV78" s="355" t="s">
        <v>1347</v>
      </c>
    </row>
    <row r="79" spans="1:74" ht="11.05" customHeight="1" x14ac:dyDescent="0.2">
      <c r="A79" s="267" t="s">
        <v>1295</v>
      </c>
      <c r="B79" s="554" t="s">
        <v>1086</v>
      </c>
      <c r="C79" s="468">
        <v>3.2348318833</v>
      </c>
      <c r="D79" s="468">
        <v>3.4897827825999999</v>
      </c>
      <c r="E79" s="468">
        <v>3.5434545823999999</v>
      </c>
      <c r="F79" s="468">
        <v>3.0130682457</v>
      </c>
      <c r="G79" s="468">
        <v>3.0664683457000002</v>
      </c>
      <c r="H79" s="468">
        <v>2.8217390037999999</v>
      </c>
      <c r="I79" s="468">
        <v>2.8074562506</v>
      </c>
      <c r="J79" s="468">
        <v>2.9175675380000001</v>
      </c>
      <c r="K79" s="468">
        <v>2.9078139552</v>
      </c>
      <c r="L79" s="468">
        <v>2.3651064969000002</v>
      </c>
      <c r="M79" s="468">
        <v>2.2289578822</v>
      </c>
      <c r="N79" s="468">
        <v>2.2003554753999999</v>
      </c>
      <c r="O79" s="468">
        <v>1.9655486029</v>
      </c>
      <c r="P79" s="468">
        <v>1.7791815984999999</v>
      </c>
      <c r="Q79" s="468">
        <v>1.6917967282999999</v>
      </c>
      <c r="R79" s="468">
        <v>1.3161313552</v>
      </c>
      <c r="S79" s="468">
        <v>1.3262243624000001</v>
      </c>
      <c r="T79" s="468">
        <v>1.3847768606999999</v>
      </c>
      <c r="U79" s="468">
        <v>1.3474850968000001</v>
      </c>
      <c r="V79" s="468">
        <v>1.3921073173</v>
      </c>
      <c r="W79" s="468">
        <v>1.4455307113</v>
      </c>
      <c r="X79" s="468">
        <v>1.4446069305</v>
      </c>
      <c r="Y79" s="468">
        <v>1.4119195166</v>
      </c>
      <c r="Z79" s="468">
        <v>1.4683336710999999</v>
      </c>
      <c r="AA79" s="468">
        <v>1.4257318721000001</v>
      </c>
      <c r="AB79" s="468">
        <v>1.4483902536</v>
      </c>
      <c r="AC79" s="468">
        <v>1.4965524261000001</v>
      </c>
      <c r="AD79" s="468">
        <v>1.5741311055</v>
      </c>
      <c r="AE79" s="468">
        <v>1.6751285339999999</v>
      </c>
      <c r="AF79" s="468">
        <v>1.8186794613999999</v>
      </c>
      <c r="AG79" s="468">
        <v>2.0279819503000001</v>
      </c>
      <c r="AH79" s="468">
        <v>2.1571514467999999</v>
      </c>
      <c r="AI79" s="468">
        <v>2.1137125616999999</v>
      </c>
      <c r="AJ79" s="468">
        <v>2.1650718005999998</v>
      </c>
      <c r="AK79" s="468">
        <v>2.1540667485</v>
      </c>
      <c r="AL79" s="468">
        <v>1.9632678866</v>
      </c>
      <c r="AM79" s="468">
        <v>1.8691120259</v>
      </c>
      <c r="AN79" s="468">
        <v>1.8180342997000001</v>
      </c>
      <c r="AO79" s="468">
        <v>1.6892611181999999</v>
      </c>
      <c r="AP79" s="468">
        <v>1.6953187151</v>
      </c>
      <c r="AQ79" s="468">
        <v>1.8461218328</v>
      </c>
      <c r="AR79" s="468">
        <v>1.9574181762</v>
      </c>
      <c r="AS79" s="468">
        <v>2.0376400538000001</v>
      </c>
      <c r="AT79" s="468">
        <v>2.0086488542000001</v>
      </c>
      <c r="AU79" s="468">
        <v>1.9984169681999999</v>
      </c>
      <c r="AV79" s="468">
        <v>1.9307717587</v>
      </c>
      <c r="AW79" s="468">
        <v>1.8870544507</v>
      </c>
      <c r="AX79" s="468">
        <v>1.7885620267</v>
      </c>
      <c r="AY79" s="468">
        <v>1.6602188885</v>
      </c>
      <c r="AZ79" s="468">
        <v>1.5745126339</v>
      </c>
      <c r="BA79" s="468">
        <v>1.6167300361000001</v>
      </c>
      <c r="BB79" s="468">
        <v>1.763725236</v>
      </c>
      <c r="BC79" s="468">
        <v>1.8191921195</v>
      </c>
      <c r="BD79" s="468">
        <v>1.8743873292</v>
      </c>
      <c r="BE79" s="468">
        <v>1.9845237834</v>
      </c>
      <c r="BF79" s="468">
        <v>2.0982241203999998</v>
      </c>
      <c r="BG79" s="468">
        <v>2.1416378999000001</v>
      </c>
      <c r="BH79" s="456" t="s">
        <v>1347</v>
      </c>
      <c r="BI79" s="456" t="s">
        <v>1347</v>
      </c>
      <c r="BJ79" s="355" t="s">
        <v>1347</v>
      </c>
      <c r="BK79" s="355" t="s">
        <v>1347</v>
      </c>
      <c r="BL79" s="355" t="s">
        <v>1347</v>
      </c>
      <c r="BM79" s="355" t="s">
        <v>1347</v>
      </c>
      <c r="BN79" s="355" t="s">
        <v>1347</v>
      </c>
      <c r="BO79" s="355" t="s">
        <v>1347</v>
      </c>
      <c r="BP79" s="355" t="s">
        <v>1347</v>
      </c>
      <c r="BQ79" s="355" t="s">
        <v>1347</v>
      </c>
      <c r="BR79" s="355" t="s">
        <v>1347</v>
      </c>
      <c r="BS79" s="355" t="s">
        <v>1347</v>
      </c>
      <c r="BT79" s="355" t="s">
        <v>1347</v>
      </c>
      <c r="BU79" s="355" t="s">
        <v>1347</v>
      </c>
      <c r="BV79" s="355" t="s">
        <v>1347</v>
      </c>
    </row>
    <row r="80" spans="1:74" ht="11.05" customHeight="1" x14ac:dyDescent="0.2">
      <c r="A80" s="267" t="s">
        <v>1296</v>
      </c>
      <c r="B80" s="554" t="s">
        <v>1088</v>
      </c>
      <c r="C80" s="468">
        <v>6.0940189716999997</v>
      </c>
      <c r="D80" s="468">
        <v>6.2274792341999996</v>
      </c>
      <c r="E80" s="468">
        <v>6.5280675592000001</v>
      </c>
      <c r="F80" s="468">
        <v>6.5365671639</v>
      </c>
      <c r="G80" s="468">
        <v>6.7578841898000004</v>
      </c>
      <c r="H80" s="468">
        <v>6.3631044489999997</v>
      </c>
      <c r="I80" s="468">
        <v>6.5313894089</v>
      </c>
      <c r="J80" s="468">
        <v>6.5773949584000002</v>
      </c>
      <c r="K80" s="468">
        <v>7.0490952419999999</v>
      </c>
      <c r="L80" s="468">
        <v>6.8735831836000001</v>
      </c>
      <c r="M80" s="468">
        <v>7.0626709754999997</v>
      </c>
      <c r="N80" s="468">
        <v>6.9844651771999997</v>
      </c>
      <c r="O80" s="468">
        <v>6.6845763677000001</v>
      </c>
      <c r="P80" s="468">
        <v>6.6492670077999998</v>
      </c>
      <c r="Q80" s="468">
        <v>6.2896384629000002</v>
      </c>
      <c r="R80" s="468">
        <v>5.6714449876000002</v>
      </c>
      <c r="S80" s="468">
        <v>5.5010331143000002</v>
      </c>
      <c r="T80" s="468">
        <v>5.1534812480000003</v>
      </c>
      <c r="U80" s="468">
        <v>4.8929680659999999</v>
      </c>
      <c r="V80" s="468">
        <v>4.9346979825000004</v>
      </c>
      <c r="W80" s="468">
        <v>5.0044652466999997</v>
      </c>
      <c r="X80" s="468">
        <v>4.7642285421999997</v>
      </c>
      <c r="Y80" s="468">
        <v>5.0291340261000004</v>
      </c>
      <c r="Z80" s="468">
        <v>5.2939754694000003</v>
      </c>
      <c r="AA80" s="468">
        <v>5.2305684304</v>
      </c>
      <c r="AB80" s="468">
        <v>5.1547261097000003</v>
      </c>
      <c r="AC80" s="468">
        <v>4.7665668705000002</v>
      </c>
      <c r="AD80" s="468">
        <v>4.4001785873000001</v>
      </c>
      <c r="AE80" s="468">
        <v>4.2678946183999997</v>
      </c>
      <c r="AF80" s="468">
        <v>4.4434087974000001</v>
      </c>
      <c r="AG80" s="468">
        <v>4.8459223406999996</v>
      </c>
      <c r="AH80" s="468">
        <v>5.1967197700999996</v>
      </c>
      <c r="AI80" s="468">
        <v>5.4626889777000001</v>
      </c>
      <c r="AJ80" s="468">
        <v>5.8723112258999999</v>
      </c>
      <c r="AK80" s="468">
        <v>6.1717469062000001</v>
      </c>
      <c r="AL80" s="468">
        <v>6.1552596300999998</v>
      </c>
      <c r="AM80" s="468">
        <v>6.2701892729999997</v>
      </c>
      <c r="AN80" s="468">
        <v>6.2621531504999997</v>
      </c>
      <c r="AO80" s="468">
        <v>5.8836202933999999</v>
      </c>
      <c r="AP80" s="468">
        <v>5.9175406125999999</v>
      </c>
      <c r="AQ80" s="468">
        <v>5.3535047388999999</v>
      </c>
      <c r="AR80" s="468">
        <v>5.0605476600000001</v>
      </c>
      <c r="AS80" s="468">
        <v>5.4766430632000001</v>
      </c>
      <c r="AT80" s="468">
        <v>5.4343377361999998</v>
      </c>
      <c r="AU80" s="468">
        <v>5.4648226180000004</v>
      </c>
      <c r="AV80" s="468">
        <v>5.4617467096999999</v>
      </c>
      <c r="AW80" s="468">
        <v>5.7283058441000003</v>
      </c>
      <c r="AX80" s="468">
        <v>6.0152892121999999</v>
      </c>
      <c r="AY80" s="468">
        <v>6.1270883935000002</v>
      </c>
      <c r="AZ80" s="468">
        <v>6.2084094206999998</v>
      </c>
      <c r="BA80" s="468">
        <v>6.4043390442000003</v>
      </c>
      <c r="BB80" s="468">
        <v>5.9554763153000003</v>
      </c>
      <c r="BC80" s="468">
        <v>5.9425598085000004</v>
      </c>
      <c r="BD80" s="468">
        <v>5.9105701571000004</v>
      </c>
      <c r="BE80" s="468">
        <v>6.0889306225000004</v>
      </c>
      <c r="BF80" s="468">
        <v>6.2657975646999997</v>
      </c>
      <c r="BG80" s="468">
        <v>6.0651975249000003</v>
      </c>
      <c r="BH80" s="456" t="s">
        <v>1347</v>
      </c>
      <c r="BI80" s="456" t="s">
        <v>1347</v>
      </c>
      <c r="BJ80" s="355" t="s">
        <v>1347</v>
      </c>
      <c r="BK80" s="355" t="s">
        <v>1347</v>
      </c>
      <c r="BL80" s="355" t="s">
        <v>1347</v>
      </c>
      <c r="BM80" s="355" t="s">
        <v>1347</v>
      </c>
      <c r="BN80" s="355" t="s">
        <v>1347</v>
      </c>
      <c r="BO80" s="355" t="s">
        <v>1347</v>
      </c>
      <c r="BP80" s="355" t="s">
        <v>1347</v>
      </c>
      <c r="BQ80" s="355" t="s">
        <v>1347</v>
      </c>
      <c r="BR80" s="355" t="s">
        <v>1347</v>
      </c>
      <c r="BS80" s="355" t="s">
        <v>1347</v>
      </c>
      <c r="BT80" s="355" t="s">
        <v>1347</v>
      </c>
      <c r="BU80" s="355" t="s">
        <v>1347</v>
      </c>
      <c r="BV80" s="355" t="s">
        <v>1347</v>
      </c>
    </row>
    <row r="81" spans="1:74" ht="11.05" customHeight="1" x14ac:dyDescent="0.2">
      <c r="A81" s="267" t="s">
        <v>1297</v>
      </c>
      <c r="B81" s="554" t="s">
        <v>1090</v>
      </c>
      <c r="C81" s="468">
        <v>15.748016545</v>
      </c>
      <c r="D81" s="468">
        <v>14.745989282</v>
      </c>
      <c r="E81" s="468">
        <v>13.998331579</v>
      </c>
      <c r="F81" s="468">
        <v>13.617872093000001</v>
      </c>
      <c r="G81" s="468">
        <v>13.946747659</v>
      </c>
      <c r="H81" s="468">
        <v>14.571994147</v>
      </c>
      <c r="I81" s="468">
        <v>14.439534175</v>
      </c>
      <c r="J81" s="468">
        <v>14.653252117999999</v>
      </c>
      <c r="K81" s="468">
        <v>15.58934335</v>
      </c>
      <c r="L81" s="468">
        <v>17.129692238000001</v>
      </c>
      <c r="M81" s="468">
        <v>15.982699619</v>
      </c>
      <c r="N81" s="468">
        <v>16.752679499999999</v>
      </c>
      <c r="O81" s="468">
        <v>16.828960982000002</v>
      </c>
      <c r="P81" s="468">
        <v>16.480487667999999</v>
      </c>
      <c r="Q81" s="468">
        <v>15.165077452</v>
      </c>
      <c r="R81" s="468">
        <v>14.267761123</v>
      </c>
      <c r="S81" s="468">
        <v>12.907221293999999</v>
      </c>
      <c r="T81" s="468">
        <v>13.075985147999999</v>
      </c>
      <c r="U81" s="468">
        <v>13.430595328000001</v>
      </c>
      <c r="V81" s="468">
        <v>13.491799563000001</v>
      </c>
      <c r="W81" s="468">
        <v>13.396980463</v>
      </c>
      <c r="X81" s="468">
        <v>13.294211478999999</v>
      </c>
      <c r="Y81" s="468">
        <v>13.272789001</v>
      </c>
      <c r="Z81" s="468">
        <v>13.651983639999999</v>
      </c>
      <c r="AA81" s="468">
        <v>13.850019616000001</v>
      </c>
      <c r="AB81" s="468">
        <v>13.667577382999999</v>
      </c>
      <c r="AC81" s="468">
        <v>13.623036481</v>
      </c>
      <c r="AD81" s="468">
        <v>13.109725216999999</v>
      </c>
      <c r="AE81" s="468">
        <v>12.983170769999999</v>
      </c>
      <c r="AF81" s="468">
        <v>12.885161444</v>
      </c>
      <c r="AG81" s="468">
        <v>13.40190138</v>
      </c>
      <c r="AH81" s="468">
        <v>14.54708546</v>
      </c>
      <c r="AI81" s="468">
        <v>15.339971969</v>
      </c>
      <c r="AJ81" s="468">
        <v>15.070231043</v>
      </c>
      <c r="AK81" s="468">
        <v>16.083610129</v>
      </c>
      <c r="AL81" s="468">
        <v>16.699962786</v>
      </c>
      <c r="AM81" s="468">
        <v>15.753400816999999</v>
      </c>
      <c r="AN81" s="468">
        <v>13.359743662</v>
      </c>
      <c r="AO81" s="468">
        <v>13.130521345</v>
      </c>
      <c r="AP81" s="468">
        <v>12.508988051999999</v>
      </c>
      <c r="AQ81" s="468">
        <v>13.688248232999999</v>
      </c>
      <c r="AR81" s="468">
        <v>14.117678775</v>
      </c>
      <c r="AS81" s="468">
        <v>13.268468885000001</v>
      </c>
      <c r="AT81" s="468">
        <v>12.705415271</v>
      </c>
      <c r="AU81" s="468">
        <v>12.914070362</v>
      </c>
      <c r="AV81" s="468">
        <v>14.218628766</v>
      </c>
      <c r="AW81" s="468">
        <v>14.568305797000001</v>
      </c>
      <c r="AX81" s="468">
        <v>13.975580584999999</v>
      </c>
      <c r="AY81" s="468">
        <v>14.814373202000001</v>
      </c>
      <c r="AZ81" s="468">
        <v>15.093165558999999</v>
      </c>
      <c r="BA81" s="468">
        <v>15.823579548</v>
      </c>
      <c r="BB81" s="468">
        <v>15.38465471</v>
      </c>
      <c r="BC81" s="468">
        <v>15.790372572000001</v>
      </c>
      <c r="BD81" s="468">
        <v>14.295826662</v>
      </c>
      <c r="BE81" s="468">
        <v>13.410159234</v>
      </c>
      <c r="BF81" s="468">
        <v>12.296677212000001</v>
      </c>
      <c r="BG81" s="468">
        <v>11.346803457</v>
      </c>
      <c r="BH81" s="456" t="s">
        <v>1347</v>
      </c>
      <c r="BI81" s="456" t="s">
        <v>1347</v>
      </c>
      <c r="BJ81" s="355" t="s">
        <v>1347</v>
      </c>
      <c r="BK81" s="355" t="s">
        <v>1347</v>
      </c>
      <c r="BL81" s="355" t="s">
        <v>1347</v>
      </c>
      <c r="BM81" s="355" t="s">
        <v>1347</v>
      </c>
      <c r="BN81" s="355" t="s">
        <v>1347</v>
      </c>
      <c r="BO81" s="355" t="s">
        <v>1347</v>
      </c>
      <c r="BP81" s="355" t="s">
        <v>1347</v>
      </c>
      <c r="BQ81" s="355" t="s">
        <v>1347</v>
      </c>
      <c r="BR81" s="355" t="s">
        <v>1347</v>
      </c>
      <c r="BS81" s="355" t="s">
        <v>1347</v>
      </c>
      <c r="BT81" s="355" t="s">
        <v>1347</v>
      </c>
      <c r="BU81" s="355" t="s">
        <v>1347</v>
      </c>
      <c r="BV81" s="355" t="s">
        <v>1347</v>
      </c>
    </row>
    <row r="82" spans="1:74" ht="11.05" customHeight="1" x14ac:dyDescent="0.2">
      <c r="A82" s="267" t="s">
        <v>1298</v>
      </c>
      <c r="B82" s="554" t="s">
        <v>1092</v>
      </c>
      <c r="C82" s="468">
        <v>3.3665482208999999</v>
      </c>
      <c r="D82" s="468">
        <v>3.251239821</v>
      </c>
      <c r="E82" s="468">
        <v>3.2192362234999998</v>
      </c>
      <c r="F82" s="468">
        <v>3.0437370058000002</v>
      </c>
      <c r="G82" s="468">
        <v>3.0382888795</v>
      </c>
      <c r="H82" s="468">
        <v>3.0051370416999998</v>
      </c>
      <c r="I82" s="468">
        <v>3.0546512642999999</v>
      </c>
      <c r="J82" s="468">
        <v>3.0889178544</v>
      </c>
      <c r="K82" s="468">
        <v>3.0904077906</v>
      </c>
      <c r="L82" s="468">
        <v>2.9664991567999999</v>
      </c>
      <c r="M82" s="468">
        <v>2.8483717337000001</v>
      </c>
      <c r="N82" s="468">
        <v>2.7955076244999999</v>
      </c>
      <c r="O82" s="468">
        <v>2.7780846172000002</v>
      </c>
      <c r="P82" s="468">
        <v>2.7060925522999999</v>
      </c>
      <c r="Q82" s="468">
        <v>2.6876887220999999</v>
      </c>
      <c r="R82" s="468">
        <v>2.6196497276000001</v>
      </c>
      <c r="S82" s="468">
        <v>2.5994558403000001</v>
      </c>
      <c r="T82" s="468">
        <v>2.4990674024000001</v>
      </c>
      <c r="U82" s="468">
        <v>2.4590484889000002</v>
      </c>
      <c r="V82" s="468">
        <v>2.4399325223999999</v>
      </c>
      <c r="W82" s="468">
        <v>2.4276449410000001</v>
      </c>
      <c r="X82" s="468">
        <v>2.4081114375000001</v>
      </c>
      <c r="Y82" s="468">
        <v>2.4307906893000002</v>
      </c>
      <c r="Z82" s="468">
        <v>2.4429371267</v>
      </c>
      <c r="AA82" s="468">
        <v>2.3988049916</v>
      </c>
      <c r="AB82" s="468">
        <v>2.3881569803999998</v>
      </c>
      <c r="AC82" s="468">
        <v>2.3433198398999999</v>
      </c>
      <c r="AD82" s="468">
        <v>2.3471402490000002</v>
      </c>
      <c r="AE82" s="468">
        <v>2.3870734954000001</v>
      </c>
      <c r="AF82" s="468">
        <v>2.3575303603000002</v>
      </c>
      <c r="AG82" s="468">
        <v>2.4181332602999999</v>
      </c>
      <c r="AH82" s="468">
        <v>2.4620510614</v>
      </c>
      <c r="AI82" s="468">
        <v>2.5026303773</v>
      </c>
      <c r="AJ82" s="468">
        <v>2.6034083426999999</v>
      </c>
      <c r="AK82" s="468">
        <v>2.6325079152000002</v>
      </c>
      <c r="AL82" s="468">
        <v>2.6676289703</v>
      </c>
      <c r="AM82" s="468">
        <v>2.7352854001</v>
      </c>
      <c r="AN82" s="468">
        <v>2.8106628589999998</v>
      </c>
      <c r="AO82" s="468">
        <v>2.9182654465</v>
      </c>
      <c r="AP82" s="468">
        <v>2.9800932831</v>
      </c>
      <c r="AQ82" s="468">
        <v>3.0110886137000001</v>
      </c>
      <c r="AR82" s="468">
        <v>3.0954341767</v>
      </c>
      <c r="AS82" s="468">
        <v>3.0813984001999999</v>
      </c>
      <c r="AT82" s="468">
        <v>3.064811298</v>
      </c>
      <c r="AU82" s="468">
        <v>2.9834023947000001</v>
      </c>
      <c r="AV82" s="468">
        <v>2.8937891642000002</v>
      </c>
      <c r="AW82" s="468">
        <v>2.8165224604999999</v>
      </c>
      <c r="AX82" s="468">
        <v>2.8321948409000002</v>
      </c>
      <c r="AY82" s="468">
        <v>2.8608277042000001</v>
      </c>
      <c r="AZ82" s="468">
        <v>2.8848413052000001</v>
      </c>
      <c r="BA82" s="468">
        <v>2.9357423105999998</v>
      </c>
      <c r="BB82" s="468">
        <v>2.9806393005</v>
      </c>
      <c r="BC82" s="468">
        <v>3.0205295764</v>
      </c>
      <c r="BD82" s="468">
        <v>2.9541777442999999</v>
      </c>
      <c r="BE82" s="468">
        <v>2.942406375</v>
      </c>
      <c r="BF82" s="468">
        <v>2.9308237062</v>
      </c>
      <c r="BG82" s="468">
        <v>2.9196580736</v>
      </c>
      <c r="BH82" s="456" t="s">
        <v>1347</v>
      </c>
      <c r="BI82" s="456" t="s">
        <v>1347</v>
      </c>
      <c r="BJ82" s="355" t="s">
        <v>1347</v>
      </c>
      <c r="BK82" s="355" t="s">
        <v>1347</v>
      </c>
      <c r="BL82" s="355" t="s">
        <v>1347</v>
      </c>
      <c r="BM82" s="355" t="s">
        <v>1347</v>
      </c>
      <c r="BN82" s="355" t="s">
        <v>1347</v>
      </c>
      <c r="BO82" s="355" t="s">
        <v>1347</v>
      </c>
      <c r="BP82" s="355" t="s">
        <v>1347</v>
      </c>
      <c r="BQ82" s="355" t="s">
        <v>1347</v>
      </c>
      <c r="BR82" s="355" t="s">
        <v>1347</v>
      </c>
      <c r="BS82" s="355" t="s">
        <v>1347</v>
      </c>
      <c r="BT82" s="355" t="s">
        <v>1347</v>
      </c>
      <c r="BU82" s="355" t="s">
        <v>1347</v>
      </c>
      <c r="BV82" s="355" t="s">
        <v>1347</v>
      </c>
    </row>
    <row r="83" spans="1:74" ht="11.05" customHeight="1" x14ac:dyDescent="0.2">
      <c r="A83" s="267" t="s">
        <v>1299</v>
      </c>
      <c r="B83" s="554" t="s">
        <v>1570</v>
      </c>
      <c r="C83" s="468">
        <v>6.6802485163999998</v>
      </c>
      <c r="D83" s="468">
        <v>6.3594280887999997</v>
      </c>
      <c r="E83" s="468">
        <v>5.7040339859999998</v>
      </c>
      <c r="F83" s="468">
        <v>5.5928482635999996</v>
      </c>
      <c r="G83" s="468">
        <v>5.5968477324999997</v>
      </c>
      <c r="H83" s="468">
        <v>4.6954038825</v>
      </c>
      <c r="I83" s="468">
        <v>4.5514951064</v>
      </c>
      <c r="J83" s="468">
        <v>4.0683217870000004</v>
      </c>
      <c r="K83" s="468">
        <v>3.5799568109000002</v>
      </c>
      <c r="L83" s="468">
        <v>3.2571100993000002</v>
      </c>
      <c r="M83" s="468">
        <v>3.1159515543</v>
      </c>
      <c r="N83" s="468">
        <v>2.9814545041999998</v>
      </c>
      <c r="O83" s="468">
        <v>3.0590947827999999</v>
      </c>
      <c r="P83" s="468">
        <v>3.2818703675999998</v>
      </c>
      <c r="Q83" s="468">
        <v>3.3718185667</v>
      </c>
      <c r="R83" s="468">
        <v>3.3838420803</v>
      </c>
      <c r="S83" s="468">
        <v>3.5054711387999999</v>
      </c>
      <c r="T83" s="468">
        <v>3.5174576891</v>
      </c>
      <c r="U83" s="468">
        <v>3.3749743172</v>
      </c>
      <c r="V83" s="468">
        <v>3.2839873627</v>
      </c>
      <c r="W83" s="468">
        <v>3.0333833361</v>
      </c>
      <c r="X83" s="468">
        <v>2.8594490261000001</v>
      </c>
      <c r="Y83" s="468">
        <v>2.7515267995000001</v>
      </c>
      <c r="Z83" s="468">
        <v>2.6541311090000002</v>
      </c>
      <c r="AA83" s="468">
        <v>2.4824827234</v>
      </c>
      <c r="AB83" s="468">
        <v>2.3929673817000001</v>
      </c>
      <c r="AC83" s="468">
        <v>2.4530699514999998</v>
      </c>
      <c r="AD83" s="468">
        <v>2.5790779677</v>
      </c>
      <c r="AE83" s="468">
        <v>2.5997603050999998</v>
      </c>
      <c r="AF83" s="468">
        <v>2.7452574802999998</v>
      </c>
      <c r="AG83" s="468">
        <v>2.9268081241999999</v>
      </c>
      <c r="AH83" s="468">
        <v>3.3996252861</v>
      </c>
      <c r="AI83" s="468">
        <v>3.4036602439000001</v>
      </c>
      <c r="AJ83" s="468">
        <v>3.5282838153</v>
      </c>
      <c r="AK83" s="468">
        <v>3.3615752824</v>
      </c>
      <c r="AL83" s="468">
        <v>3.4313074400999999</v>
      </c>
      <c r="AM83" s="468">
        <v>3.2349522149999999</v>
      </c>
      <c r="AN83" s="468">
        <v>3.0493486377000001</v>
      </c>
      <c r="AO83" s="468">
        <v>2.9106100452999999</v>
      </c>
      <c r="AP83" s="468">
        <v>2.8137074457</v>
      </c>
      <c r="AQ83" s="468">
        <v>2.7604588796999998</v>
      </c>
      <c r="AR83" s="468">
        <v>2.7540549361000002</v>
      </c>
      <c r="AS83" s="468">
        <v>2.9844124959</v>
      </c>
      <c r="AT83" s="468">
        <v>3.3525133840999999</v>
      </c>
      <c r="AU83" s="468">
        <v>3.5882054328000001</v>
      </c>
      <c r="AV83" s="468">
        <v>3.6353327038000001</v>
      </c>
      <c r="AW83" s="468">
        <v>3.7915996246999999</v>
      </c>
      <c r="AX83" s="468">
        <v>3.8359251082000001</v>
      </c>
      <c r="AY83" s="468">
        <v>3.8822739090999998</v>
      </c>
      <c r="AZ83" s="468">
        <v>3.6778500202000002</v>
      </c>
      <c r="BA83" s="468">
        <v>3.5243921457999998</v>
      </c>
      <c r="BB83" s="468">
        <v>3.2288314705999999</v>
      </c>
      <c r="BC83" s="468">
        <v>2.9978198507</v>
      </c>
      <c r="BD83" s="468">
        <v>2.8667289775999998</v>
      </c>
      <c r="BE83" s="468">
        <v>2.8402448089000001</v>
      </c>
      <c r="BF83" s="468">
        <v>2.9781943024999999</v>
      </c>
      <c r="BG83" s="468">
        <v>3.1577307756000002</v>
      </c>
      <c r="BH83" s="456" t="s">
        <v>1347</v>
      </c>
      <c r="BI83" s="456" t="s">
        <v>1347</v>
      </c>
      <c r="BJ83" s="355" t="s">
        <v>1347</v>
      </c>
      <c r="BK83" s="355" t="s">
        <v>1347</v>
      </c>
      <c r="BL83" s="355" t="s">
        <v>1347</v>
      </c>
      <c r="BM83" s="355" t="s">
        <v>1347</v>
      </c>
      <c r="BN83" s="355" t="s">
        <v>1347</v>
      </c>
      <c r="BO83" s="355" t="s">
        <v>1347</v>
      </c>
      <c r="BP83" s="355" t="s">
        <v>1347</v>
      </c>
      <c r="BQ83" s="355" t="s">
        <v>1347</v>
      </c>
      <c r="BR83" s="355" t="s">
        <v>1347</v>
      </c>
      <c r="BS83" s="355" t="s">
        <v>1347</v>
      </c>
      <c r="BT83" s="355" t="s">
        <v>1347</v>
      </c>
      <c r="BU83" s="355" t="s">
        <v>1347</v>
      </c>
      <c r="BV83" s="355" t="s">
        <v>1347</v>
      </c>
    </row>
    <row r="84" spans="1:74" ht="11.05"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631"/>
      <c r="BB84" s="631"/>
      <c r="BC84" s="631"/>
      <c r="BD84" s="631"/>
      <c r="BE84" s="631"/>
      <c r="BF84" s="631"/>
      <c r="BG84" s="631"/>
      <c r="BH84" s="868"/>
      <c r="BI84" s="868"/>
      <c r="BJ84" s="354"/>
      <c r="BK84" s="354"/>
      <c r="BL84" s="354"/>
      <c r="BM84" s="354"/>
      <c r="BN84" s="354"/>
      <c r="BO84" s="354"/>
      <c r="BP84" s="354"/>
      <c r="BQ84" s="354"/>
      <c r="BR84" s="354"/>
      <c r="BS84" s="354"/>
      <c r="BT84" s="354"/>
      <c r="BU84" s="354"/>
      <c r="BV84" s="354"/>
    </row>
    <row r="85" spans="1:74" ht="11.05" customHeight="1" x14ac:dyDescent="0.2">
      <c r="A85" s="169"/>
      <c r="B85" s="37" t="s">
        <v>1300</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631"/>
      <c r="BH85" s="868"/>
      <c r="BI85" s="868"/>
      <c r="BJ85" s="354"/>
      <c r="BK85" s="354"/>
      <c r="BL85" s="354"/>
      <c r="BM85" s="354"/>
      <c r="BN85" s="354"/>
      <c r="BO85" s="354"/>
      <c r="BP85" s="354"/>
      <c r="BQ85" s="354"/>
      <c r="BR85" s="354"/>
      <c r="BS85" s="354"/>
      <c r="BT85" s="354"/>
      <c r="BU85" s="354"/>
      <c r="BV85" s="354"/>
    </row>
    <row r="86" spans="1:74" ht="11.05" customHeight="1" x14ac:dyDescent="0.2">
      <c r="A86" s="267" t="s">
        <v>1301</v>
      </c>
      <c r="B86" s="554" t="s">
        <v>1084</v>
      </c>
      <c r="C86" s="468">
        <v>-939.29874474999997</v>
      </c>
      <c r="D86" s="468">
        <v>-994.30978463999998</v>
      </c>
      <c r="E86" s="468">
        <v>-1087.3346458999999</v>
      </c>
      <c r="F86" s="468">
        <v>-1179.8576714000001</v>
      </c>
      <c r="G86" s="468">
        <v>-1226.2210946</v>
      </c>
      <c r="H86" s="468">
        <v>-1229.6794726999999</v>
      </c>
      <c r="I86" s="468">
        <v>-1213.8285665999999</v>
      </c>
      <c r="J86" s="468">
        <v>-1182.0823362000001</v>
      </c>
      <c r="K86" s="468">
        <v>-1170.8172277000001</v>
      </c>
      <c r="L86" s="468">
        <v>-1177.8014109000001</v>
      </c>
      <c r="M86" s="468">
        <v>-1166.3131343</v>
      </c>
      <c r="N86" s="468">
        <v>-1159.0087928999999</v>
      </c>
      <c r="O86" s="468">
        <v>-1166.405825</v>
      </c>
      <c r="P86" s="468">
        <v>-1166.8793298000001</v>
      </c>
      <c r="Q86" s="468">
        <v>-1165.3083701</v>
      </c>
      <c r="R86" s="468">
        <v>-1154.2878502999999</v>
      </c>
      <c r="S86" s="468">
        <v>-1131.6748659</v>
      </c>
      <c r="T86" s="468">
        <v>-1140.3357226999999</v>
      </c>
      <c r="U86" s="468">
        <v>-1186.8313373999999</v>
      </c>
      <c r="V86" s="468">
        <v>-1239.1884841000001</v>
      </c>
      <c r="W86" s="468">
        <v>-1264.4619484</v>
      </c>
      <c r="X86" s="468">
        <v>-1264.4711053000001</v>
      </c>
      <c r="Y86" s="468">
        <v>-1253.7532538</v>
      </c>
      <c r="Z86" s="468">
        <v>-1247.3331674000001</v>
      </c>
      <c r="AA86" s="468">
        <v>-1237.2615900000001</v>
      </c>
      <c r="AB86" s="468">
        <v>-1213.5032583</v>
      </c>
      <c r="AC86" s="468">
        <v>-1197.0108484</v>
      </c>
      <c r="AD86" s="468">
        <v>-1196.8999079</v>
      </c>
      <c r="AE86" s="468">
        <v>-1200.409594</v>
      </c>
      <c r="AF86" s="468">
        <v>-1183.9622953999999</v>
      </c>
      <c r="AG86" s="468">
        <v>-1127.5531332</v>
      </c>
      <c r="AH86" s="468">
        <v>-1059.5621842</v>
      </c>
      <c r="AI86" s="468">
        <v>-1020.0160796</v>
      </c>
      <c r="AJ86" s="468">
        <v>-974.60351787000002</v>
      </c>
      <c r="AK86" s="468">
        <v>-1070.2398955000001</v>
      </c>
      <c r="AL86" s="468">
        <v>-1084.6192314</v>
      </c>
      <c r="AM86" s="468">
        <v>-1145.4751652</v>
      </c>
      <c r="AN86" s="468">
        <v>-1144.4706805999999</v>
      </c>
      <c r="AO86" s="468">
        <v>-1116.5933884000001</v>
      </c>
      <c r="AP86" s="468">
        <v>-1094.0319219</v>
      </c>
      <c r="AQ86" s="468">
        <v>-1076.029094</v>
      </c>
      <c r="AR86" s="468">
        <v>-970.60180591000005</v>
      </c>
      <c r="AS86" s="468">
        <v>-908.55877740999995</v>
      </c>
      <c r="AT86" s="468">
        <v>-798.38451101999999</v>
      </c>
      <c r="AU86" s="468">
        <v>-786.75957265</v>
      </c>
      <c r="AV86" s="468">
        <v>-829.19025059000001</v>
      </c>
      <c r="AW86" s="468">
        <v>-867.58163185000001</v>
      </c>
      <c r="AX86" s="468">
        <v>-863.75666064999996</v>
      </c>
      <c r="AY86" s="468">
        <v>-836.70165557999997</v>
      </c>
      <c r="AZ86" s="468">
        <v>-862.60710865999999</v>
      </c>
      <c r="BA86" s="468">
        <v>-902.62466906999998</v>
      </c>
      <c r="BB86" s="468">
        <v>-936.21772212999997</v>
      </c>
      <c r="BC86" s="468">
        <v>-935.12483436000002</v>
      </c>
      <c r="BD86" s="468">
        <v>-929.31336728999997</v>
      </c>
      <c r="BE86" s="468">
        <v>-921.02237263999996</v>
      </c>
      <c r="BF86" s="468">
        <v>-912.59766949000004</v>
      </c>
      <c r="BG86" s="468">
        <v>-906.27720494000005</v>
      </c>
      <c r="BH86" s="456" t="s">
        <v>1347</v>
      </c>
      <c r="BI86" s="456" t="s">
        <v>1347</v>
      </c>
      <c r="BJ86" s="355" t="s">
        <v>1347</v>
      </c>
      <c r="BK86" s="355" t="s">
        <v>1347</v>
      </c>
      <c r="BL86" s="355" t="s">
        <v>1347</v>
      </c>
      <c r="BM86" s="355" t="s">
        <v>1347</v>
      </c>
      <c r="BN86" s="355" t="s">
        <v>1347</v>
      </c>
      <c r="BO86" s="355" t="s">
        <v>1347</v>
      </c>
      <c r="BP86" s="355" t="s">
        <v>1347</v>
      </c>
      <c r="BQ86" s="355" t="s">
        <v>1347</v>
      </c>
      <c r="BR86" s="355" t="s">
        <v>1347</v>
      </c>
      <c r="BS86" s="355" t="s">
        <v>1347</v>
      </c>
      <c r="BT86" s="355" t="s">
        <v>1347</v>
      </c>
      <c r="BU86" s="355" t="s">
        <v>1347</v>
      </c>
      <c r="BV86" s="355" t="s">
        <v>1347</v>
      </c>
    </row>
    <row r="87" spans="1:74" ht="11.05" customHeight="1" x14ac:dyDescent="0.2">
      <c r="A87" s="267" t="s">
        <v>1302</v>
      </c>
      <c r="B87" s="554" t="s">
        <v>1086</v>
      </c>
      <c r="C87" s="468">
        <v>-16.038779401999999</v>
      </c>
      <c r="D87" s="468">
        <v>-23.863832722000001</v>
      </c>
      <c r="E87" s="468">
        <v>-28.488750625000002</v>
      </c>
      <c r="F87" s="468">
        <v>-27.594904085</v>
      </c>
      <c r="G87" s="468">
        <v>-22.659619865</v>
      </c>
      <c r="H87" s="468">
        <v>-20.126303952000001</v>
      </c>
      <c r="I87" s="468">
        <v>-23.212302450999999</v>
      </c>
      <c r="J87" s="468">
        <v>-36.012205207999997</v>
      </c>
      <c r="K87" s="468">
        <v>-50.110703688000001</v>
      </c>
      <c r="L87" s="468">
        <v>-55.995589303000003</v>
      </c>
      <c r="M87" s="468">
        <v>-59.216168355999997</v>
      </c>
      <c r="N87" s="468">
        <v>-72.474502392000005</v>
      </c>
      <c r="O87" s="468">
        <v>-81.002034996000006</v>
      </c>
      <c r="P87" s="468">
        <v>-73.386199918000003</v>
      </c>
      <c r="Q87" s="468">
        <v>-54.485262102</v>
      </c>
      <c r="R87" s="468">
        <v>-32.922267157999997</v>
      </c>
      <c r="S87" s="468">
        <v>-18.810351390000001</v>
      </c>
      <c r="T87" s="468">
        <v>-11.306861155</v>
      </c>
      <c r="U87" s="468">
        <v>-12.827223591999999</v>
      </c>
      <c r="V87" s="468">
        <v>-26.564471002000001</v>
      </c>
      <c r="W87" s="468">
        <v>-45.591990228999997</v>
      </c>
      <c r="X87" s="468">
        <v>-64.072866102999996</v>
      </c>
      <c r="Y87" s="468">
        <v>-69.567785772999997</v>
      </c>
      <c r="Z87" s="468">
        <v>-64.269045469000005</v>
      </c>
      <c r="AA87" s="468">
        <v>-57.672289470999999</v>
      </c>
      <c r="AB87" s="468">
        <v>-43.722930108</v>
      </c>
      <c r="AC87" s="468">
        <v>-24.849568538</v>
      </c>
      <c r="AD87" s="468">
        <v>-6.9075439287</v>
      </c>
      <c r="AE87" s="468">
        <v>-1.8350839215999999</v>
      </c>
      <c r="AF87" s="468">
        <v>-13.468359014000001</v>
      </c>
      <c r="AG87" s="468">
        <v>-23.293619764999999</v>
      </c>
      <c r="AH87" s="468">
        <v>-30.970525964</v>
      </c>
      <c r="AI87" s="468">
        <v>-50.245080324</v>
      </c>
      <c r="AJ87" s="468">
        <v>-68.072607633000004</v>
      </c>
      <c r="AK87" s="468">
        <v>-66.675381016000003</v>
      </c>
      <c r="AL87" s="468">
        <v>-72.699224896999993</v>
      </c>
      <c r="AM87" s="468">
        <v>-55.104664788999997</v>
      </c>
      <c r="AN87" s="468">
        <v>-51.937044127999997</v>
      </c>
      <c r="AO87" s="468">
        <v>-48.077087849000002</v>
      </c>
      <c r="AP87" s="468">
        <v>-29.118461663000001</v>
      </c>
      <c r="AQ87" s="468">
        <v>-31.639014777</v>
      </c>
      <c r="AR87" s="468">
        <v>-35.256955261000002</v>
      </c>
      <c r="AS87" s="468">
        <v>-54.162469596000001</v>
      </c>
      <c r="AT87" s="468">
        <v>-69.759959894999994</v>
      </c>
      <c r="AU87" s="468">
        <v>-79.519747879999997</v>
      </c>
      <c r="AV87" s="468">
        <v>-81.633474208999999</v>
      </c>
      <c r="AW87" s="468">
        <v>-79.648146429999997</v>
      </c>
      <c r="AX87" s="468">
        <v>-76.527282463999995</v>
      </c>
      <c r="AY87" s="468">
        <v>-72.873382437000004</v>
      </c>
      <c r="AZ87" s="468">
        <v>-66.558156358999994</v>
      </c>
      <c r="BA87" s="468">
        <v>-60.871201583000001</v>
      </c>
      <c r="BB87" s="468">
        <v>-58.406850442</v>
      </c>
      <c r="BC87" s="468">
        <v>-58.547040693</v>
      </c>
      <c r="BD87" s="468">
        <v>-59.108312351000002</v>
      </c>
      <c r="BE87" s="468">
        <v>-60.120032729000002</v>
      </c>
      <c r="BF87" s="468">
        <v>-61.422242046000001</v>
      </c>
      <c r="BG87" s="468">
        <v>-62.742438945000004</v>
      </c>
      <c r="BH87" s="456" t="s">
        <v>1347</v>
      </c>
      <c r="BI87" s="456" t="s">
        <v>1347</v>
      </c>
      <c r="BJ87" s="355" t="s">
        <v>1347</v>
      </c>
      <c r="BK87" s="355" t="s">
        <v>1347</v>
      </c>
      <c r="BL87" s="355" t="s">
        <v>1347</v>
      </c>
      <c r="BM87" s="355" t="s">
        <v>1347</v>
      </c>
      <c r="BN87" s="355" t="s">
        <v>1347</v>
      </c>
      <c r="BO87" s="355" t="s">
        <v>1347</v>
      </c>
      <c r="BP87" s="355" t="s">
        <v>1347</v>
      </c>
      <c r="BQ87" s="355" t="s">
        <v>1347</v>
      </c>
      <c r="BR87" s="355" t="s">
        <v>1347</v>
      </c>
      <c r="BS87" s="355" t="s">
        <v>1347</v>
      </c>
      <c r="BT87" s="355" t="s">
        <v>1347</v>
      </c>
      <c r="BU87" s="355" t="s">
        <v>1347</v>
      </c>
      <c r="BV87" s="355" t="s">
        <v>1347</v>
      </c>
    </row>
    <row r="88" spans="1:74" ht="11.05" customHeight="1" x14ac:dyDescent="0.2">
      <c r="A88" s="267" t="s">
        <v>1303</v>
      </c>
      <c r="B88" s="554" t="s">
        <v>1088</v>
      </c>
      <c r="C88" s="468">
        <v>-143.48512690999999</v>
      </c>
      <c r="D88" s="468">
        <v>-147.52652241000001</v>
      </c>
      <c r="E88" s="468">
        <v>-158.52492248999999</v>
      </c>
      <c r="F88" s="468">
        <v>-157.78430473</v>
      </c>
      <c r="G88" s="468">
        <v>-160.47998891</v>
      </c>
      <c r="H88" s="468">
        <v>-163.63321704000001</v>
      </c>
      <c r="I88" s="468">
        <v>-178.28188864000001</v>
      </c>
      <c r="J88" s="468">
        <v>-203.75100760999999</v>
      </c>
      <c r="K88" s="468">
        <v>-223.3202872</v>
      </c>
      <c r="L88" s="468">
        <v>-224.85112215000001</v>
      </c>
      <c r="M88" s="468">
        <v>-221.54019362</v>
      </c>
      <c r="N88" s="468">
        <v>-218.37045261</v>
      </c>
      <c r="O88" s="468">
        <v>-219.75702208999999</v>
      </c>
      <c r="P88" s="468">
        <v>-229.84559354999999</v>
      </c>
      <c r="Q88" s="468">
        <v>-236.32334263999999</v>
      </c>
      <c r="R88" s="468">
        <v>-238.75157181</v>
      </c>
      <c r="S88" s="468">
        <v>-249.68439344999999</v>
      </c>
      <c r="T88" s="468">
        <v>-259.39652147999999</v>
      </c>
      <c r="U88" s="468">
        <v>-274.89826491000002</v>
      </c>
      <c r="V88" s="468">
        <v>-306.56692356999997</v>
      </c>
      <c r="W88" s="468">
        <v>-330.68924129999999</v>
      </c>
      <c r="X88" s="468">
        <v>-325.73843529999999</v>
      </c>
      <c r="Y88" s="468">
        <v>-322.82524279</v>
      </c>
      <c r="Z88" s="468">
        <v>-327.48199189000002</v>
      </c>
      <c r="AA88" s="468">
        <v>-318.78706287</v>
      </c>
      <c r="AB88" s="468">
        <v>-316.29478348999999</v>
      </c>
      <c r="AC88" s="468">
        <v>-303.90227743999998</v>
      </c>
      <c r="AD88" s="468">
        <v>-285.08813815000002</v>
      </c>
      <c r="AE88" s="468">
        <v>-278.60409418</v>
      </c>
      <c r="AF88" s="468">
        <v>-286.21657326000002</v>
      </c>
      <c r="AG88" s="468">
        <v>-296.53445061999997</v>
      </c>
      <c r="AH88" s="468">
        <v>-305.09185078000002</v>
      </c>
      <c r="AI88" s="468">
        <v>-307.68883534000003</v>
      </c>
      <c r="AJ88" s="468">
        <v>-309.61517895999998</v>
      </c>
      <c r="AK88" s="468">
        <v>-312.61616606000001</v>
      </c>
      <c r="AL88" s="468">
        <v>-328.91669206</v>
      </c>
      <c r="AM88" s="468">
        <v>-339.72399202999998</v>
      </c>
      <c r="AN88" s="468">
        <v>-342.89642078999998</v>
      </c>
      <c r="AO88" s="468">
        <v>-335.65587402</v>
      </c>
      <c r="AP88" s="468">
        <v>-330.30900303999999</v>
      </c>
      <c r="AQ88" s="468">
        <v>-316.56012441000001</v>
      </c>
      <c r="AR88" s="468">
        <v>-309.35488966999998</v>
      </c>
      <c r="AS88" s="468">
        <v>-295.63659558000001</v>
      </c>
      <c r="AT88" s="468">
        <v>-283.57332466999998</v>
      </c>
      <c r="AU88" s="468">
        <v>-277.09240132000002</v>
      </c>
      <c r="AV88" s="468">
        <v>-273.46634484999998</v>
      </c>
      <c r="AW88" s="468">
        <v>-269.25573180999999</v>
      </c>
      <c r="AX88" s="468">
        <v>-270.51858020999998</v>
      </c>
      <c r="AY88" s="468">
        <v>-271.04430058000003</v>
      </c>
      <c r="AZ88" s="468">
        <v>-270.20111616000003</v>
      </c>
      <c r="BA88" s="468">
        <v>-266.65325657</v>
      </c>
      <c r="BB88" s="468">
        <v>-262.54616561</v>
      </c>
      <c r="BC88" s="468">
        <v>-263.48002525999999</v>
      </c>
      <c r="BD88" s="468">
        <v>-264.68534742000003</v>
      </c>
      <c r="BE88" s="468">
        <v>-266.05860575999998</v>
      </c>
      <c r="BF88" s="468">
        <v>-267.5483582</v>
      </c>
      <c r="BG88" s="468">
        <v>-269.04451951999999</v>
      </c>
      <c r="BH88" s="456" t="s">
        <v>1347</v>
      </c>
      <c r="BI88" s="456" t="s">
        <v>1347</v>
      </c>
      <c r="BJ88" s="355" t="s">
        <v>1347</v>
      </c>
      <c r="BK88" s="355" t="s">
        <v>1347</v>
      </c>
      <c r="BL88" s="355" t="s">
        <v>1347</v>
      </c>
      <c r="BM88" s="355" t="s">
        <v>1347</v>
      </c>
      <c r="BN88" s="355" t="s">
        <v>1347</v>
      </c>
      <c r="BO88" s="355" t="s">
        <v>1347</v>
      </c>
      <c r="BP88" s="355" t="s">
        <v>1347</v>
      </c>
      <c r="BQ88" s="355" t="s">
        <v>1347</v>
      </c>
      <c r="BR88" s="355" t="s">
        <v>1347</v>
      </c>
      <c r="BS88" s="355" t="s">
        <v>1347</v>
      </c>
      <c r="BT88" s="355" t="s">
        <v>1347</v>
      </c>
      <c r="BU88" s="355" t="s">
        <v>1347</v>
      </c>
      <c r="BV88" s="355" t="s">
        <v>1347</v>
      </c>
    </row>
    <row r="89" spans="1:74" ht="11.05" customHeight="1" x14ac:dyDescent="0.2">
      <c r="A89" s="267" t="s">
        <v>1304</v>
      </c>
      <c r="B89" s="554" t="s">
        <v>1090</v>
      </c>
      <c r="C89" s="468">
        <v>-443.83090235999998</v>
      </c>
      <c r="D89" s="468">
        <v>-441.42348149999998</v>
      </c>
      <c r="E89" s="468">
        <v>-456.04004679000002</v>
      </c>
      <c r="F89" s="468">
        <v>-462.44776467999998</v>
      </c>
      <c r="G89" s="468">
        <v>-451.55333303999998</v>
      </c>
      <c r="H89" s="468">
        <v>-450.91961571000002</v>
      </c>
      <c r="I89" s="468">
        <v>-476.7804974</v>
      </c>
      <c r="J89" s="468">
        <v>-537.69179038000004</v>
      </c>
      <c r="K89" s="468">
        <v>-583.37203024999997</v>
      </c>
      <c r="L89" s="468">
        <v>-614.15355117000001</v>
      </c>
      <c r="M89" s="468">
        <v>-638.27529244000004</v>
      </c>
      <c r="N89" s="468">
        <v>-652.81438087000004</v>
      </c>
      <c r="O89" s="468">
        <v>-668.50914098999999</v>
      </c>
      <c r="P89" s="468">
        <v>-694.49940308999999</v>
      </c>
      <c r="Q89" s="468">
        <v>-720.13521933000004</v>
      </c>
      <c r="R89" s="468">
        <v>-734.45169097999997</v>
      </c>
      <c r="S89" s="468">
        <v>-732.77660087000004</v>
      </c>
      <c r="T89" s="468">
        <v>-727.48228516999995</v>
      </c>
      <c r="U89" s="468">
        <v>-741.35616010000001</v>
      </c>
      <c r="V89" s="468">
        <v>-769.21348616</v>
      </c>
      <c r="W89" s="468">
        <v>-785.08659262000003</v>
      </c>
      <c r="X89" s="468">
        <v>-793.27401961999999</v>
      </c>
      <c r="Y89" s="468">
        <v>-817.69705321000004</v>
      </c>
      <c r="Z89" s="468">
        <v>-848.42403706000005</v>
      </c>
      <c r="AA89" s="468">
        <v>-879.05160143000001</v>
      </c>
      <c r="AB89" s="468">
        <v>-911.29487390999998</v>
      </c>
      <c r="AC89" s="468">
        <v>-927.85894734999999</v>
      </c>
      <c r="AD89" s="468">
        <v>-925.35732855000003</v>
      </c>
      <c r="AE89" s="468">
        <v>-920.19732690000001</v>
      </c>
      <c r="AF89" s="468">
        <v>-912.73663868000006</v>
      </c>
      <c r="AG89" s="468">
        <v>-897.99916886000005</v>
      </c>
      <c r="AH89" s="468">
        <v>-886.05239440000003</v>
      </c>
      <c r="AI89" s="468">
        <v>-879.41346264000003</v>
      </c>
      <c r="AJ89" s="468">
        <v>-852.36372421999999</v>
      </c>
      <c r="AK89" s="468">
        <v>-860.56818022000004</v>
      </c>
      <c r="AL89" s="468">
        <v>-884.93052623000005</v>
      </c>
      <c r="AM89" s="468">
        <v>-925.77449748000004</v>
      </c>
      <c r="AN89" s="468">
        <v>-918.11515846999998</v>
      </c>
      <c r="AO89" s="468">
        <v>-883.87296857000001</v>
      </c>
      <c r="AP89" s="468">
        <v>-860.95642430999999</v>
      </c>
      <c r="AQ89" s="468">
        <v>-812.71135748999995</v>
      </c>
      <c r="AR89" s="468">
        <v>-775.71659734000002</v>
      </c>
      <c r="AS89" s="468">
        <v>-717.70203647999995</v>
      </c>
      <c r="AT89" s="468">
        <v>-643.97383866999996</v>
      </c>
      <c r="AU89" s="468">
        <v>-581.65006487000005</v>
      </c>
      <c r="AV89" s="468">
        <v>-547.35885669000004</v>
      </c>
      <c r="AW89" s="468">
        <v>-530.52234589</v>
      </c>
      <c r="AX89" s="468">
        <v>-517.90039776000003</v>
      </c>
      <c r="AY89" s="468">
        <v>-511.14145564</v>
      </c>
      <c r="AZ89" s="468">
        <v>-518.55636222999999</v>
      </c>
      <c r="BA89" s="468">
        <v>-533.45157108000001</v>
      </c>
      <c r="BB89" s="468">
        <v>-553.55211360999999</v>
      </c>
      <c r="BC89" s="468">
        <v>-566.26810463000004</v>
      </c>
      <c r="BD89" s="468">
        <v>-580.36920164000003</v>
      </c>
      <c r="BE89" s="468">
        <v>-591.74489407999999</v>
      </c>
      <c r="BF89" s="468">
        <v>-600.04192576000003</v>
      </c>
      <c r="BG89" s="468">
        <v>-604.86061642000004</v>
      </c>
      <c r="BH89" s="456" t="s">
        <v>1347</v>
      </c>
      <c r="BI89" s="456" t="s">
        <v>1347</v>
      </c>
      <c r="BJ89" s="355" t="s">
        <v>1347</v>
      </c>
      <c r="BK89" s="355" t="s">
        <v>1347</v>
      </c>
      <c r="BL89" s="355" t="s">
        <v>1347</v>
      </c>
      <c r="BM89" s="355" t="s">
        <v>1347</v>
      </c>
      <c r="BN89" s="355" t="s">
        <v>1347</v>
      </c>
      <c r="BO89" s="355" t="s">
        <v>1347</v>
      </c>
      <c r="BP89" s="355" t="s">
        <v>1347</v>
      </c>
      <c r="BQ89" s="355" t="s">
        <v>1347</v>
      </c>
      <c r="BR89" s="355" t="s">
        <v>1347</v>
      </c>
      <c r="BS89" s="355" t="s">
        <v>1347</v>
      </c>
      <c r="BT89" s="355" t="s">
        <v>1347</v>
      </c>
      <c r="BU89" s="355" t="s">
        <v>1347</v>
      </c>
      <c r="BV89" s="355" t="s">
        <v>1347</v>
      </c>
    </row>
    <row r="90" spans="1:74" ht="11.05" customHeight="1" x14ac:dyDescent="0.2">
      <c r="A90" s="267" t="s">
        <v>1305</v>
      </c>
      <c r="B90" s="554" t="s">
        <v>1092</v>
      </c>
      <c r="C90" s="468">
        <v>-456.73727228000001</v>
      </c>
      <c r="D90" s="468">
        <v>-422.58350180000002</v>
      </c>
      <c r="E90" s="468">
        <v>-418.51172423999998</v>
      </c>
      <c r="F90" s="468">
        <v>-374.95141101000002</v>
      </c>
      <c r="G90" s="468">
        <v>-320.11894631000001</v>
      </c>
      <c r="H90" s="468">
        <v>-293.20223116</v>
      </c>
      <c r="I90" s="468">
        <v>-345.07998067</v>
      </c>
      <c r="J90" s="468">
        <v>-471.03238923999999</v>
      </c>
      <c r="K90" s="468">
        <v>-552.78757337000002</v>
      </c>
      <c r="L90" s="468">
        <v>-572.88059448000001</v>
      </c>
      <c r="M90" s="468">
        <v>-573.97568837999995</v>
      </c>
      <c r="N90" s="468">
        <v>-567.71164942999997</v>
      </c>
      <c r="O90" s="468">
        <v>-566.40620445000002</v>
      </c>
      <c r="P90" s="468">
        <v>-586.42971768999996</v>
      </c>
      <c r="Q90" s="468">
        <v>-591.80020166999998</v>
      </c>
      <c r="R90" s="468">
        <v>-573.17268159000002</v>
      </c>
      <c r="S90" s="468">
        <v>-554.24081405000004</v>
      </c>
      <c r="T90" s="468">
        <v>-552.23504553999999</v>
      </c>
      <c r="U90" s="468">
        <v>-595.69916176000004</v>
      </c>
      <c r="V90" s="468">
        <v>-660.92522240999995</v>
      </c>
      <c r="W90" s="468">
        <v>-687.36220380999998</v>
      </c>
      <c r="X90" s="468">
        <v>-665.64369998999996</v>
      </c>
      <c r="Y90" s="468">
        <v>-642.05853516000002</v>
      </c>
      <c r="Z90" s="468">
        <v>-637.19225672000005</v>
      </c>
      <c r="AA90" s="468">
        <v>-633.31661627999995</v>
      </c>
      <c r="AB90" s="468">
        <v>-643.94926693000002</v>
      </c>
      <c r="AC90" s="468">
        <v>-637.19888131000005</v>
      </c>
      <c r="AD90" s="468">
        <v>-614.05647912999996</v>
      </c>
      <c r="AE90" s="468">
        <v>-608.73802604000002</v>
      </c>
      <c r="AF90" s="468">
        <v>-631.80835041</v>
      </c>
      <c r="AG90" s="468">
        <v>-654.71222180999996</v>
      </c>
      <c r="AH90" s="468">
        <v>-659.40766423000002</v>
      </c>
      <c r="AI90" s="468">
        <v>-659.29007746000002</v>
      </c>
      <c r="AJ90" s="468">
        <v>-638.00895854999999</v>
      </c>
      <c r="AK90" s="468">
        <v>-638.60107065</v>
      </c>
      <c r="AL90" s="468">
        <v>-650.80477251000002</v>
      </c>
      <c r="AM90" s="468">
        <v>-669.63420805999999</v>
      </c>
      <c r="AN90" s="468">
        <v>-692.09229072999995</v>
      </c>
      <c r="AO90" s="468">
        <v>-700.02928118</v>
      </c>
      <c r="AP90" s="468">
        <v>-690.30895800999997</v>
      </c>
      <c r="AQ90" s="468">
        <v>-668.95047053999997</v>
      </c>
      <c r="AR90" s="468">
        <v>-679.65547845000003</v>
      </c>
      <c r="AS90" s="468">
        <v>-669.30963325000005</v>
      </c>
      <c r="AT90" s="468">
        <v>-654.41178506999995</v>
      </c>
      <c r="AU90" s="468">
        <v>-632.24351818000002</v>
      </c>
      <c r="AV90" s="468">
        <v>-620.09586834000004</v>
      </c>
      <c r="AW90" s="468">
        <v>-623.56256226000005</v>
      </c>
      <c r="AX90" s="468">
        <v>-639.35683386999995</v>
      </c>
      <c r="AY90" s="468">
        <v>-652.83646948000001</v>
      </c>
      <c r="AZ90" s="468">
        <v>-666.03476645000001</v>
      </c>
      <c r="BA90" s="468">
        <v>-674.14537972999995</v>
      </c>
      <c r="BB90" s="468">
        <v>-678.20155814999998</v>
      </c>
      <c r="BC90" s="468">
        <v>-681.69375117000004</v>
      </c>
      <c r="BD90" s="468">
        <v>-684.6235385</v>
      </c>
      <c r="BE90" s="468">
        <v>-686.41998759000001</v>
      </c>
      <c r="BF90" s="468">
        <v>-686.67759609999996</v>
      </c>
      <c r="BG90" s="468">
        <v>-685.21539547999998</v>
      </c>
      <c r="BH90" s="456" t="s">
        <v>1347</v>
      </c>
      <c r="BI90" s="456" t="s">
        <v>1347</v>
      </c>
      <c r="BJ90" s="355" t="s">
        <v>1347</v>
      </c>
      <c r="BK90" s="355" t="s">
        <v>1347</v>
      </c>
      <c r="BL90" s="355" t="s">
        <v>1347</v>
      </c>
      <c r="BM90" s="355" t="s">
        <v>1347</v>
      </c>
      <c r="BN90" s="355" t="s">
        <v>1347</v>
      </c>
      <c r="BO90" s="355" t="s">
        <v>1347</v>
      </c>
      <c r="BP90" s="355" t="s">
        <v>1347</v>
      </c>
      <c r="BQ90" s="355" t="s">
        <v>1347</v>
      </c>
      <c r="BR90" s="355" t="s">
        <v>1347</v>
      </c>
      <c r="BS90" s="355" t="s">
        <v>1347</v>
      </c>
      <c r="BT90" s="355" t="s">
        <v>1347</v>
      </c>
      <c r="BU90" s="355" t="s">
        <v>1347</v>
      </c>
      <c r="BV90" s="355" t="s">
        <v>1347</v>
      </c>
    </row>
    <row r="91" spans="1:74" s="539" customFormat="1" ht="11.05" customHeight="1" x14ac:dyDescent="0.2">
      <c r="A91" s="108" t="s">
        <v>1306</v>
      </c>
      <c r="B91" s="540" t="s">
        <v>1570</v>
      </c>
      <c r="C91" s="470">
        <v>-337.82472691999999</v>
      </c>
      <c r="D91" s="470">
        <v>-329.76523613000001</v>
      </c>
      <c r="E91" s="470">
        <v>-330.10153308000002</v>
      </c>
      <c r="F91" s="470">
        <v>-304.57304732</v>
      </c>
      <c r="G91" s="470">
        <v>-248.99370865</v>
      </c>
      <c r="H91" s="470">
        <v>-208.47432208999999</v>
      </c>
      <c r="I91" s="470">
        <v>-219.89151525</v>
      </c>
      <c r="J91" s="470">
        <v>-286.91243560999999</v>
      </c>
      <c r="K91" s="470">
        <v>-328.12836639</v>
      </c>
      <c r="L91" s="470">
        <v>-345.85595720999999</v>
      </c>
      <c r="M91" s="470">
        <v>-348.41651402000002</v>
      </c>
      <c r="N91" s="470">
        <v>-339.94131472999999</v>
      </c>
      <c r="O91" s="470">
        <v>-339.64963626000002</v>
      </c>
      <c r="P91" s="470">
        <v>-348.06821055</v>
      </c>
      <c r="Q91" s="470">
        <v>-347.91165769999998</v>
      </c>
      <c r="R91" s="470">
        <v>-327.63110446000002</v>
      </c>
      <c r="S91" s="470">
        <v>-297.94756049</v>
      </c>
      <c r="T91" s="470">
        <v>-296.01255129999998</v>
      </c>
      <c r="U91" s="470">
        <v>-337.46974427999999</v>
      </c>
      <c r="V91" s="470">
        <v>-412.83759735000001</v>
      </c>
      <c r="W91" s="470">
        <v>-457.85272676</v>
      </c>
      <c r="X91" s="470">
        <v>-485.38088056999999</v>
      </c>
      <c r="Y91" s="470">
        <v>-509.29936862</v>
      </c>
      <c r="Z91" s="470">
        <v>-522.78405080000005</v>
      </c>
      <c r="AA91" s="470">
        <v>-523.86524922000001</v>
      </c>
      <c r="AB91" s="470">
        <v>-509.50196517000001</v>
      </c>
      <c r="AC91" s="470">
        <v>-485.30936678</v>
      </c>
      <c r="AD91" s="470">
        <v>-443.70486517000001</v>
      </c>
      <c r="AE91" s="470">
        <v>-399.71919665000001</v>
      </c>
      <c r="AF91" s="470">
        <v>-371.56505824999999</v>
      </c>
      <c r="AG91" s="470">
        <v>-351.37315837</v>
      </c>
      <c r="AH91" s="470">
        <v>-358.20801241999999</v>
      </c>
      <c r="AI91" s="470">
        <v>-394.35709616000003</v>
      </c>
      <c r="AJ91" s="470">
        <v>-396.30429821000001</v>
      </c>
      <c r="AK91" s="470">
        <v>-417.53761472000002</v>
      </c>
      <c r="AL91" s="470">
        <v>-456.45748438999999</v>
      </c>
      <c r="AM91" s="470">
        <v>-455.42002287999998</v>
      </c>
      <c r="AN91" s="470">
        <v>-471.44161766000002</v>
      </c>
      <c r="AO91" s="470">
        <v>-461.65019703000002</v>
      </c>
      <c r="AP91" s="470">
        <v>-421.31318469000001</v>
      </c>
      <c r="AQ91" s="470">
        <v>-403.67791037000001</v>
      </c>
      <c r="AR91" s="470">
        <v>-391.68078738999998</v>
      </c>
      <c r="AS91" s="470">
        <v>-385.29101541</v>
      </c>
      <c r="AT91" s="470">
        <v>-379.17147447999997</v>
      </c>
      <c r="AU91" s="470">
        <v>-394.28853594999998</v>
      </c>
      <c r="AV91" s="470">
        <v>-409.89229472</v>
      </c>
      <c r="AW91" s="470">
        <v>-400.02196851000002</v>
      </c>
      <c r="AX91" s="470">
        <v>-383.36828745999998</v>
      </c>
      <c r="AY91" s="470">
        <v>-378.72449243</v>
      </c>
      <c r="AZ91" s="470">
        <v>-384.03286459999998</v>
      </c>
      <c r="BA91" s="470">
        <v>-383.57696003000001</v>
      </c>
      <c r="BB91" s="470">
        <v>-368.62495194000002</v>
      </c>
      <c r="BC91" s="470">
        <v>-359.76711469000003</v>
      </c>
      <c r="BD91" s="470">
        <v>-357.54377582000001</v>
      </c>
      <c r="BE91" s="470">
        <v>-357.84398198000002</v>
      </c>
      <c r="BF91" s="470">
        <v>-359.28014580000001</v>
      </c>
      <c r="BG91" s="470">
        <v>-361.30890954</v>
      </c>
      <c r="BH91" s="459" t="s">
        <v>1347</v>
      </c>
      <c r="BI91" s="459" t="s">
        <v>1347</v>
      </c>
      <c r="BJ91" s="400" t="s">
        <v>1347</v>
      </c>
      <c r="BK91" s="400" t="s">
        <v>1347</v>
      </c>
      <c r="BL91" s="400" t="s">
        <v>1347</v>
      </c>
      <c r="BM91" s="400" t="s">
        <v>1347</v>
      </c>
      <c r="BN91" s="400" t="s">
        <v>1347</v>
      </c>
      <c r="BO91" s="400" t="s">
        <v>1347</v>
      </c>
      <c r="BP91" s="400" t="s">
        <v>1347</v>
      </c>
      <c r="BQ91" s="400" t="s">
        <v>1347</v>
      </c>
      <c r="BR91" s="400" t="s">
        <v>1347</v>
      </c>
      <c r="BS91" s="400" t="s">
        <v>1347</v>
      </c>
      <c r="BT91" s="400" t="s">
        <v>1347</v>
      </c>
      <c r="BU91" s="400" t="s">
        <v>1347</v>
      </c>
      <c r="BV91" s="400" t="s">
        <v>1347</v>
      </c>
    </row>
    <row r="92" spans="1:74" s="336" customFormat="1" ht="32.799999999999997" customHeight="1" x14ac:dyDescent="0.2">
      <c r="A92" s="335"/>
      <c r="B92" s="1113" t="s">
        <v>1226</v>
      </c>
      <c r="C92" s="1113"/>
      <c r="D92" s="1113"/>
      <c r="E92" s="1113"/>
      <c r="F92" s="1113"/>
      <c r="G92" s="1113"/>
      <c r="H92" s="1113"/>
      <c r="I92" s="1113"/>
      <c r="J92" s="1113"/>
      <c r="K92" s="1113"/>
      <c r="L92" s="1113"/>
      <c r="M92" s="1113"/>
      <c r="N92" s="1113"/>
      <c r="O92" s="1113"/>
      <c r="P92" s="1113"/>
      <c r="Q92" s="1113"/>
      <c r="R92" s="618"/>
      <c r="AY92" s="339"/>
      <c r="AZ92" s="339"/>
      <c r="BA92" s="339"/>
      <c r="BB92" s="339"/>
      <c r="BC92" s="339"/>
      <c r="BD92" s="339"/>
      <c r="BE92" s="339"/>
      <c r="BF92" s="339"/>
      <c r="BG92" s="339"/>
      <c r="BH92" s="339"/>
      <c r="BI92" s="339"/>
    </row>
    <row r="93" spans="1:74" s="186" customFormat="1" ht="12.65" customHeight="1" x14ac:dyDescent="0.2">
      <c r="A93" s="185"/>
      <c r="B93" s="1113" t="s">
        <v>1227</v>
      </c>
      <c r="C93" s="1066"/>
      <c r="D93" s="1066"/>
      <c r="E93" s="1066"/>
      <c r="F93" s="1066"/>
      <c r="G93" s="1066"/>
      <c r="H93" s="1066"/>
      <c r="I93" s="1066"/>
      <c r="J93" s="1066"/>
      <c r="K93" s="1066"/>
      <c r="L93" s="1066"/>
      <c r="M93" s="1066"/>
      <c r="N93" s="1066"/>
      <c r="O93" s="1066"/>
      <c r="P93" s="1066"/>
      <c r="Q93" s="1024"/>
      <c r="R93" s="618"/>
      <c r="AY93" s="835"/>
      <c r="AZ93" s="835"/>
      <c r="BA93" s="835"/>
      <c r="BB93" s="835"/>
      <c r="BC93" s="835"/>
      <c r="BD93" s="679"/>
      <c r="BE93" s="679"/>
      <c r="BF93" s="679"/>
      <c r="BG93" s="835"/>
      <c r="BH93" s="835"/>
      <c r="BI93" s="835"/>
      <c r="BJ93" s="204"/>
    </row>
    <row r="94" spans="1:74" s="186" customFormat="1" ht="24.1" customHeight="1" x14ac:dyDescent="0.2">
      <c r="A94" s="185"/>
      <c r="B94" s="1113" t="s">
        <v>1228</v>
      </c>
      <c r="C94" s="1113"/>
      <c r="D94" s="1113"/>
      <c r="E94" s="1113"/>
      <c r="F94" s="1113"/>
      <c r="G94" s="1113"/>
      <c r="H94" s="1113"/>
      <c r="I94" s="1113"/>
      <c r="J94" s="1113"/>
      <c r="K94" s="1113"/>
      <c r="L94" s="1113"/>
      <c r="M94" s="1113"/>
      <c r="N94" s="1113"/>
      <c r="O94" s="1113"/>
      <c r="P94" s="1113"/>
      <c r="Q94" s="1113"/>
      <c r="R94" s="618"/>
      <c r="AY94" s="835"/>
      <c r="AZ94" s="835"/>
      <c r="BA94" s="835"/>
      <c r="BB94" s="835"/>
      <c r="BC94" s="835"/>
      <c r="BD94" s="679"/>
      <c r="BE94" s="679"/>
      <c r="BF94" s="679"/>
      <c r="BG94" s="835"/>
      <c r="BH94" s="835"/>
      <c r="BI94" s="835"/>
      <c r="BJ94" s="204"/>
    </row>
    <row r="95" spans="1:74" s="186" customFormat="1" ht="10.55" customHeight="1" x14ac:dyDescent="0.2">
      <c r="A95" s="185"/>
      <c r="B95" s="1113" t="s">
        <v>1229</v>
      </c>
      <c r="C95" s="1113"/>
      <c r="D95" s="1113"/>
      <c r="E95" s="1113"/>
      <c r="F95" s="1113"/>
      <c r="G95" s="1113"/>
      <c r="H95" s="1113"/>
      <c r="I95" s="1113"/>
      <c r="J95" s="1113"/>
      <c r="K95" s="1113"/>
      <c r="L95" s="1113"/>
      <c r="M95" s="1113"/>
      <c r="N95" s="1113"/>
      <c r="O95" s="1113"/>
      <c r="P95" s="1113"/>
      <c r="Q95" s="1113"/>
      <c r="R95" s="618"/>
      <c r="AY95" s="835"/>
      <c r="AZ95" s="835"/>
      <c r="BA95" s="835"/>
      <c r="BB95" s="835"/>
      <c r="BC95" s="835"/>
      <c r="BD95" s="679"/>
      <c r="BE95" s="679"/>
      <c r="BF95" s="679"/>
      <c r="BG95" s="835"/>
      <c r="BH95" s="835"/>
      <c r="BI95" s="835"/>
      <c r="BJ95" s="204"/>
    </row>
    <row r="96" spans="1:74" s="186" customFormat="1" x14ac:dyDescent="0.2">
      <c r="A96" s="185"/>
      <c r="B96" s="326" t="s">
        <v>813</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5" customHeight="1" x14ac:dyDescent="0.2">
      <c r="A97" s="185"/>
      <c r="B97" s="995" t="str">
        <f>Dates!$G$2</f>
        <v>EIA completed modeling and analysis for this report on Thursday, October 2, 2025.</v>
      </c>
      <c r="C97" s="996"/>
      <c r="D97" s="996"/>
      <c r="E97" s="996"/>
      <c r="F97" s="996"/>
      <c r="G97" s="996"/>
      <c r="H97" s="996"/>
      <c r="I97" s="996"/>
      <c r="J97" s="996"/>
      <c r="K97" s="996"/>
      <c r="L97" s="996"/>
      <c r="M97" s="996"/>
      <c r="N97" s="996"/>
      <c r="O97" s="996"/>
      <c r="P97" s="996"/>
      <c r="Q97" s="996"/>
      <c r="R97" s="618"/>
      <c r="AY97" s="835"/>
      <c r="AZ97" s="835"/>
      <c r="BA97" s="835"/>
      <c r="BB97" s="835"/>
      <c r="BC97" s="835"/>
      <c r="BD97" s="679"/>
      <c r="BE97" s="679"/>
      <c r="BF97" s="679"/>
      <c r="BG97" s="835"/>
      <c r="BH97" s="835"/>
      <c r="BI97" s="835"/>
      <c r="BJ97" s="204"/>
    </row>
    <row r="98" spans="1:74" s="186" customFormat="1" ht="10.55" customHeight="1" x14ac:dyDescent="0.2">
      <c r="A98" s="185"/>
      <c r="B98" s="994" t="s">
        <v>483</v>
      </c>
      <c r="C98" s="987"/>
      <c r="D98" s="987"/>
      <c r="E98" s="987"/>
      <c r="F98" s="987"/>
      <c r="G98" s="987"/>
      <c r="H98" s="987"/>
      <c r="I98" s="987"/>
      <c r="J98" s="987"/>
      <c r="K98" s="987"/>
      <c r="L98" s="987"/>
      <c r="M98" s="987"/>
      <c r="N98" s="987"/>
      <c r="O98" s="987"/>
      <c r="P98" s="987"/>
      <c r="Q98" s="987"/>
      <c r="R98" s="618"/>
      <c r="AY98" s="835"/>
      <c r="AZ98" s="835"/>
      <c r="BA98" s="835"/>
      <c r="BB98" s="835"/>
      <c r="BC98" s="835"/>
      <c r="BD98" s="679"/>
      <c r="BE98" s="679"/>
      <c r="BF98" s="679"/>
      <c r="BG98" s="835"/>
      <c r="BH98" s="835"/>
      <c r="BI98" s="835"/>
      <c r="BJ98" s="204"/>
    </row>
    <row r="99" spans="1:74" s="186" customFormat="1" ht="12.65" customHeight="1" x14ac:dyDescent="0.2">
      <c r="A99" s="185"/>
      <c r="B99" s="1097" t="s">
        <v>1418</v>
      </c>
      <c r="C99" s="1098"/>
      <c r="D99" s="1098"/>
      <c r="E99" s="1098"/>
      <c r="F99" s="1098"/>
      <c r="G99" s="1098"/>
      <c r="H99" s="1098"/>
      <c r="I99" s="1098"/>
      <c r="J99" s="1098"/>
      <c r="K99" s="1098"/>
      <c r="L99" s="1098"/>
      <c r="M99" s="1098"/>
      <c r="N99" s="1098"/>
      <c r="O99" s="1098"/>
      <c r="P99" s="1098"/>
      <c r="Q99" s="1098"/>
      <c r="R99" s="618"/>
      <c r="AY99" s="835"/>
      <c r="AZ99" s="835"/>
      <c r="BA99" s="835"/>
      <c r="BB99" s="835"/>
      <c r="BC99" s="835"/>
      <c r="BD99" s="679"/>
      <c r="BE99" s="679"/>
      <c r="BF99" s="679"/>
      <c r="BG99" s="835"/>
      <c r="BH99" s="835"/>
      <c r="BI99" s="835"/>
      <c r="BJ99" s="204"/>
    </row>
    <row r="100" spans="1:74" s="186" customFormat="1" ht="14.1" customHeight="1" x14ac:dyDescent="0.2">
      <c r="A100" s="185"/>
      <c r="B100" s="1023" t="s">
        <v>492</v>
      </c>
      <c r="C100" s="1024"/>
      <c r="D100" s="1024"/>
      <c r="E100" s="1024"/>
      <c r="F100" s="1024"/>
      <c r="G100" s="1024"/>
      <c r="H100" s="1024"/>
      <c r="I100" s="1024"/>
      <c r="J100" s="1024"/>
      <c r="K100" s="1024"/>
      <c r="L100" s="1024"/>
      <c r="M100" s="1024"/>
      <c r="N100" s="1024"/>
      <c r="O100" s="1024"/>
      <c r="P100" s="1024"/>
      <c r="Q100" s="1024"/>
      <c r="R100" s="618"/>
      <c r="AY100" s="835"/>
      <c r="AZ100" s="835"/>
      <c r="BA100" s="835"/>
      <c r="BB100" s="835"/>
      <c r="BC100" s="835"/>
      <c r="BD100" s="679"/>
      <c r="BE100" s="679"/>
      <c r="BF100" s="679"/>
      <c r="BG100" s="835"/>
      <c r="BH100" s="835"/>
      <c r="BI100" s="835"/>
      <c r="BJ100" s="204"/>
    </row>
    <row r="101" spans="1:74" s="186" customFormat="1" ht="12.65" customHeight="1" x14ac:dyDescent="0.2">
      <c r="A101" s="185"/>
      <c r="B101" s="1111" t="s">
        <v>827</v>
      </c>
      <c r="C101" s="1111"/>
      <c r="D101" s="1111"/>
      <c r="E101" s="1111"/>
      <c r="F101" s="1111"/>
      <c r="G101" s="1111"/>
      <c r="H101" s="1111"/>
      <c r="I101" s="1111"/>
      <c r="J101" s="1111"/>
      <c r="K101" s="1111"/>
      <c r="L101" s="1111"/>
      <c r="M101" s="1111"/>
      <c r="N101" s="1111"/>
      <c r="O101" s="1111"/>
      <c r="P101" s="1111"/>
      <c r="Q101" s="1111"/>
      <c r="R101" s="1111"/>
      <c r="AY101" s="835"/>
      <c r="AZ101" s="835"/>
      <c r="BA101" s="835"/>
      <c r="BB101" s="835"/>
      <c r="BC101" s="835"/>
      <c r="BD101" s="679"/>
      <c r="BE101" s="679"/>
      <c r="BF101" s="679"/>
      <c r="BG101" s="835"/>
      <c r="BH101" s="835"/>
      <c r="BI101" s="835"/>
      <c r="BJ101" s="204"/>
    </row>
    <row r="102" spans="1:74" s="182" customFormat="1" ht="11.95" customHeight="1" x14ac:dyDescent="0.2">
      <c r="A102" s="185"/>
      <c r="B102" s="1023" t="s">
        <v>1230</v>
      </c>
      <c r="C102" s="1066"/>
      <c r="D102" s="1066"/>
      <c r="E102" s="1066"/>
      <c r="F102" s="1066"/>
      <c r="G102" s="1066"/>
      <c r="H102" s="1066"/>
      <c r="I102" s="1066"/>
      <c r="J102" s="1066"/>
      <c r="K102" s="1066"/>
      <c r="L102" s="1066"/>
      <c r="M102" s="1066"/>
      <c r="N102" s="1066"/>
      <c r="O102" s="1066"/>
      <c r="P102" s="1066"/>
      <c r="Q102" s="1024"/>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 defaultRowHeight="11.4" x14ac:dyDescent="0.15"/>
  <cols>
    <col min="1" max="1" width="10.5" style="2" customWidth="1"/>
    <col min="2" max="2" width="58" style="2" customWidth="1"/>
    <col min="3" max="50" width="6.5" style="2" customWidth="1"/>
    <col min="51" max="55" width="6.5" style="651" customWidth="1"/>
    <col min="56" max="58" width="6.5" style="649" customWidth="1"/>
    <col min="59" max="61" width="6.5" style="651" customWidth="1"/>
    <col min="62" max="62" width="6.5" style="146" customWidth="1"/>
    <col min="63" max="64" width="6.5" style="2" customWidth="1"/>
    <col min="65" max="65" width="6.5" style="2" bestFit="1" customWidth="1"/>
    <col min="66" max="74" width="6.5" style="2" customWidth="1"/>
    <col min="75" max="16384" width="9.5" style="2"/>
  </cols>
  <sheetData>
    <row r="1" spans="1:74" ht="15.7" customHeight="1" x14ac:dyDescent="0.2">
      <c r="A1" s="997" t="s">
        <v>479</v>
      </c>
      <c r="B1" s="1053" t="s">
        <v>1307</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s="4"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ht="10.7"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75" customFormat="1" ht="11.05" customHeight="1" x14ac:dyDescent="0.2">
      <c r="A5" s="595" t="s">
        <v>1310</v>
      </c>
      <c r="B5" s="622" t="s">
        <v>1311</v>
      </c>
      <c r="C5" s="584">
        <v>6.9379999999999997</v>
      </c>
      <c r="D5" s="584">
        <v>5.9480000000000004</v>
      </c>
      <c r="E5" s="584">
        <v>7.0940000000000003</v>
      </c>
      <c r="F5" s="584">
        <v>7.1619999999999999</v>
      </c>
      <c r="G5" s="584">
        <v>7.2350000000000003</v>
      </c>
      <c r="H5" s="584">
        <v>7.2409999999999997</v>
      </c>
      <c r="I5" s="584">
        <v>7.2590000000000003</v>
      </c>
      <c r="J5" s="584">
        <v>7.3979999999999997</v>
      </c>
      <c r="K5" s="584">
        <v>7.5119999999999996</v>
      </c>
      <c r="L5" s="584">
        <v>7.5519999999999996</v>
      </c>
      <c r="M5" s="584">
        <v>7.6369999999999996</v>
      </c>
      <c r="N5" s="584">
        <v>7.6109999999999998</v>
      </c>
      <c r="O5" s="584">
        <v>7.3979999999999997</v>
      </c>
      <c r="P5" s="584">
        <v>7.4589999999999996</v>
      </c>
      <c r="Q5" s="584">
        <v>7.7359999999999998</v>
      </c>
      <c r="R5" s="584">
        <v>7.6180000000000003</v>
      </c>
      <c r="S5" s="584">
        <v>7.75</v>
      </c>
      <c r="T5" s="584">
        <v>7.8070000000000004</v>
      </c>
      <c r="U5" s="584">
        <v>7.8280000000000003</v>
      </c>
      <c r="V5" s="584">
        <v>7.9219999999999997</v>
      </c>
      <c r="W5" s="584">
        <v>8.109</v>
      </c>
      <c r="X5" s="584">
        <v>8.18</v>
      </c>
      <c r="Y5" s="584">
        <v>8.2010000000000005</v>
      </c>
      <c r="Z5" s="584">
        <v>7.9580000000000002</v>
      </c>
      <c r="AA5" s="584">
        <v>8.2029999999999994</v>
      </c>
      <c r="AB5" s="584">
        <v>8.2780000000000005</v>
      </c>
      <c r="AC5" s="584">
        <v>8.4779999999999998</v>
      </c>
      <c r="AD5" s="584">
        <v>8.4610000000000003</v>
      </c>
      <c r="AE5" s="584">
        <v>8.4849999999999994</v>
      </c>
      <c r="AF5" s="584">
        <v>8.4640000000000004</v>
      </c>
      <c r="AG5" s="584">
        <v>8.5370000000000008</v>
      </c>
      <c r="AH5" s="584">
        <v>8.6329999999999991</v>
      </c>
      <c r="AI5" s="584">
        <v>8.718</v>
      </c>
      <c r="AJ5" s="584">
        <v>8.7260000000000009</v>
      </c>
      <c r="AK5" s="584">
        <v>8.9239999999999995</v>
      </c>
      <c r="AL5" s="584">
        <v>8.9149999999999991</v>
      </c>
      <c r="AM5" s="584">
        <v>8.3480000000000008</v>
      </c>
      <c r="AN5" s="584">
        <v>8.8030000000000008</v>
      </c>
      <c r="AO5" s="584">
        <v>8.8740000000000006</v>
      </c>
      <c r="AP5" s="584">
        <v>8.9529999999999994</v>
      </c>
      <c r="AQ5" s="584">
        <v>8.923</v>
      </c>
      <c r="AR5" s="584">
        <v>8.9049999999999994</v>
      </c>
      <c r="AS5" s="584">
        <v>8.8350000000000009</v>
      </c>
      <c r="AT5" s="584">
        <v>9.0050000000000008</v>
      </c>
      <c r="AU5" s="584">
        <v>9.0879999999999992</v>
      </c>
      <c r="AV5" s="584">
        <v>9.1969999999999992</v>
      </c>
      <c r="AW5" s="584">
        <v>9.2010000000000005</v>
      </c>
      <c r="AX5" s="584">
        <v>9.0169999999999995</v>
      </c>
      <c r="AY5" s="584">
        <v>8.7420000000000009</v>
      </c>
      <c r="AZ5" s="584">
        <v>8.8670000000000009</v>
      </c>
      <c r="BA5" s="584">
        <v>9.0530000000000008</v>
      </c>
      <c r="BB5" s="584">
        <v>9.0190000000000001</v>
      </c>
      <c r="BC5" s="584">
        <v>8.9550000000000001</v>
      </c>
      <c r="BD5" s="584">
        <v>8.9659999999999993</v>
      </c>
      <c r="BE5" s="584">
        <v>8.9280000000000008</v>
      </c>
      <c r="BF5" s="584">
        <v>8.9779999999999998</v>
      </c>
      <c r="BG5" s="584">
        <v>9.0649999999999995</v>
      </c>
      <c r="BH5" s="594" t="s">
        <v>1347</v>
      </c>
      <c r="BI5" s="594" t="s">
        <v>1347</v>
      </c>
      <c r="BJ5" s="355" t="s">
        <v>1347</v>
      </c>
      <c r="BK5" s="355" t="s">
        <v>1347</v>
      </c>
      <c r="BL5" s="355" t="s">
        <v>1347</v>
      </c>
      <c r="BM5" s="355" t="s">
        <v>1347</v>
      </c>
      <c r="BN5" s="355" t="s">
        <v>1347</v>
      </c>
      <c r="BO5" s="355" t="s">
        <v>1347</v>
      </c>
      <c r="BP5" s="355" t="s">
        <v>1347</v>
      </c>
      <c r="BQ5" s="355" t="s">
        <v>1347</v>
      </c>
      <c r="BR5" s="355" t="s">
        <v>1347</v>
      </c>
      <c r="BS5" s="355" t="s">
        <v>1347</v>
      </c>
      <c r="BT5" s="355" t="s">
        <v>1347</v>
      </c>
      <c r="BU5" s="355" t="s">
        <v>1347</v>
      </c>
      <c r="BV5" s="355" t="s">
        <v>1347</v>
      </c>
    </row>
    <row r="6" spans="1:74" ht="11.05" customHeight="1" x14ac:dyDescent="0.2">
      <c r="A6" s="267" t="s">
        <v>1312</v>
      </c>
      <c r="B6" s="554" t="s">
        <v>1313</v>
      </c>
      <c r="C6" s="585">
        <v>8.8999999999999996E-2</v>
      </c>
      <c r="D6" s="585">
        <v>7.4999999999999997E-2</v>
      </c>
      <c r="E6" s="585">
        <v>9.9000000000000005E-2</v>
      </c>
      <c r="F6" s="585">
        <v>9.6000000000000002E-2</v>
      </c>
      <c r="G6" s="585">
        <v>0.106</v>
      </c>
      <c r="H6" s="585">
        <v>0.11</v>
      </c>
      <c r="I6" s="585">
        <v>0.11</v>
      </c>
      <c r="J6" s="585">
        <v>0.115</v>
      </c>
      <c r="K6" s="585">
        <v>0.11899999999999999</v>
      </c>
      <c r="L6" s="585">
        <v>0.113</v>
      </c>
      <c r="M6" s="585">
        <v>0.11799999999999999</v>
      </c>
      <c r="N6" s="585">
        <v>0.123</v>
      </c>
      <c r="O6" s="585">
        <v>0.107</v>
      </c>
      <c r="P6" s="585">
        <v>0.121</v>
      </c>
      <c r="Q6" s="585">
        <v>0.11899999999999999</v>
      </c>
      <c r="R6" s="585">
        <v>0.11700000000000001</v>
      </c>
      <c r="S6" s="585">
        <v>0.11899999999999999</v>
      </c>
      <c r="T6" s="585">
        <v>0.121</v>
      </c>
      <c r="U6" s="585">
        <v>0.123</v>
      </c>
      <c r="V6" s="585">
        <v>0.11899999999999999</v>
      </c>
      <c r="W6" s="585">
        <v>0.115</v>
      </c>
      <c r="X6" s="585">
        <v>0.112</v>
      </c>
      <c r="Y6" s="585">
        <v>0.113</v>
      </c>
      <c r="Z6" s="585">
        <v>0.11899999999999999</v>
      </c>
      <c r="AA6" s="585">
        <v>0.127</v>
      </c>
      <c r="AB6" s="585">
        <v>0.128</v>
      </c>
      <c r="AC6" s="585">
        <v>0.125</v>
      </c>
      <c r="AD6" s="585">
        <v>0.127</v>
      </c>
      <c r="AE6" s="585">
        <v>0.125</v>
      </c>
      <c r="AF6" s="585">
        <v>0.11799999999999999</v>
      </c>
      <c r="AG6" s="585">
        <v>0.123</v>
      </c>
      <c r="AH6" s="585">
        <v>0.125</v>
      </c>
      <c r="AI6" s="585">
        <v>0.129</v>
      </c>
      <c r="AJ6" s="585">
        <v>0.13100000000000001</v>
      </c>
      <c r="AK6" s="585">
        <v>0.127</v>
      </c>
      <c r="AL6" s="585">
        <v>0.11600000000000001</v>
      </c>
      <c r="AM6" s="585">
        <v>0.11</v>
      </c>
      <c r="AN6" s="585">
        <v>0.122</v>
      </c>
      <c r="AO6" s="585">
        <v>0.125</v>
      </c>
      <c r="AP6" s="585">
        <v>0.16500000000000001</v>
      </c>
      <c r="AQ6" s="585">
        <v>0.129</v>
      </c>
      <c r="AR6" s="585">
        <v>0.127</v>
      </c>
      <c r="AS6" s="585">
        <v>0.126</v>
      </c>
      <c r="AT6" s="585">
        <v>0.128</v>
      </c>
      <c r="AU6" s="585">
        <v>0.125</v>
      </c>
      <c r="AV6" s="585">
        <v>0.129</v>
      </c>
      <c r="AW6" s="585">
        <v>0.127</v>
      </c>
      <c r="AX6" s="585">
        <v>0.126</v>
      </c>
      <c r="AY6" s="585">
        <v>0.11799999999999999</v>
      </c>
      <c r="AZ6" s="585">
        <v>0.11799999999999999</v>
      </c>
      <c r="BA6" s="585">
        <v>0.11899999999999999</v>
      </c>
      <c r="BB6" s="585">
        <v>0.125</v>
      </c>
      <c r="BC6" s="585">
        <v>0.11700000000000001</v>
      </c>
      <c r="BD6" s="585">
        <v>0.115</v>
      </c>
      <c r="BE6" s="585">
        <v>0.11899999999999999</v>
      </c>
      <c r="BF6" s="585">
        <v>0.121</v>
      </c>
      <c r="BG6" s="585">
        <v>0.122</v>
      </c>
      <c r="BH6" s="590" t="s">
        <v>1347</v>
      </c>
      <c r="BI6" s="590"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05" customHeight="1" x14ac:dyDescent="0.2">
      <c r="A7" s="267" t="s">
        <v>1314</v>
      </c>
      <c r="B7" s="554" t="s">
        <v>1315</v>
      </c>
      <c r="C7" s="585">
        <v>1.133</v>
      </c>
      <c r="D7" s="585">
        <v>1.07</v>
      </c>
      <c r="E7" s="585">
        <v>1.0940000000000001</v>
      </c>
      <c r="F7" s="585">
        <v>1.107</v>
      </c>
      <c r="G7" s="585">
        <v>1.1140000000000001</v>
      </c>
      <c r="H7" s="585">
        <v>1.117</v>
      </c>
      <c r="I7" s="585">
        <v>1.0620000000000001</v>
      </c>
      <c r="J7" s="585">
        <v>1.095</v>
      </c>
      <c r="K7" s="585">
        <v>1.101</v>
      </c>
      <c r="L7" s="585">
        <v>1.097</v>
      </c>
      <c r="M7" s="585">
        <v>1.1479999999999999</v>
      </c>
      <c r="N7" s="585">
        <v>1.1319999999999999</v>
      </c>
      <c r="O7" s="585">
        <v>1.079</v>
      </c>
      <c r="P7" s="585">
        <v>1.081</v>
      </c>
      <c r="Q7" s="585">
        <v>1.117</v>
      </c>
      <c r="R7" s="585">
        <v>0.90400000000000003</v>
      </c>
      <c r="S7" s="585">
        <v>1.0489999999999999</v>
      </c>
      <c r="T7" s="585">
        <v>1.095</v>
      </c>
      <c r="U7" s="585">
        <v>1.0669999999999999</v>
      </c>
      <c r="V7" s="585">
        <v>1.0680000000000001</v>
      </c>
      <c r="W7" s="585">
        <v>1.117</v>
      </c>
      <c r="X7" s="585">
        <v>1.1100000000000001</v>
      </c>
      <c r="Y7" s="585">
        <v>1.0940000000000001</v>
      </c>
      <c r="Z7" s="585">
        <v>0.96099999999999997</v>
      </c>
      <c r="AA7" s="585">
        <v>1.0640000000000001</v>
      </c>
      <c r="AB7" s="585">
        <v>1.159</v>
      </c>
      <c r="AC7" s="585">
        <v>1.1259999999999999</v>
      </c>
      <c r="AD7" s="585">
        <v>1.1339999999999999</v>
      </c>
      <c r="AE7" s="585">
        <v>1.137</v>
      </c>
      <c r="AF7" s="585">
        <v>1.17</v>
      </c>
      <c r="AG7" s="585">
        <v>1.179</v>
      </c>
      <c r="AH7" s="585">
        <v>1.2190000000000001</v>
      </c>
      <c r="AI7" s="585">
        <v>1.3</v>
      </c>
      <c r="AJ7" s="585">
        <v>1.268</v>
      </c>
      <c r="AK7" s="585">
        <v>1.2929999999999999</v>
      </c>
      <c r="AL7" s="585">
        <v>1.288</v>
      </c>
      <c r="AM7" s="585">
        <v>1.1160000000000001</v>
      </c>
      <c r="AN7" s="585">
        <v>1.27</v>
      </c>
      <c r="AO7" s="585">
        <v>1.2490000000000001</v>
      </c>
      <c r="AP7" s="585">
        <v>1.262</v>
      </c>
      <c r="AQ7" s="585">
        <v>1.2190000000000001</v>
      </c>
      <c r="AR7" s="585">
        <v>1.2070000000000001</v>
      </c>
      <c r="AS7" s="585">
        <v>1.1919999999999999</v>
      </c>
      <c r="AT7" s="585">
        <v>1.206</v>
      </c>
      <c r="AU7" s="585">
        <v>1.2290000000000001</v>
      </c>
      <c r="AV7" s="585">
        <v>1.212</v>
      </c>
      <c r="AW7" s="585">
        <v>1.2589999999999999</v>
      </c>
      <c r="AX7" s="585">
        <v>1.2210000000000001</v>
      </c>
      <c r="AY7" s="585">
        <v>1.204</v>
      </c>
      <c r="AZ7" s="585">
        <v>1.1910000000000001</v>
      </c>
      <c r="BA7" s="585">
        <v>1.2230000000000001</v>
      </c>
      <c r="BB7" s="585">
        <v>1.2010000000000001</v>
      </c>
      <c r="BC7" s="585">
        <v>1.149</v>
      </c>
      <c r="BD7" s="585">
        <v>1.179</v>
      </c>
      <c r="BE7" s="585">
        <v>1.155</v>
      </c>
      <c r="BF7" s="585">
        <v>1.177</v>
      </c>
      <c r="BG7" s="585">
        <v>1.22</v>
      </c>
      <c r="BH7" s="590" t="s">
        <v>1347</v>
      </c>
      <c r="BI7" s="590"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05" customHeight="1" x14ac:dyDescent="0.2">
      <c r="A8" s="267" t="s">
        <v>1316</v>
      </c>
      <c r="B8" s="554" t="s">
        <v>1317</v>
      </c>
      <c r="C8" s="585">
        <v>0.95599999999999996</v>
      </c>
      <c r="D8" s="585">
        <v>0.80900000000000005</v>
      </c>
      <c r="E8" s="585">
        <v>0.997</v>
      </c>
      <c r="F8" s="585">
        <v>1.0029999999999999</v>
      </c>
      <c r="G8" s="585">
        <v>0.97599999999999998</v>
      </c>
      <c r="H8" s="585">
        <v>0.96599999999999997</v>
      </c>
      <c r="I8" s="585">
        <v>0.98499999999999999</v>
      </c>
      <c r="J8" s="585">
        <v>0.98599999999999999</v>
      </c>
      <c r="K8" s="585">
        <v>0.99</v>
      </c>
      <c r="L8" s="585">
        <v>0.95799999999999996</v>
      </c>
      <c r="M8" s="585">
        <v>0.96</v>
      </c>
      <c r="N8" s="585">
        <v>0.95599999999999996</v>
      </c>
      <c r="O8" s="585">
        <v>0.93799999999999994</v>
      </c>
      <c r="P8" s="585">
        <v>0.93400000000000005</v>
      </c>
      <c r="Q8" s="585">
        <v>0.93799999999999994</v>
      </c>
      <c r="R8" s="585">
        <v>0.96199999999999997</v>
      </c>
      <c r="S8" s="585">
        <v>0.95</v>
      </c>
      <c r="T8" s="585">
        <v>0.98</v>
      </c>
      <c r="U8" s="585">
        <v>0.96899999999999997</v>
      </c>
      <c r="V8" s="585">
        <v>0.98399999999999999</v>
      </c>
      <c r="W8" s="585">
        <v>1.0069999999999999</v>
      </c>
      <c r="X8" s="585">
        <v>1.008</v>
      </c>
      <c r="Y8" s="585">
        <v>0.97799999999999998</v>
      </c>
      <c r="Z8" s="585">
        <v>0.95</v>
      </c>
      <c r="AA8" s="585">
        <v>0.97599999999999998</v>
      </c>
      <c r="AB8" s="585">
        <v>0.99</v>
      </c>
      <c r="AC8" s="585">
        <v>1.024</v>
      </c>
      <c r="AD8" s="585">
        <v>1.0029999999999999</v>
      </c>
      <c r="AE8" s="585">
        <v>1.028</v>
      </c>
      <c r="AF8" s="585">
        <v>1.038</v>
      </c>
      <c r="AG8" s="585">
        <v>1.04</v>
      </c>
      <c r="AH8" s="585">
        <v>1.0129999999999999</v>
      </c>
      <c r="AI8" s="585">
        <v>1.0109999999999999</v>
      </c>
      <c r="AJ8" s="585">
        <v>0.97799999999999998</v>
      </c>
      <c r="AK8" s="585">
        <v>0.97099999999999997</v>
      </c>
      <c r="AL8" s="585">
        <v>0.94199999999999995</v>
      </c>
      <c r="AM8" s="585">
        <v>0.90800000000000003</v>
      </c>
      <c r="AN8" s="585">
        <v>0.95099999999999996</v>
      </c>
      <c r="AO8" s="585">
        <v>0.96599999999999997</v>
      </c>
      <c r="AP8" s="585">
        <v>1.0069999999999999</v>
      </c>
      <c r="AQ8" s="585">
        <v>1.04</v>
      </c>
      <c r="AR8" s="585">
        <v>1.0369999999999999</v>
      </c>
      <c r="AS8" s="585">
        <v>1.0169999999999999</v>
      </c>
      <c r="AT8" s="585">
        <v>1.048</v>
      </c>
      <c r="AU8" s="585">
        <v>1.0640000000000001</v>
      </c>
      <c r="AV8" s="585">
        <v>1.077</v>
      </c>
      <c r="AW8" s="585">
        <v>1.0309999999999999</v>
      </c>
      <c r="AX8" s="585">
        <v>1.006</v>
      </c>
      <c r="AY8" s="585">
        <v>0.97799999999999998</v>
      </c>
      <c r="AZ8" s="585">
        <v>1.036</v>
      </c>
      <c r="BA8" s="585">
        <v>1.036</v>
      </c>
      <c r="BB8" s="585">
        <v>1.042</v>
      </c>
      <c r="BC8" s="585">
        <v>1.0169999999999999</v>
      </c>
      <c r="BD8" s="585">
        <v>1.02</v>
      </c>
      <c r="BE8" s="585">
        <v>1.008</v>
      </c>
      <c r="BF8" s="585">
        <v>1.016</v>
      </c>
      <c r="BG8" s="585">
        <v>1.0249999999999999</v>
      </c>
      <c r="BH8" s="590" t="s">
        <v>1347</v>
      </c>
      <c r="BI8" s="590"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s="275" customFormat="1" ht="11.05" customHeight="1" x14ac:dyDescent="0.2">
      <c r="A9" s="267" t="s">
        <v>1318</v>
      </c>
      <c r="B9" s="554" t="s">
        <v>1319</v>
      </c>
      <c r="C9" s="585">
        <v>0.17299999999999999</v>
      </c>
      <c r="D9" s="585">
        <v>0.121</v>
      </c>
      <c r="E9" s="585">
        <v>0.16700000000000001</v>
      </c>
      <c r="F9" s="585">
        <v>0.16900000000000001</v>
      </c>
      <c r="G9" s="585">
        <v>0.16900000000000001</v>
      </c>
      <c r="H9" s="585">
        <v>0.16300000000000001</v>
      </c>
      <c r="I9" s="585">
        <v>0.157</v>
      </c>
      <c r="J9" s="585">
        <v>0.153</v>
      </c>
      <c r="K9" s="585">
        <v>0.157</v>
      </c>
      <c r="L9" s="585">
        <v>0.16</v>
      </c>
      <c r="M9" s="585">
        <v>0.153</v>
      </c>
      <c r="N9" s="585">
        <v>0.153</v>
      </c>
      <c r="O9" s="585">
        <v>0.15</v>
      </c>
      <c r="P9" s="585">
        <v>0.14499999999999999</v>
      </c>
      <c r="Q9" s="585">
        <v>0.157</v>
      </c>
      <c r="R9" s="585">
        <v>0.157</v>
      </c>
      <c r="S9" s="585">
        <v>0.156</v>
      </c>
      <c r="T9" s="585">
        <v>0.151</v>
      </c>
      <c r="U9" s="585">
        <v>0.14599999999999999</v>
      </c>
      <c r="V9" s="585">
        <v>0.14899999999999999</v>
      </c>
      <c r="W9" s="585">
        <v>0.14099999999999999</v>
      </c>
      <c r="X9" s="585">
        <v>0.154</v>
      </c>
      <c r="Y9" s="585">
        <v>0.16</v>
      </c>
      <c r="Z9" s="585">
        <v>0.151</v>
      </c>
      <c r="AA9" s="585">
        <v>0.157</v>
      </c>
      <c r="AB9" s="585">
        <v>0.155</v>
      </c>
      <c r="AC9" s="585">
        <v>0.154</v>
      </c>
      <c r="AD9" s="585">
        <v>0.14799999999999999</v>
      </c>
      <c r="AE9" s="585">
        <v>0.14899999999999999</v>
      </c>
      <c r="AF9" s="585">
        <v>0.14299999999999999</v>
      </c>
      <c r="AG9" s="585">
        <v>0.14199999999999999</v>
      </c>
      <c r="AH9" s="585">
        <v>0.13600000000000001</v>
      </c>
      <c r="AI9" s="585">
        <v>0.13600000000000001</v>
      </c>
      <c r="AJ9" s="585">
        <v>0.13500000000000001</v>
      </c>
      <c r="AK9" s="585">
        <v>0.13700000000000001</v>
      </c>
      <c r="AL9" s="585">
        <v>0.13600000000000001</v>
      </c>
      <c r="AM9" s="585">
        <v>0.121</v>
      </c>
      <c r="AN9" s="585">
        <v>0.13200000000000001</v>
      </c>
      <c r="AO9" s="585">
        <v>0.127</v>
      </c>
      <c r="AP9" s="585">
        <v>0.126</v>
      </c>
      <c r="AQ9" s="585">
        <v>0.11799999999999999</v>
      </c>
      <c r="AR9" s="585">
        <v>0.114</v>
      </c>
      <c r="AS9" s="585">
        <v>0.113</v>
      </c>
      <c r="AT9" s="585">
        <v>0.113</v>
      </c>
      <c r="AU9" s="585">
        <v>0.11899999999999999</v>
      </c>
      <c r="AV9" s="585">
        <v>0.11799999999999999</v>
      </c>
      <c r="AW9" s="585">
        <v>0.11799999999999999</v>
      </c>
      <c r="AX9" s="585">
        <v>0.114</v>
      </c>
      <c r="AY9" s="585">
        <v>0.112</v>
      </c>
      <c r="AZ9" s="585">
        <v>0.10299999999999999</v>
      </c>
      <c r="BA9" s="585">
        <v>0.11899999999999999</v>
      </c>
      <c r="BB9" s="585">
        <v>0.11700000000000001</v>
      </c>
      <c r="BC9" s="585">
        <v>0.11700000000000001</v>
      </c>
      <c r="BD9" s="585">
        <v>0.108</v>
      </c>
      <c r="BE9" s="585">
        <v>0.107</v>
      </c>
      <c r="BF9" s="585">
        <v>0.107</v>
      </c>
      <c r="BG9" s="585">
        <v>0.11</v>
      </c>
      <c r="BH9" s="590" t="s">
        <v>1347</v>
      </c>
      <c r="BI9" s="590"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s="275" customFormat="1" ht="11.05" customHeight="1" x14ac:dyDescent="0.2">
      <c r="A10" s="267" t="s">
        <v>1320</v>
      </c>
      <c r="B10" s="554" t="s">
        <v>1321</v>
      </c>
      <c r="C10" s="585">
        <v>0.38200000000000001</v>
      </c>
      <c r="D10" s="585">
        <v>0.377</v>
      </c>
      <c r="E10" s="585">
        <v>0.373</v>
      </c>
      <c r="F10" s="585">
        <v>0.40699999999999997</v>
      </c>
      <c r="G10" s="585">
        <v>0.41099999999999998</v>
      </c>
      <c r="H10" s="585">
        <v>0.39900000000000002</v>
      </c>
      <c r="I10" s="585">
        <v>0.40500000000000003</v>
      </c>
      <c r="J10" s="585">
        <v>0.41</v>
      </c>
      <c r="K10" s="585">
        <v>0.42399999999999999</v>
      </c>
      <c r="L10" s="585">
        <v>0.45</v>
      </c>
      <c r="M10" s="585">
        <v>0.44400000000000001</v>
      </c>
      <c r="N10" s="585">
        <v>0.443</v>
      </c>
      <c r="O10" s="585">
        <v>0.42399999999999999</v>
      </c>
      <c r="P10" s="585">
        <v>0.432</v>
      </c>
      <c r="Q10" s="585">
        <v>0.441</v>
      </c>
      <c r="R10" s="585">
        <v>0.439</v>
      </c>
      <c r="S10" s="585">
        <v>0.43099999999999999</v>
      </c>
      <c r="T10" s="585">
        <v>0.42399999999999999</v>
      </c>
      <c r="U10" s="585">
        <v>0.42399999999999999</v>
      </c>
      <c r="V10" s="585">
        <v>0.42699999999999999</v>
      </c>
      <c r="W10" s="585">
        <v>0.42699999999999999</v>
      </c>
      <c r="X10" s="585">
        <v>0.42899999999999999</v>
      </c>
      <c r="Y10" s="585">
        <v>0.441</v>
      </c>
      <c r="Z10" s="585">
        <v>0.40400000000000003</v>
      </c>
      <c r="AA10" s="585">
        <v>0.41599999999999998</v>
      </c>
      <c r="AB10" s="585">
        <v>0.41</v>
      </c>
      <c r="AC10" s="585">
        <v>0.43099999999999999</v>
      </c>
      <c r="AD10" s="585">
        <v>0.44600000000000001</v>
      </c>
      <c r="AE10" s="585">
        <v>0.44900000000000001</v>
      </c>
      <c r="AF10" s="585">
        <v>0.45700000000000002</v>
      </c>
      <c r="AG10" s="585">
        <v>0.45</v>
      </c>
      <c r="AH10" s="585">
        <v>0.45700000000000002</v>
      </c>
      <c r="AI10" s="585">
        <v>0.45400000000000001</v>
      </c>
      <c r="AJ10" s="585">
        <v>0.46600000000000003</v>
      </c>
      <c r="AK10" s="585">
        <v>0.47799999999999998</v>
      </c>
      <c r="AL10" s="585">
        <v>0.49</v>
      </c>
      <c r="AM10" s="585">
        <v>0.44600000000000001</v>
      </c>
      <c r="AN10" s="585">
        <v>0.47</v>
      </c>
      <c r="AO10" s="585">
        <v>0.47199999999999998</v>
      </c>
      <c r="AP10" s="585">
        <v>0.45400000000000001</v>
      </c>
      <c r="AQ10" s="585">
        <v>0.45700000000000002</v>
      </c>
      <c r="AR10" s="585">
        <v>0.44500000000000001</v>
      </c>
      <c r="AS10" s="585">
        <v>0.443</v>
      </c>
      <c r="AT10" s="585">
        <v>0.45100000000000001</v>
      </c>
      <c r="AU10" s="585">
        <v>0.46899999999999997</v>
      </c>
      <c r="AV10" s="585">
        <v>0.48699999999999999</v>
      </c>
      <c r="AW10" s="585">
        <v>0.50700000000000001</v>
      </c>
      <c r="AX10" s="585">
        <v>0.498</v>
      </c>
      <c r="AY10" s="585">
        <v>0.46300000000000002</v>
      </c>
      <c r="AZ10" s="585">
        <v>0.45900000000000002</v>
      </c>
      <c r="BA10" s="585">
        <v>0.46100000000000002</v>
      </c>
      <c r="BB10" s="585">
        <v>0.44</v>
      </c>
      <c r="BC10" s="585">
        <v>0.45</v>
      </c>
      <c r="BD10" s="585">
        <v>0.43099999999999999</v>
      </c>
      <c r="BE10" s="585">
        <v>0.42599999999999999</v>
      </c>
      <c r="BF10" s="585">
        <v>0.433</v>
      </c>
      <c r="BG10" s="585">
        <v>0.439</v>
      </c>
      <c r="BH10" s="590" t="s">
        <v>1347</v>
      </c>
      <c r="BI10" s="590"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05" customHeight="1" x14ac:dyDescent="0.2">
      <c r="A11" s="267" t="s">
        <v>1322</v>
      </c>
      <c r="B11" s="554" t="s">
        <v>1323</v>
      </c>
      <c r="C11" s="585">
        <v>3.8210000000000002</v>
      </c>
      <c r="D11" s="585">
        <v>3.1549999999999998</v>
      </c>
      <c r="E11" s="585">
        <v>3.9870000000000001</v>
      </c>
      <c r="F11" s="585">
        <v>4.0060000000000002</v>
      </c>
      <c r="G11" s="585">
        <v>4.0880000000000001</v>
      </c>
      <c r="H11" s="585">
        <v>4.1079999999999997</v>
      </c>
      <c r="I11" s="585">
        <v>4.1760000000000002</v>
      </c>
      <c r="J11" s="585">
        <v>4.274</v>
      </c>
      <c r="K11" s="585">
        <v>4.3470000000000004</v>
      </c>
      <c r="L11" s="585">
        <v>4.4109999999999996</v>
      </c>
      <c r="M11" s="585">
        <v>4.444</v>
      </c>
      <c r="N11" s="585">
        <v>4.4349999999999996</v>
      </c>
      <c r="O11" s="585">
        <v>4.3339999999999996</v>
      </c>
      <c r="P11" s="585">
        <v>4.3819999999999997</v>
      </c>
      <c r="Q11" s="585">
        <v>4.5759999999999996</v>
      </c>
      <c r="R11" s="585">
        <v>4.641</v>
      </c>
      <c r="S11" s="585">
        <v>4.633</v>
      </c>
      <c r="T11" s="585">
        <v>4.6230000000000002</v>
      </c>
      <c r="U11" s="585">
        <v>4.6900000000000004</v>
      </c>
      <c r="V11" s="585">
        <v>4.7569999999999997</v>
      </c>
      <c r="W11" s="585">
        <v>4.883</v>
      </c>
      <c r="X11" s="585">
        <v>4.9429999999999996</v>
      </c>
      <c r="Y11" s="585">
        <v>4.9859999999999998</v>
      </c>
      <c r="Z11" s="585">
        <v>4.968</v>
      </c>
      <c r="AA11" s="585">
        <v>5.0599999999999996</v>
      </c>
      <c r="AB11" s="585">
        <v>5.0129999999999999</v>
      </c>
      <c r="AC11" s="585">
        <v>5.1769999999999996</v>
      </c>
      <c r="AD11" s="585">
        <v>5.1740000000000004</v>
      </c>
      <c r="AE11" s="585">
        <v>5.1539999999999999</v>
      </c>
      <c r="AF11" s="585">
        <v>5.0919999999999996</v>
      </c>
      <c r="AG11" s="585">
        <v>5.1769999999999996</v>
      </c>
      <c r="AH11" s="585">
        <v>5.2519999999999998</v>
      </c>
      <c r="AI11" s="585">
        <v>5.2569999999999997</v>
      </c>
      <c r="AJ11" s="585">
        <v>5.3209999999999997</v>
      </c>
      <c r="AK11" s="585">
        <v>5.48</v>
      </c>
      <c r="AL11" s="585">
        <v>5.5110000000000001</v>
      </c>
      <c r="AM11" s="585">
        <v>5.2539999999999996</v>
      </c>
      <c r="AN11" s="585">
        <v>5.46</v>
      </c>
      <c r="AO11" s="585">
        <v>5.5380000000000003</v>
      </c>
      <c r="AP11" s="585">
        <v>5.5339999999999998</v>
      </c>
      <c r="AQ11" s="585">
        <v>5.5309999999999997</v>
      </c>
      <c r="AR11" s="585">
        <v>5.5490000000000004</v>
      </c>
      <c r="AS11" s="585">
        <v>5.532</v>
      </c>
      <c r="AT11" s="585">
        <v>5.6289999999999996</v>
      </c>
      <c r="AU11" s="585">
        <v>5.6319999999999997</v>
      </c>
      <c r="AV11" s="585">
        <v>5.73</v>
      </c>
      <c r="AW11" s="585">
        <v>5.7050000000000001</v>
      </c>
      <c r="AX11" s="585">
        <v>5.6059999999999999</v>
      </c>
      <c r="AY11" s="585">
        <v>5.4349999999999996</v>
      </c>
      <c r="AZ11" s="585">
        <v>5.5229999999999997</v>
      </c>
      <c r="BA11" s="585">
        <v>5.6379999999999999</v>
      </c>
      <c r="BB11" s="585">
        <v>5.6539999999999999</v>
      </c>
      <c r="BC11" s="585">
        <v>5.6580000000000004</v>
      </c>
      <c r="BD11" s="585">
        <v>5.6580000000000004</v>
      </c>
      <c r="BE11" s="585">
        <v>5.665</v>
      </c>
      <c r="BF11" s="585">
        <v>5.6630000000000003</v>
      </c>
      <c r="BG11" s="585">
        <v>5.6749999999999998</v>
      </c>
      <c r="BH11" s="590" t="s">
        <v>1347</v>
      </c>
      <c r="BI11" s="590"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05" customHeight="1" x14ac:dyDescent="0.2">
      <c r="A12" s="267" t="s">
        <v>1324</v>
      </c>
      <c r="B12" s="554" t="s">
        <v>1325</v>
      </c>
      <c r="C12" s="585">
        <v>9.5000000000000001E-2</v>
      </c>
      <c r="D12" s="585">
        <v>6.7000000000000004E-2</v>
      </c>
      <c r="E12" s="585">
        <v>9.0999999999999998E-2</v>
      </c>
      <c r="F12" s="585">
        <v>8.5999999999999993E-2</v>
      </c>
      <c r="G12" s="585">
        <v>8.7999999999999995E-2</v>
      </c>
      <c r="H12" s="585">
        <v>8.5999999999999993E-2</v>
      </c>
      <c r="I12" s="585">
        <v>8.4000000000000005E-2</v>
      </c>
      <c r="J12" s="585">
        <v>8.2000000000000003E-2</v>
      </c>
      <c r="K12" s="585">
        <v>0.09</v>
      </c>
      <c r="L12" s="585">
        <v>8.6999999999999994E-2</v>
      </c>
      <c r="M12" s="585">
        <v>8.5000000000000006E-2</v>
      </c>
      <c r="N12" s="585">
        <v>8.5000000000000006E-2</v>
      </c>
      <c r="O12" s="585">
        <v>8.4000000000000005E-2</v>
      </c>
      <c r="P12" s="585">
        <v>7.8E-2</v>
      </c>
      <c r="Q12" s="585">
        <v>9.0999999999999998E-2</v>
      </c>
      <c r="R12" s="585">
        <v>9.5000000000000001E-2</v>
      </c>
      <c r="S12" s="585">
        <v>9.5000000000000001E-2</v>
      </c>
      <c r="T12" s="585">
        <v>9.4E-2</v>
      </c>
      <c r="U12" s="585">
        <v>8.8999999999999996E-2</v>
      </c>
      <c r="V12" s="585">
        <v>9.0999999999999998E-2</v>
      </c>
      <c r="W12" s="585">
        <v>0.09</v>
      </c>
      <c r="X12" s="585">
        <v>8.6999999999999994E-2</v>
      </c>
      <c r="Y12" s="585">
        <v>9.4E-2</v>
      </c>
      <c r="Z12" s="585">
        <v>8.7999999999999995E-2</v>
      </c>
      <c r="AA12" s="585">
        <v>9.2999999999999999E-2</v>
      </c>
      <c r="AB12" s="585">
        <v>9.2999999999999999E-2</v>
      </c>
      <c r="AC12" s="585">
        <v>9.6000000000000002E-2</v>
      </c>
      <c r="AD12" s="585">
        <v>9.2999999999999999E-2</v>
      </c>
      <c r="AE12" s="585">
        <v>0.104</v>
      </c>
      <c r="AF12" s="585">
        <v>0.10100000000000001</v>
      </c>
      <c r="AG12" s="585">
        <v>0.10299999999999999</v>
      </c>
      <c r="AH12" s="585">
        <v>9.7000000000000003E-2</v>
      </c>
      <c r="AI12" s="585">
        <v>9.1999999999999998E-2</v>
      </c>
      <c r="AJ12" s="585">
        <v>8.8999999999999996E-2</v>
      </c>
      <c r="AK12" s="585">
        <v>8.8999999999999996E-2</v>
      </c>
      <c r="AL12" s="585">
        <v>8.6999999999999994E-2</v>
      </c>
      <c r="AM12" s="585">
        <v>7.8E-2</v>
      </c>
      <c r="AN12" s="585">
        <v>8.1000000000000003E-2</v>
      </c>
      <c r="AO12" s="585">
        <v>0.08</v>
      </c>
      <c r="AP12" s="585">
        <v>8.4000000000000005E-2</v>
      </c>
      <c r="AQ12" s="585">
        <v>8.5999999999999993E-2</v>
      </c>
      <c r="AR12" s="585">
        <v>8.1000000000000003E-2</v>
      </c>
      <c r="AS12" s="585">
        <v>7.9000000000000001E-2</v>
      </c>
      <c r="AT12" s="585">
        <v>8.5000000000000006E-2</v>
      </c>
      <c r="AU12" s="585">
        <v>9.0999999999999998E-2</v>
      </c>
      <c r="AV12" s="585">
        <v>9.0999999999999998E-2</v>
      </c>
      <c r="AW12" s="585">
        <v>9.2999999999999999E-2</v>
      </c>
      <c r="AX12" s="585">
        <v>9.1999999999999998E-2</v>
      </c>
      <c r="AY12" s="585">
        <v>0.09</v>
      </c>
      <c r="AZ12" s="585">
        <v>8.3000000000000004E-2</v>
      </c>
      <c r="BA12" s="585">
        <v>8.5000000000000006E-2</v>
      </c>
      <c r="BB12" s="585">
        <v>8.1000000000000003E-2</v>
      </c>
      <c r="BC12" s="585">
        <v>8.1000000000000003E-2</v>
      </c>
      <c r="BD12" s="585">
        <v>7.9000000000000001E-2</v>
      </c>
      <c r="BE12" s="585">
        <v>7.9000000000000001E-2</v>
      </c>
      <c r="BF12" s="585">
        <v>8.1000000000000003E-2</v>
      </c>
      <c r="BG12" s="585">
        <v>8.4000000000000005E-2</v>
      </c>
      <c r="BH12" s="590" t="s">
        <v>1347</v>
      </c>
      <c r="BI12" s="590" t="s">
        <v>1347</v>
      </c>
      <c r="BJ12" s="355" t="s">
        <v>1347</v>
      </c>
      <c r="BK12" s="355" t="s">
        <v>1347</v>
      </c>
      <c r="BL12" s="355" t="s">
        <v>1347</v>
      </c>
      <c r="BM12" s="355" t="s">
        <v>1347</v>
      </c>
      <c r="BN12" s="355" t="s">
        <v>1347</v>
      </c>
      <c r="BO12" s="355" t="s">
        <v>1347</v>
      </c>
      <c r="BP12" s="355" t="s">
        <v>1347</v>
      </c>
      <c r="BQ12" s="355" t="s">
        <v>1347</v>
      </c>
      <c r="BR12" s="355" t="s">
        <v>1347</v>
      </c>
      <c r="BS12" s="355" t="s">
        <v>1347</v>
      </c>
      <c r="BT12" s="355" t="s">
        <v>1347</v>
      </c>
      <c r="BU12" s="355" t="s">
        <v>1347</v>
      </c>
      <c r="BV12" s="355" t="s">
        <v>1347</v>
      </c>
    </row>
    <row r="13" spans="1:74" ht="11.05" customHeight="1" x14ac:dyDescent="0.2">
      <c r="A13" s="267" t="s">
        <v>1326</v>
      </c>
      <c r="B13" s="554" t="s">
        <v>1327</v>
      </c>
      <c r="C13" s="585">
        <v>0.28899999999999998</v>
      </c>
      <c r="D13" s="585">
        <v>0.27400000000000002</v>
      </c>
      <c r="E13" s="585">
        <v>0.28599999999999998</v>
      </c>
      <c r="F13" s="585">
        <v>0.28799999999999998</v>
      </c>
      <c r="G13" s="585">
        <v>0.28299999999999997</v>
      </c>
      <c r="H13" s="585">
        <v>0.29199999999999998</v>
      </c>
      <c r="I13" s="585">
        <v>0.28000000000000003</v>
      </c>
      <c r="J13" s="585">
        <v>0.28299999999999997</v>
      </c>
      <c r="K13" s="585">
        <v>0.28399999999999997</v>
      </c>
      <c r="L13" s="585">
        <v>0.27600000000000002</v>
      </c>
      <c r="M13" s="585">
        <v>0.28499999999999998</v>
      </c>
      <c r="N13" s="585">
        <v>0.28399999999999997</v>
      </c>
      <c r="O13" s="585">
        <v>0.28199999999999997</v>
      </c>
      <c r="P13" s="585">
        <v>0.28599999999999998</v>
      </c>
      <c r="Q13" s="585">
        <v>0.29699999999999999</v>
      </c>
      <c r="R13" s="585">
        <v>0.30299999999999999</v>
      </c>
      <c r="S13" s="585">
        <v>0.317</v>
      </c>
      <c r="T13" s="585">
        <v>0.31900000000000001</v>
      </c>
      <c r="U13" s="585">
        <v>0.32</v>
      </c>
      <c r="V13" s="585">
        <v>0.32700000000000001</v>
      </c>
      <c r="W13" s="585">
        <v>0.32900000000000001</v>
      </c>
      <c r="X13" s="585">
        <v>0.33700000000000002</v>
      </c>
      <c r="Y13" s="585">
        <v>0.33500000000000002</v>
      </c>
      <c r="Z13" s="585">
        <v>0.317</v>
      </c>
      <c r="AA13" s="585">
        <v>0.31</v>
      </c>
      <c r="AB13" s="585">
        <v>0.33</v>
      </c>
      <c r="AC13" s="585">
        <v>0.34499999999999997</v>
      </c>
      <c r="AD13" s="585">
        <v>0.33600000000000002</v>
      </c>
      <c r="AE13" s="585">
        <v>0.33900000000000002</v>
      </c>
      <c r="AF13" s="585">
        <v>0.34499999999999997</v>
      </c>
      <c r="AG13" s="585">
        <v>0.32300000000000001</v>
      </c>
      <c r="AH13" s="585">
        <v>0.33400000000000002</v>
      </c>
      <c r="AI13" s="585">
        <v>0.33900000000000002</v>
      </c>
      <c r="AJ13" s="585">
        <v>0.33800000000000002</v>
      </c>
      <c r="AK13" s="585">
        <v>0.34899999999999998</v>
      </c>
      <c r="AL13" s="585">
        <v>0.34499999999999997</v>
      </c>
      <c r="AM13" s="585">
        <v>0.315</v>
      </c>
      <c r="AN13" s="585">
        <v>0.317</v>
      </c>
      <c r="AO13" s="585">
        <v>0.317</v>
      </c>
      <c r="AP13" s="585">
        <v>0.32100000000000001</v>
      </c>
      <c r="AQ13" s="585">
        <v>0.34300000000000003</v>
      </c>
      <c r="AR13" s="585">
        <v>0.34499999999999997</v>
      </c>
      <c r="AS13" s="585">
        <v>0.33300000000000002</v>
      </c>
      <c r="AT13" s="585">
        <v>0.34499999999999997</v>
      </c>
      <c r="AU13" s="585">
        <v>0.35899999999999999</v>
      </c>
      <c r="AV13" s="585">
        <v>0.35299999999999998</v>
      </c>
      <c r="AW13" s="585">
        <v>0.36099999999999999</v>
      </c>
      <c r="AX13" s="585">
        <v>0.35399999999999998</v>
      </c>
      <c r="AY13" s="585">
        <v>0.34200000000000003</v>
      </c>
      <c r="AZ13" s="585">
        <v>0.35399999999999998</v>
      </c>
      <c r="BA13" s="585">
        <v>0.372</v>
      </c>
      <c r="BB13" s="585">
        <v>0.35899999999999999</v>
      </c>
      <c r="BC13" s="585">
        <v>0.36599999999999999</v>
      </c>
      <c r="BD13" s="585">
        <v>0.376</v>
      </c>
      <c r="BE13" s="585">
        <v>0.36899999999999999</v>
      </c>
      <c r="BF13" s="585">
        <v>0.38</v>
      </c>
      <c r="BG13" s="585">
        <v>0.39</v>
      </c>
      <c r="BH13" s="590" t="s">
        <v>1347</v>
      </c>
      <c r="BI13" s="590" t="s">
        <v>1347</v>
      </c>
      <c r="BJ13" s="355" t="s">
        <v>1347</v>
      </c>
      <c r="BK13" s="355" t="s">
        <v>1347</v>
      </c>
      <c r="BL13" s="355" t="s">
        <v>1347</v>
      </c>
      <c r="BM13" s="355" t="s">
        <v>1347</v>
      </c>
      <c r="BN13" s="355" t="s">
        <v>1347</v>
      </c>
      <c r="BO13" s="355" t="s">
        <v>1347</v>
      </c>
      <c r="BP13" s="355" t="s">
        <v>1347</v>
      </c>
      <c r="BQ13" s="355" t="s">
        <v>1347</v>
      </c>
      <c r="BR13" s="355" t="s">
        <v>1347</v>
      </c>
      <c r="BS13" s="355" t="s">
        <v>1347</v>
      </c>
      <c r="BT13" s="355" t="s">
        <v>1347</v>
      </c>
      <c r="BU13" s="355" t="s">
        <v>1347</v>
      </c>
      <c r="BV13" s="355" t="s">
        <v>1347</v>
      </c>
    </row>
    <row r="14" spans="1:74" ht="11.05"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85"/>
      <c r="BH14" s="590"/>
      <c r="BI14" s="590"/>
      <c r="BJ14" s="623"/>
      <c r="BK14" s="623"/>
      <c r="BL14" s="623"/>
      <c r="BM14" s="623"/>
      <c r="BN14" s="623"/>
      <c r="BO14" s="623"/>
      <c r="BP14" s="623"/>
      <c r="BQ14" s="623"/>
      <c r="BR14" s="623"/>
      <c r="BS14" s="623"/>
      <c r="BT14" s="623"/>
      <c r="BU14" s="623"/>
      <c r="BV14" s="623"/>
    </row>
    <row r="15" spans="1:74" s="275" customFormat="1" ht="11.05" customHeight="1" x14ac:dyDescent="0.2">
      <c r="A15" s="595" t="s">
        <v>1328</v>
      </c>
      <c r="B15" s="622" t="s">
        <v>1329</v>
      </c>
      <c r="C15" s="299">
        <v>71.575000000000003</v>
      </c>
      <c r="D15" s="299">
        <v>66.787999999999997</v>
      </c>
      <c r="E15" s="299">
        <v>71.792000000000002</v>
      </c>
      <c r="F15" s="299">
        <v>72.924999999999997</v>
      </c>
      <c r="G15" s="299">
        <v>72.792000000000002</v>
      </c>
      <c r="H15" s="299">
        <v>73.566000000000003</v>
      </c>
      <c r="I15" s="299">
        <v>73.722999999999999</v>
      </c>
      <c r="J15" s="299">
        <v>74.718000000000004</v>
      </c>
      <c r="K15" s="299">
        <v>75.524000000000001</v>
      </c>
      <c r="L15" s="299">
        <v>76.162999999999997</v>
      </c>
      <c r="M15" s="299">
        <v>77.477000000000004</v>
      </c>
      <c r="N15" s="299">
        <v>78.31</v>
      </c>
      <c r="O15" s="299">
        <v>75.775999999999996</v>
      </c>
      <c r="P15" s="299">
        <v>75.718000000000004</v>
      </c>
      <c r="Q15" s="299">
        <v>76.561000000000007</v>
      </c>
      <c r="R15" s="299">
        <v>77.539000000000001</v>
      </c>
      <c r="S15" s="299">
        <v>78.792000000000002</v>
      </c>
      <c r="T15" s="299">
        <v>79.316999999999993</v>
      </c>
      <c r="U15" s="299">
        <v>79.653999999999996</v>
      </c>
      <c r="V15" s="299">
        <v>80.293000000000006</v>
      </c>
      <c r="W15" s="299">
        <v>81.558999999999997</v>
      </c>
      <c r="X15" s="299">
        <v>81.378</v>
      </c>
      <c r="Y15" s="299">
        <v>82.099000000000004</v>
      </c>
      <c r="Z15" s="299">
        <v>81.007999999999996</v>
      </c>
      <c r="AA15" s="299">
        <v>82.5</v>
      </c>
      <c r="AB15" s="299">
        <v>82.724999999999994</v>
      </c>
      <c r="AC15" s="299">
        <v>83.471000000000004</v>
      </c>
      <c r="AD15" s="299">
        <v>83.155000000000001</v>
      </c>
      <c r="AE15" s="299">
        <v>84.262</v>
      </c>
      <c r="AF15" s="299">
        <v>83.641999999999996</v>
      </c>
      <c r="AG15" s="299">
        <v>83.923000000000002</v>
      </c>
      <c r="AH15" s="299">
        <v>84.257000000000005</v>
      </c>
      <c r="AI15" s="299">
        <v>84.576999999999998</v>
      </c>
      <c r="AJ15" s="299">
        <v>84.058000000000007</v>
      </c>
      <c r="AK15" s="299">
        <v>85.784999999999997</v>
      </c>
      <c r="AL15" s="299">
        <v>86.072000000000003</v>
      </c>
      <c r="AM15" s="299">
        <v>83.805000000000007</v>
      </c>
      <c r="AN15" s="299">
        <v>85.667000000000002</v>
      </c>
      <c r="AO15" s="299">
        <v>83.331999999999994</v>
      </c>
      <c r="AP15" s="299">
        <v>82.504999999999995</v>
      </c>
      <c r="AQ15" s="299">
        <v>82.23</v>
      </c>
      <c r="AR15" s="299">
        <v>83.099000000000004</v>
      </c>
      <c r="AS15" s="299">
        <v>83.881</v>
      </c>
      <c r="AT15" s="299">
        <v>83.501999999999995</v>
      </c>
      <c r="AU15" s="299">
        <v>83.48</v>
      </c>
      <c r="AV15" s="299">
        <v>83.649000000000001</v>
      </c>
      <c r="AW15" s="299">
        <v>84.174999999999997</v>
      </c>
      <c r="AX15" s="299">
        <v>85.052999999999997</v>
      </c>
      <c r="AY15" s="299">
        <v>83.292000000000002</v>
      </c>
      <c r="AZ15" s="299">
        <v>85.126999999999995</v>
      </c>
      <c r="BA15" s="299">
        <v>86.097999999999999</v>
      </c>
      <c r="BB15" s="299">
        <v>86.064999999999998</v>
      </c>
      <c r="BC15" s="299">
        <v>86.628</v>
      </c>
      <c r="BD15" s="299">
        <v>86.686999999999998</v>
      </c>
      <c r="BE15" s="299">
        <v>87.477999999999994</v>
      </c>
      <c r="BF15" s="299">
        <v>87.388999999999996</v>
      </c>
      <c r="BG15" s="299">
        <v>87.725999999999999</v>
      </c>
      <c r="BH15" s="462" t="s">
        <v>1347</v>
      </c>
      <c r="BI15" s="462" t="s">
        <v>1347</v>
      </c>
      <c r="BJ15" s="624" t="s">
        <v>1347</v>
      </c>
      <c r="BK15" s="624" t="s">
        <v>1347</v>
      </c>
      <c r="BL15" s="624" t="s">
        <v>1347</v>
      </c>
      <c r="BM15" s="624" t="s">
        <v>1347</v>
      </c>
      <c r="BN15" s="624" t="s">
        <v>1347</v>
      </c>
      <c r="BO15" s="624" t="s">
        <v>1347</v>
      </c>
      <c r="BP15" s="624" t="s">
        <v>1347</v>
      </c>
      <c r="BQ15" s="624" t="s">
        <v>1347</v>
      </c>
      <c r="BR15" s="624" t="s">
        <v>1347</v>
      </c>
      <c r="BS15" s="624" t="s">
        <v>1347</v>
      </c>
      <c r="BT15" s="624" t="s">
        <v>1347</v>
      </c>
      <c r="BU15" s="624" t="s">
        <v>1347</v>
      </c>
      <c r="BV15" s="624" t="s">
        <v>1347</v>
      </c>
    </row>
    <row r="16" spans="1:74" ht="11.05" customHeight="1" x14ac:dyDescent="0.2">
      <c r="A16" s="267" t="s">
        <v>1330</v>
      </c>
      <c r="B16" s="554" t="s">
        <v>1315</v>
      </c>
      <c r="C16" s="452">
        <v>2.129</v>
      </c>
      <c r="D16" s="452">
        <v>2.0219999999999998</v>
      </c>
      <c r="E16" s="452">
        <v>2.1419999999999999</v>
      </c>
      <c r="F16" s="452">
        <v>2.1909999999999998</v>
      </c>
      <c r="G16" s="452">
        <v>2.23</v>
      </c>
      <c r="H16" s="452">
        <v>2.2309999999999999</v>
      </c>
      <c r="I16" s="452">
        <v>2.1520000000000001</v>
      </c>
      <c r="J16" s="452">
        <v>2.214</v>
      </c>
      <c r="K16" s="452">
        <v>2.2599999999999998</v>
      </c>
      <c r="L16" s="452">
        <v>2.2400000000000002</v>
      </c>
      <c r="M16" s="452">
        <v>2.3029999999999999</v>
      </c>
      <c r="N16" s="452">
        <v>2.2589999999999999</v>
      </c>
      <c r="O16" s="452">
        <v>2.129</v>
      </c>
      <c r="P16" s="452">
        <v>2.153</v>
      </c>
      <c r="Q16" s="452">
        <v>2.2589999999999999</v>
      </c>
      <c r="R16" s="452">
        <v>1.8460000000000001</v>
      </c>
      <c r="S16" s="452">
        <v>2.09</v>
      </c>
      <c r="T16" s="452">
        <v>2.2959999999999998</v>
      </c>
      <c r="U16" s="452">
        <v>2.33</v>
      </c>
      <c r="V16" s="452">
        <v>2.319</v>
      </c>
      <c r="W16" s="452">
        <v>2.383</v>
      </c>
      <c r="X16" s="452">
        <v>2.3660000000000001</v>
      </c>
      <c r="Y16" s="452">
        <v>2.2890000000000001</v>
      </c>
      <c r="Z16" s="452">
        <v>1.9930000000000001</v>
      </c>
      <c r="AA16" s="452">
        <v>2.1789999999999998</v>
      </c>
      <c r="AB16" s="452">
        <v>2.331</v>
      </c>
      <c r="AC16" s="452">
        <v>2.335</v>
      </c>
      <c r="AD16" s="452">
        <v>2.3889999999999998</v>
      </c>
      <c r="AE16" s="452">
        <v>2.4180000000000001</v>
      </c>
      <c r="AF16" s="452">
        <v>2.4860000000000002</v>
      </c>
      <c r="AG16" s="452">
        <v>2.5259999999999998</v>
      </c>
      <c r="AH16" s="452">
        <v>2.5510000000000002</v>
      </c>
      <c r="AI16" s="452">
        <v>2.6429999999999998</v>
      </c>
      <c r="AJ16" s="452">
        <v>2.613</v>
      </c>
      <c r="AK16" s="452">
        <v>2.6579999999999999</v>
      </c>
      <c r="AL16" s="452">
        <v>2.706</v>
      </c>
      <c r="AM16" s="452">
        <v>2.3010000000000002</v>
      </c>
      <c r="AN16" s="452">
        <v>2.5830000000000002</v>
      </c>
      <c r="AO16" s="452">
        <v>2.6</v>
      </c>
      <c r="AP16" s="452">
        <v>2.661</v>
      </c>
      <c r="AQ16" s="452">
        <v>2.69</v>
      </c>
      <c r="AR16" s="452">
        <v>2.6789999999999998</v>
      </c>
      <c r="AS16" s="452">
        <v>2.6629999999999998</v>
      </c>
      <c r="AT16" s="452">
        <v>2.7109999999999999</v>
      </c>
      <c r="AU16" s="452">
        <v>2.7330000000000001</v>
      </c>
      <c r="AV16" s="452">
        <v>2.6269999999999998</v>
      </c>
      <c r="AW16" s="452">
        <v>2.6749999999999998</v>
      </c>
      <c r="AX16" s="452">
        <v>2.6</v>
      </c>
      <c r="AY16" s="452">
        <v>2.5550000000000002</v>
      </c>
      <c r="AZ16" s="452">
        <v>2.5190000000000001</v>
      </c>
      <c r="BA16" s="452">
        <v>2.6509999999999998</v>
      </c>
      <c r="BB16" s="452">
        <v>2.6760000000000002</v>
      </c>
      <c r="BC16" s="452">
        <v>2.593</v>
      </c>
      <c r="BD16" s="452">
        <v>2.6539999999999999</v>
      </c>
      <c r="BE16" s="452">
        <v>2.6739999999999999</v>
      </c>
      <c r="BF16" s="452">
        <v>2.738</v>
      </c>
      <c r="BG16" s="452">
        <v>2.8279999999999998</v>
      </c>
      <c r="BH16" s="456" t="s">
        <v>1347</v>
      </c>
      <c r="BI16" s="456" t="s">
        <v>1347</v>
      </c>
      <c r="BJ16" s="624" t="s">
        <v>1347</v>
      </c>
      <c r="BK16" s="624" t="s">
        <v>1347</v>
      </c>
      <c r="BL16" s="624" t="s">
        <v>1347</v>
      </c>
      <c r="BM16" s="624" t="s">
        <v>1347</v>
      </c>
      <c r="BN16" s="624" t="s">
        <v>1347</v>
      </c>
      <c r="BO16" s="624" t="s">
        <v>1347</v>
      </c>
      <c r="BP16" s="624" t="s">
        <v>1347</v>
      </c>
      <c r="BQ16" s="624" t="s">
        <v>1347</v>
      </c>
      <c r="BR16" s="624" t="s">
        <v>1347</v>
      </c>
      <c r="BS16" s="624" t="s">
        <v>1347</v>
      </c>
      <c r="BT16" s="624" t="s">
        <v>1347</v>
      </c>
      <c r="BU16" s="624" t="s">
        <v>1347</v>
      </c>
      <c r="BV16" s="624" t="s">
        <v>1347</v>
      </c>
    </row>
    <row r="17" spans="1:74" ht="11.05" customHeight="1" x14ac:dyDescent="0.2">
      <c r="A17" s="267" t="s">
        <v>1331</v>
      </c>
      <c r="B17" s="554" t="s">
        <v>1332</v>
      </c>
      <c r="C17" s="452">
        <v>2.0009999999999999</v>
      </c>
      <c r="D17" s="452">
        <v>1.7290000000000001</v>
      </c>
      <c r="E17" s="452">
        <v>1.9510000000000001</v>
      </c>
      <c r="F17" s="452">
        <v>1.972</v>
      </c>
      <c r="G17" s="452">
        <v>1.9490000000000001</v>
      </c>
      <c r="H17" s="452">
        <v>1.94</v>
      </c>
      <c r="I17" s="452">
        <v>1.958</v>
      </c>
      <c r="J17" s="452">
        <v>1.9350000000000001</v>
      </c>
      <c r="K17" s="452">
        <v>1.95</v>
      </c>
      <c r="L17" s="452">
        <v>1.9650000000000001</v>
      </c>
      <c r="M17" s="452">
        <v>1.9570000000000001</v>
      </c>
      <c r="N17" s="452">
        <v>1.9430000000000001</v>
      </c>
      <c r="O17" s="452">
        <v>1.869</v>
      </c>
      <c r="P17" s="452">
        <v>1.82</v>
      </c>
      <c r="Q17" s="452">
        <v>1.853</v>
      </c>
      <c r="R17" s="452">
        <v>1.865</v>
      </c>
      <c r="S17" s="452">
        <v>1.8779999999999999</v>
      </c>
      <c r="T17" s="452">
        <v>1.8540000000000001</v>
      </c>
      <c r="U17" s="452">
        <v>1.841</v>
      </c>
      <c r="V17" s="452">
        <v>1.873</v>
      </c>
      <c r="W17" s="452">
        <v>1.869</v>
      </c>
      <c r="X17" s="452">
        <v>1.887</v>
      </c>
      <c r="Y17" s="452">
        <v>1.9239999999999999</v>
      </c>
      <c r="Z17" s="452">
        <v>1.845</v>
      </c>
      <c r="AA17" s="452">
        <v>1.827</v>
      </c>
      <c r="AB17" s="452">
        <v>1.7869999999999999</v>
      </c>
      <c r="AC17" s="452">
        <v>1.839</v>
      </c>
      <c r="AD17" s="452">
        <v>1.8360000000000001</v>
      </c>
      <c r="AE17" s="452">
        <v>1.8120000000000001</v>
      </c>
      <c r="AF17" s="452">
        <v>1.8009999999999999</v>
      </c>
      <c r="AG17" s="452">
        <v>1.7789999999999999</v>
      </c>
      <c r="AH17" s="452">
        <v>1.746</v>
      </c>
      <c r="AI17" s="452">
        <v>1.76</v>
      </c>
      <c r="AJ17" s="452">
        <v>1.7450000000000001</v>
      </c>
      <c r="AK17" s="452">
        <v>1.7490000000000001</v>
      </c>
      <c r="AL17" s="452">
        <v>1.7310000000000001</v>
      </c>
      <c r="AM17" s="452">
        <v>1.647</v>
      </c>
      <c r="AN17" s="452">
        <v>1.6819999999999999</v>
      </c>
      <c r="AO17" s="452">
        <v>1.669</v>
      </c>
      <c r="AP17" s="452">
        <v>1.6459999999999999</v>
      </c>
      <c r="AQ17" s="452">
        <v>1.6339999999999999</v>
      </c>
      <c r="AR17" s="452">
        <v>1.661</v>
      </c>
      <c r="AS17" s="452">
        <v>1.643</v>
      </c>
      <c r="AT17" s="452">
        <v>1.633</v>
      </c>
      <c r="AU17" s="452">
        <v>1.653</v>
      </c>
      <c r="AV17" s="452">
        <v>1.6539999999999999</v>
      </c>
      <c r="AW17" s="452">
        <v>1.649</v>
      </c>
      <c r="AX17" s="452">
        <v>1.6519999999999999</v>
      </c>
      <c r="AY17" s="452">
        <v>1.619</v>
      </c>
      <c r="AZ17" s="452">
        <v>1.6120000000000001</v>
      </c>
      <c r="BA17" s="452">
        <v>1.63</v>
      </c>
      <c r="BB17" s="452">
        <v>1.6339999999999999</v>
      </c>
      <c r="BC17" s="452">
        <v>1.6279999999999999</v>
      </c>
      <c r="BD17" s="452">
        <v>1.5189999999999999</v>
      </c>
      <c r="BE17" s="452">
        <v>1.577</v>
      </c>
      <c r="BF17" s="452">
        <v>1.548</v>
      </c>
      <c r="BG17" s="452">
        <v>1.55</v>
      </c>
      <c r="BH17" s="456" t="s">
        <v>1347</v>
      </c>
      <c r="BI17" s="456" t="s">
        <v>1347</v>
      </c>
      <c r="BJ17" s="624" t="s">
        <v>1347</v>
      </c>
      <c r="BK17" s="624" t="s">
        <v>1347</v>
      </c>
      <c r="BL17" s="624" t="s">
        <v>1347</v>
      </c>
      <c r="BM17" s="624" t="s">
        <v>1347</v>
      </c>
      <c r="BN17" s="624" t="s">
        <v>1347</v>
      </c>
      <c r="BO17" s="624" t="s">
        <v>1347</v>
      </c>
      <c r="BP17" s="624" t="s">
        <v>1347</v>
      </c>
      <c r="BQ17" s="624" t="s">
        <v>1347</v>
      </c>
      <c r="BR17" s="624" t="s">
        <v>1347</v>
      </c>
      <c r="BS17" s="624" t="s">
        <v>1347</v>
      </c>
      <c r="BT17" s="624" t="s">
        <v>1347</v>
      </c>
      <c r="BU17" s="624" t="s">
        <v>1347</v>
      </c>
      <c r="BV17" s="624" t="s">
        <v>1347</v>
      </c>
    </row>
    <row r="18" spans="1:74" ht="11.05" customHeight="1" x14ac:dyDescent="0.2">
      <c r="A18" s="267" t="s">
        <v>1333</v>
      </c>
      <c r="B18" s="554" t="s">
        <v>1317</v>
      </c>
      <c r="C18" s="452">
        <v>3.6440000000000001</v>
      </c>
      <c r="D18" s="452">
        <v>3.2309999999999999</v>
      </c>
      <c r="E18" s="452">
        <v>3.843</v>
      </c>
      <c r="F18" s="452">
        <v>3.944</v>
      </c>
      <c r="G18" s="452">
        <v>3.871</v>
      </c>
      <c r="H18" s="452">
        <v>3.8290000000000002</v>
      </c>
      <c r="I18" s="452">
        <v>3.903</v>
      </c>
      <c r="J18" s="452">
        <v>3.8340000000000001</v>
      </c>
      <c r="K18" s="452">
        <v>3.8650000000000002</v>
      </c>
      <c r="L18" s="452">
        <v>3.8340000000000001</v>
      </c>
      <c r="M18" s="452">
        <v>3.8180000000000001</v>
      </c>
      <c r="N18" s="452">
        <v>3.9119999999999999</v>
      </c>
      <c r="O18" s="452">
        <v>3.8140000000000001</v>
      </c>
      <c r="P18" s="452">
        <v>3.9039999999999999</v>
      </c>
      <c r="Q18" s="452">
        <v>3.9670000000000001</v>
      </c>
      <c r="R18" s="452">
        <v>4.1420000000000003</v>
      </c>
      <c r="S18" s="452">
        <v>4.1580000000000004</v>
      </c>
      <c r="T18" s="452">
        <v>4.3</v>
      </c>
      <c r="U18" s="452">
        <v>4.2249999999999996</v>
      </c>
      <c r="V18" s="452">
        <v>4.2809999999999997</v>
      </c>
      <c r="W18" s="452">
        <v>4.2809999999999997</v>
      </c>
      <c r="X18" s="452">
        <v>4.2930000000000001</v>
      </c>
      <c r="Y18" s="452">
        <v>4.2510000000000003</v>
      </c>
      <c r="Z18" s="452">
        <v>4.2140000000000004</v>
      </c>
      <c r="AA18" s="452">
        <v>4.1680000000000001</v>
      </c>
      <c r="AB18" s="452">
        <v>4.2510000000000003</v>
      </c>
      <c r="AC18" s="452">
        <v>4.4870000000000001</v>
      </c>
      <c r="AD18" s="452">
        <v>4.4329999999999998</v>
      </c>
      <c r="AE18" s="452">
        <v>4.5119999999999996</v>
      </c>
      <c r="AF18" s="452">
        <v>4.43</v>
      </c>
      <c r="AG18" s="452">
        <v>4.4489999999999998</v>
      </c>
      <c r="AH18" s="452">
        <v>4.3789999999999996</v>
      </c>
      <c r="AI18" s="452">
        <v>4.492</v>
      </c>
      <c r="AJ18" s="452">
        <v>4.4210000000000003</v>
      </c>
      <c r="AK18" s="452">
        <v>4.4039999999999999</v>
      </c>
      <c r="AL18" s="452">
        <v>4.3869999999999996</v>
      </c>
      <c r="AM18" s="452">
        <v>4.3</v>
      </c>
      <c r="AN18" s="452">
        <v>4.3719999999999999</v>
      </c>
      <c r="AO18" s="452">
        <v>4.3689999999999998</v>
      </c>
      <c r="AP18" s="452">
        <v>4.2439999999999998</v>
      </c>
      <c r="AQ18" s="452">
        <v>4.4400000000000004</v>
      </c>
      <c r="AR18" s="452">
        <v>4.4240000000000004</v>
      </c>
      <c r="AS18" s="452">
        <v>4.298</v>
      </c>
      <c r="AT18" s="452">
        <v>4.2489999999999997</v>
      </c>
      <c r="AU18" s="452">
        <v>4.2649999999999997</v>
      </c>
      <c r="AV18" s="452">
        <v>4.4379999999999997</v>
      </c>
      <c r="AW18" s="452">
        <v>4.3310000000000004</v>
      </c>
      <c r="AX18" s="452">
        <v>4.2080000000000002</v>
      </c>
      <c r="AY18" s="452">
        <v>4.0309999999999997</v>
      </c>
      <c r="AZ18" s="452">
        <v>4.1849999999999996</v>
      </c>
      <c r="BA18" s="452">
        <v>4.24</v>
      </c>
      <c r="BB18" s="452">
        <v>4.2919999999999998</v>
      </c>
      <c r="BC18" s="452">
        <v>4.3719999999999999</v>
      </c>
      <c r="BD18" s="452">
        <v>4.33</v>
      </c>
      <c r="BE18" s="452">
        <v>4.2859999999999996</v>
      </c>
      <c r="BF18" s="452">
        <v>4.2329999999999997</v>
      </c>
      <c r="BG18" s="452">
        <v>4.3040000000000003</v>
      </c>
      <c r="BH18" s="456" t="s">
        <v>1347</v>
      </c>
      <c r="BI18" s="456" t="s">
        <v>1347</v>
      </c>
      <c r="BJ18" s="624" t="s">
        <v>1347</v>
      </c>
      <c r="BK18" s="624" t="s">
        <v>1347</v>
      </c>
      <c r="BL18" s="624" t="s">
        <v>1347</v>
      </c>
      <c r="BM18" s="624" t="s">
        <v>1347</v>
      </c>
      <c r="BN18" s="624" t="s">
        <v>1347</v>
      </c>
      <c r="BO18" s="624" t="s">
        <v>1347</v>
      </c>
      <c r="BP18" s="624" t="s">
        <v>1347</v>
      </c>
      <c r="BQ18" s="624" t="s">
        <v>1347</v>
      </c>
      <c r="BR18" s="624" t="s">
        <v>1347</v>
      </c>
      <c r="BS18" s="624" t="s">
        <v>1347</v>
      </c>
      <c r="BT18" s="624" t="s">
        <v>1347</v>
      </c>
      <c r="BU18" s="624" t="s">
        <v>1347</v>
      </c>
      <c r="BV18" s="624" t="s">
        <v>1347</v>
      </c>
    </row>
    <row r="19" spans="1:74" ht="11.05" customHeight="1" x14ac:dyDescent="0.2">
      <c r="A19" s="267" t="s">
        <v>1334</v>
      </c>
      <c r="B19" s="554" t="s">
        <v>1335</v>
      </c>
      <c r="C19" s="452">
        <v>1.085</v>
      </c>
      <c r="D19" s="452">
        <v>0.90400000000000003</v>
      </c>
      <c r="E19" s="452">
        <v>1.0980000000000001</v>
      </c>
      <c r="F19" s="452">
        <v>1.077</v>
      </c>
      <c r="G19" s="452">
        <v>1.0640000000000001</v>
      </c>
      <c r="H19" s="452">
        <v>1.0509999999999999</v>
      </c>
      <c r="I19" s="452">
        <v>1.048</v>
      </c>
      <c r="J19" s="452">
        <v>1.04</v>
      </c>
      <c r="K19" s="452">
        <v>1.038</v>
      </c>
      <c r="L19" s="452">
        <v>1.034</v>
      </c>
      <c r="M19" s="452">
        <v>1.026</v>
      </c>
      <c r="N19" s="452">
        <v>1.016</v>
      </c>
      <c r="O19" s="452">
        <v>0.98899999999999999</v>
      </c>
      <c r="P19" s="452">
        <v>0.97899999999999998</v>
      </c>
      <c r="Q19" s="452">
        <v>0.99199999999999999</v>
      </c>
      <c r="R19" s="452">
        <v>0.98899999999999999</v>
      </c>
      <c r="S19" s="452">
        <v>0.97699999999999998</v>
      </c>
      <c r="T19" s="452">
        <v>0.96699999999999997</v>
      </c>
      <c r="U19" s="452">
        <v>0.95899999999999996</v>
      </c>
      <c r="V19" s="452">
        <v>0.96199999999999997</v>
      </c>
      <c r="W19" s="452">
        <v>0.96099999999999997</v>
      </c>
      <c r="X19" s="452">
        <v>0.95399999999999996</v>
      </c>
      <c r="Y19" s="452">
        <v>0.94299999999999995</v>
      </c>
      <c r="Z19" s="452">
        <v>0.89800000000000002</v>
      </c>
      <c r="AA19" s="452">
        <v>0.93799999999999994</v>
      </c>
      <c r="AB19" s="452">
        <v>0.92800000000000005</v>
      </c>
      <c r="AC19" s="452">
        <v>0.92600000000000005</v>
      </c>
      <c r="AD19" s="452">
        <v>0.91300000000000003</v>
      </c>
      <c r="AE19" s="452">
        <v>0.90600000000000003</v>
      </c>
      <c r="AF19" s="452">
        <v>0.89700000000000002</v>
      </c>
      <c r="AG19" s="452">
        <v>0.89</v>
      </c>
      <c r="AH19" s="452">
        <v>0.88500000000000001</v>
      </c>
      <c r="AI19" s="452">
        <v>0.88400000000000001</v>
      </c>
      <c r="AJ19" s="452">
        <v>0.878</v>
      </c>
      <c r="AK19" s="452">
        <v>0.872</v>
      </c>
      <c r="AL19" s="452">
        <v>0.86199999999999999</v>
      </c>
      <c r="AM19" s="452">
        <v>0.77400000000000002</v>
      </c>
      <c r="AN19" s="452">
        <v>0.84599999999999997</v>
      </c>
      <c r="AO19" s="452">
        <v>0.84399999999999997</v>
      </c>
      <c r="AP19" s="452">
        <v>0.83199999999999996</v>
      </c>
      <c r="AQ19" s="452">
        <v>0.82499999999999996</v>
      </c>
      <c r="AR19" s="452">
        <v>0.81399999999999995</v>
      </c>
      <c r="AS19" s="452">
        <v>0.81100000000000005</v>
      </c>
      <c r="AT19" s="452">
        <v>0.80900000000000005</v>
      </c>
      <c r="AU19" s="452">
        <v>0.80500000000000005</v>
      </c>
      <c r="AV19" s="452">
        <v>0.79500000000000004</v>
      </c>
      <c r="AW19" s="452">
        <v>0.79600000000000004</v>
      </c>
      <c r="AX19" s="452">
        <v>0.78400000000000003</v>
      </c>
      <c r="AY19" s="452">
        <v>0.75900000000000001</v>
      </c>
      <c r="AZ19" s="452">
        <v>0.751</v>
      </c>
      <c r="BA19" s="452">
        <v>0.76500000000000001</v>
      </c>
      <c r="BB19" s="452">
        <v>0.75800000000000001</v>
      </c>
      <c r="BC19" s="452">
        <v>0.75600000000000001</v>
      </c>
      <c r="BD19" s="452">
        <v>0.74099999999999999</v>
      </c>
      <c r="BE19" s="452">
        <v>0.73699999999999999</v>
      </c>
      <c r="BF19" s="452">
        <v>0.73399999999999999</v>
      </c>
      <c r="BG19" s="452">
        <v>0.73099999999999998</v>
      </c>
      <c r="BH19" s="456" t="s">
        <v>1347</v>
      </c>
      <c r="BI19" s="456" t="s">
        <v>1347</v>
      </c>
      <c r="BJ19" s="624" t="s">
        <v>1347</v>
      </c>
      <c r="BK19" s="624" t="s">
        <v>1347</v>
      </c>
      <c r="BL19" s="624" t="s">
        <v>1347</v>
      </c>
      <c r="BM19" s="624" t="s">
        <v>1347</v>
      </c>
      <c r="BN19" s="624" t="s">
        <v>1347</v>
      </c>
      <c r="BO19" s="624" t="s">
        <v>1347</v>
      </c>
      <c r="BP19" s="624" t="s">
        <v>1347</v>
      </c>
      <c r="BQ19" s="624" t="s">
        <v>1347</v>
      </c>
      <c r="BR19" s="624" t="s">
        <v>1347</v>
      </c>
      <c r="BS19" s="624" t="s">
        <v>1347</v>
      </c>
      <c r="BT19" s="624" t="s">
        <v>1347</v>
      </c>
      <c r="BU19" s="624" t="s">
        <v>1347</v>
      </c>
      <c r="BV19" s="624" t="s">
        <v>1347</v>
      </c>
    </row>
    <row r="20" spans="1:74" ht="11.05" customHeight="1" x14ac:dyDescent="0.2">
      <c r="A20" s="267" t="s">
        <v>1336</v>
      </c>
      <c r="B20" s="554" t="s">
        <v>1337</v>
      </c>
      <c r="C20" s="452">
        <v>10.247999999999999</v>
      </c>
      <c r="D20" s="452">
        <v>9.1750000000000007</v>
      </c>
      <c r="E20" s="452">
        <v>10.557</v>
      </c>
      <c r="F20" s="452">
        <v>10.683</v>
      </c>
      <c r="G20" s="452">
        <v>10.689</v>
      </c>
      <c r="H20" s="452">
        <v>10.961</v>
      </c>
      <c r="I20" s="452">
        <v>11.423999999999999</v>
      </c>
      <c r="J20" s="452">
        <v>11.348000000000001</v>
      </c>
      <c r="K20" s="452">
        <v>11.723000000000001</v>
      </c>
      <c r="L20" s="452">
        <v>11.913</v>
      </c>
      <c r="M20" s="452">
        <v>12.359</v>
      </c>
      <c r="N20" s="452">
        <v>12.548</v>
      </c>
      <c r="O20" s="452">
        <v>11.95</v>
      </c>
      <c r="P20" s="452">
        <v>11.997999999999999</v>
      </c>
      <c r="Q20" s="452">
        <v>11.801</v>
      </c>
      <c r="R20" s="452">
        <v>12.314</v>
      </c>
      <c r="S20" s="452">
        <v>12.744999999999999</v>
      </c>
      <c r="T20" s="452">
        <v>12.726000000000001</v>
      </c>
      <c r="U20" s="452">
        <v>12.739000000000001</v>
      </c>
      <c r="V20" s="452">
        <v>12.978999999999999</v>
      </c>
      <c r="W20" s="452">
        <v>13.372999999999999</v>
      </c>
      <c r="X20" s="452">
        <v>13.752000000000001</v>
      </c>
      <c r="Y20" s="452">
        <v>13.978999999999999</v>
      </c>
      <c r="Z20" s="452">
        <v>13.8</v>
      </c>
      <c r="AA20" s="452">
        <v>13.939</v>
      </c>
      <c r="AB20" s="452">
        <v>14.321999999999999</v>
      </c>
      <c r="AC20" s="452">
        <v>14.093</v>
      </c>
      <c r="AD20" s="452">
        <v>14.173</v>
      </c>
      <c r="AE20" s="452">
        <v>14.728</v>
      </c>
      <c r="AF20" s="452">
        <v>14.009</v>
      </c>
      <c r="AG20" s="452">
        <v>14.157</v>
      </c>
      <c r="AH20" s="452">
        <v>14.170999999999999</v>
      </c>
      <c r="AI20" s="452">
        <v>14.103</v>
      </c>
      <c r="AJ20" s="452">
        <v>13.964</v>
      </c>
      <c r="AK20" s="452">
        <v>13.875</v>
      </c>
      <c r="AL20" s="452">
        <v>13.507999999999999</v>
      </c>
      <c r="AM20" s="452">
        <v>13.513</v>
      </c>
      <c r="AN20" s="452">
        <v>13.808</v>
      </c>
      <c r="AO20" s="452">
        <v>13.234999999999999</v>
      </c>
      <c r="AP20" s="452">
        <v>12.340999999999999</v>
      </c>
      <c r="AQ20" s="452">
        <v>11.875</v>
      </c>
      <c r="AR20" s="452">
        <v>11.824999999999999</v>
      </c>
      <c r="AS20" s="452">
        <v>11.996</v>
      </c>
      <c r="AT20" s="452">
        <v>11.869</v>
      </c>
      <c r="AU20" s="452">
        <v>11.766999999999999</v>
      </c>
      <c r="AV20" s="452">
        <v>11.513</v>
      </c>
      <c r="AW20" s="452">
        <v>11.680999999999999</v>
      </c>
      <c r="AX20" s="452">
        <v>11.427</v>
      </c>
      <c r="AY20" s="452">
        <v>11.772</v>
      </c>
      <c r="AZ20" s="452">
        <v>11.911</v>
      </c>
      <c r="BA20" s="452">
        <v>12.291</v>
      </c>
      <c r="BB20" s="452">
        <v>12.381</v>
      </c>
      <c r="BC20" s="452">
        <v>12.304</v>
      </c>
      <c r="BD20" s="452">
        <v>12.371</v>
      </c>
      <c r="BE20" s="452">
        <v>12.775</v>
      </c>
      <c r="BF20" s="452">
        <v>12.852</v>
      </c>
      <c r="BG20" s="452">
        <v>12.930999999999999</v>
      </c>
      <c r="BH20" s="456" t="s">
        <v>1347</v>
      </c>
      <c r="BI20" s="456" t="s">
        <v>1347</v>
      </c>
      <c r="BJ20" s="624" t="s">
        <v>1347</v>
      </c>
      <c r="BK20" s="624" t="s">
        <v>1347</v>
      </c>
      <c r="BL20" s="624" t="s">
        <v>1347</v>
      </c>
      <c r="BM20" s="624" t="s">
        <v>1347</v>
      </c>
      <c r="BN20" s="624" t="s">
        <v>1347</v>
      </c>
      <c r="BO20" s="624" t="s">
        <v>1347</v>
      </c>
      <c r="BP20" s="624" t="s">
        <v>1347</v>
      </c>
      <c r="BQ20" s="624" t="s">
        <v>1347</v>
      </c>
      <c r="BR20" s="624" t="s">
        <v>1347</v>
      </c>
      <c r="BS20" s="624" t="s">
        <v>1347</v>
      </c>
      <c r="BT20" s="624" t="s">
        <v>1347</v>
      </c>
      <c r="BU20" s="624" t="s">
        <v>1347</v>
      </c>
      <c r="BV20" s="624" t="s">
        <v>1347</v>
      </c>
    </row>
    <row r="21" spans="1:74" ht="11.05" customHeight="1" x14ac:dyDescent="0.2">
      <c r="A21" s="267" t="s">
        <v>1338</v>
      </c>
      <c r="B21" s="554" t="s">
        <v>1339</v>
      </c>
      <c r="C21" s="452">
        <v>25.452999999999999</v>
      </c>
      <c r="D21" s="452">
        <v>25.099</v>
      </c>
      <c r="E21" s="452">
        <v>24.971</v>
      </c>
      <c r="F21" s="452">
        <v>24.997</v>
      </c>
      <c r="G21" s="452">
        <v>24.922999999999998</v>
      </c>
      <c r="H21" s="452">
        <v>25.02</v>
      </c>
      <c r="I21" s="452">
        <v>24.905999999999999</v>
      </c>
      <c r="J21" s="452">
        <v>25.597000000000001</v>
      </c>
      <c r="K21" s="452">
        <v>25.54</v>
      </c>
      <c r="L21" s="452">
        <v>25.588999999999999</v>
      </c>
      <c r="M21" s="452">
        <v>26.068000000000001</v>
      </c>
      <c r="N21" s="452">
        <v>26.553000000000001</v>
      </c>
      <c r="O21" s="452">
        <v>25.721</v>
      </c>
      <c r="P21" s="452">
        <v>25.100999999999999</v>
      </c>
      <c r="Q21" s="452">
        <v>25.099</v>
      </c>
      <c r="R21" s="452">
        <v>25.212</v>
      </c>
      <c r="S21" s="452">
        <v>25.548999999999999</v>
      </c>
      <c r="T21" s="452">
        <v>25.545000000000002</v>
      </c>
      <c r="U21" s="452">
        <v>25.922000000000001</v>
      </c>
      <c r="V21" s="452">
        <v>25.695</v>
      </c>
      <c r="W21" s="452">
        <v>25.745999999999999</v>
      </c>
      <c r="X21" s="452">
        <v>25.614999999999998</v>
      </c>
      <c r="Y21" s="452">
        <v>25.734999999999999</v>
      </c>
      <c r="Z21" s="452">
        <v>25.195</v>
      </c>
      <c r="AA21" s="452">
        <v>26.166</v>
      </c>
      <c r="AB21" s="452">
        <v>25.803999999999998</v>
      </c>
      <c r="AC21" s="452">
        <v>26.04</v>
      </c>
      <c r="AD21" s="452">
        <v>25.847000000000001</v>
      </c>
      <c r="AE21" s="452">
        <v>26.155999999999999</v>
      </c>
      <c r="AF21" s="452">
        <v>26.47</v>
      </c>
      <c r="AG21" s="452">
        <v>26.468</v>
      </c>
      <c r="AH21" s="452">
        <v>26.501999999999999</v>
      </c>
      <c r="AI21" s="452">
        <v>26.196000000000002</v>
      </c>
      <c r="AJ21" s="452">
        <v>26.558</v>
      </c>
      <c r="AK21" s="452">
        <v>27.599</v>
      </c>
      <c r="AL21" s="452">
        <v>27.759</v>
      </c>
      <c r="AM21" s="452">
        <v>27.527999999999999</v>
      </c>
      <c r="AN21" s="452">
        <v>27.356000000000002</v>
      </c>
      <c r="AO21" s="452">
        <v>25.614000000000001</v>
      </c>
      <c r="AP21" s="452">
        <v>25.693999999999999</v>
      </c>
      <c r="AQ21" s="452">
        <v>25.463000000000001</v>
      </c>
      <c r="AR21" s="452">
        <v>26.216000000000001</v>
      </c>
      <c r="AS21" s="452">
        <v>26.856000000000002</v>
      </c>
      <c r="AT21" s="452">
        <v>26.145</v>
      </c>
      <c r="AU21" s="452">
        <v>25.672000000000001</v>
      </c>
      <c r="AV21" s="452">
        <v>25.867000000000001</v>
      </c>
      <c r="AW21" s="452">
        <v>25.946999999999999</v>
      </c>
      <c r="AX21" s="452">
        <v>27.202000000000002</v>
      </c>
      <c r="AY21" s="452">
        <v>26.492000000000001</v>
      </c>
      <c r="AZ21" s="452">
        <v>27.292000000000002</v>
      </c>
      <c r="BA21" s="452">
        <v>27.302</v>
      </c>
      <c r="BB21" s="452">
        <v>27.2</v>
      </c>
      <c r="BC21" s="452">
        <v>27.318999999999999</v>
      </c>
      <c r="BD21" s="452">
        <v>27.445</v>
      </c>
      <c r="BE21" s="452">
        <v>27.718</v>
      </c>
      <c r="BF21" s="452">
        <v>27.42</v>
      </c>
      <c r="BG21" s="452">
        <v>27.300999999999998</v>
      </c>
      <c r="BH21" s="456" t="s">
        <v>1347</v>
      </c>
      <c r="BI21" s="456" t="s">
        <v>1347</v>
      </c>
      <c r="BJ21" s="624" t="s">
        <v>1347</v>
      </c>
      <c r="BK21" s="624" t="s">
        <v>1347</v>
      </c>
      <c r="BL21" s="624" t="s">
        <v>1347</v>
      </c>
      <c r="BM21" s="624" t="s">
        <v>1347</v>
      </c>
      <c r="BN21" s="624" t="s">
        <v>1347</v>
      </c>
      <c r="BO21" s="624" t="s">
        <v>1347</v>
      </c>
      <c r="BP21" s="624" t="s">
        <v>1347</v>
      </c>
      <c r="BQ21" s="624" t="s">
        <v>1347</v>
      </c>
      <c r="BR21" s="624" t="s">
        <v>1347</v>
      </c>
      <c r="BS21" s="624" t="s">
        <v>1347</v>
      </c>
      <c r="BT21" s="624" t="s">
        <v>1347</v>
      </c>
      <c r="BU21" s="624" t="s">
        <v>1347</v>
      </c>
      <c r="BV21" s="624" t="s">
        <v>1347</v>
      </c>
    </row>
    <row r="22" spans="1:74" ht="11.05" customHeight="1" x14ac:dyDescent="0.2">
      <c r="A22" s="267" t="s">
        <v>1340</v>
      </c>
      <c r="B22" s="554" t="s">
        <v>1319</v>
      </c>
      <c r="C22" s="452">
        <v>2.1779999999999999</v>
      </c>
      <c r="D22" s="452">
        <v>1.774</v>
      </c>
      <c r="E22" s="452">
        <v>2.1360000000000001</v>
      </c>
      <c r="F22" s="452">
        <v>2.137</v>
      </c>
      <c r="G22" s="452">
        <v>2.1459999999999999</v>
      </c>
      <c r="H22" s="452">
        <v>2.1110000000000002</v>
      </c>
      <c r="I22" s="452">
        <v>2.1520000000000001</v>
      </c>
      <c r="J22" s="452">
        <v>2.1459999999999999</v>
      </c>
      <c r="K22" s="452">
        <v>2.2530000000000001</v>
      </c>
      <c r="L22" s="452">
        <v>2.2949999999999999</v>
      </c>
      <c r="M22" s="452">
        <v>2.2669999999999999</v>
      </c>
      <c r="N22" s="452">
        <v>2.2669999999999999</v>
      </c>
      <c r="O22" s="452">
        <v>2.198</v>
      </c>
      <c r="P22" s="452">
        <v>2.246</v>
      </c>
      <c r="Q22" s="452">
        <v>2.323</v>
      </c>
      <c r="R22" s="452">
        <v>2.3540000000000001</v>
      </c>
      <c r="S22" s="452">
        <v>2.3820000000000001</v>
      </c>
      <c r="T22" s="452">
        <v>2.4449999999999998</v>
      </c>
      <c r="U22" s="452">
        <v>2.4569999999999999</v>
      </c>
      <c r="V22" s="452">
        <v>2.403</v>
      </c>
      <c r="W22" s="452">
        <v>2.5179999999999998</v>
      </c>
      <c r="X22" s="452">
        <v>2.5830000000000002</v>
      </c>
      <c r="Y22" s="452">
        <v>2.4780000000000002</v>
      </c>
      <c r="Z22" s="452">
        <v>2.42</v>
      </c>
      <c r="AA22" s="452">
        <v>2.4950000000000001</v>
      </c>
      <c r="AB22" s="452">
        <v>2.4820000000000002</v>
      </c>
      <c r="AC22" s="452">
        <v>2.484</v>
      </c>
      <c r="AD22" s="452">
        <v>2.5059999999999998</v>
      </c>
      <c r="AE22" s="452">
        <v>2.548</v>
      </c>
      <c r="AF22" s="452">
        <v>2.415</v>
      </c>
      <c r="AG22" s="452">
        <v>2.4220000000000002</v>
      </c>
      <c r="AH22" s="452">
        <v>2.36</v>
      </c>
      <c r="AI22" s="452">
        <v>2.5150000000000001</v>
      </c>
      <c r="AJ22" s="452">
        <v>2.4180000000000001</v>
      </c>
      <c r="AK22" s="452">
        <v>2.3860000000000001</v>
      </c>
      <c r="AL22" s="452">
        <v>2.4590000000000001</v>
      </c>
      <c r="AM22" s="452">
        <v>2.3170000000000002</v>
      </c>
      <c r="AN22" s="452">
        <v>2.4129999999999998</v>
      </c>
      <c r="AO22" s="452">
        <v>2.298</v>
      </c>
      <c r="AP22" s="452">
        <v>2.3069999999999999</v>
      </c>
      <c r="AQ22" s="452">
        <v>2.3050000000000002</v>
      </c>
      <c r="AR22" s="452">
        <v>2.2490000000000001</v>
      </c>
      <c r="AS22" s="452">
        <v>2.234</v>
      </c>
      <c r="AT22" s="452">
        <v>2.1960000000000002</v>
      </c>
      <c r="AU22" s="452">
        <v>2.1709999999999998</v>
      </c>
      <c r="AV22" s="452">
        <v>2.1850000000000001</v>
      </c>
      <c r="AW22" s="452">
        <v>2.1640000000000001</v>
      </c>
      <c r="AX22" s="452">
        <v>2.1349999999999998</v>
      </c>
      <c r="AY22" s="452">
        <v>2.0369999999999999</v>
      </c>
      <c r="AZ22" s="452">
        <v>2.0569999999999999</v>
      </c>
      <c r="BA22" s="452">
        <v>2.161</v>
      </c>
      <c r="BB22" s="452">
        <v>2.2029999999999998</v>
      </c>
      <c r="BC22" s="452">
        <v>2.125</v>
      </c>
      <c r="BD22" s="452">
        <v>2.0680000000000001</v>
      </c>
      <c r="BE22" s="452">
        <v>2.08</v>
      </c>
      <c r="BF22" s="452">
        <v>2.056</v>
      </c>
      <c r="BG22" s="452">
        <v>2.1019999999999999</v>
      </c>
      <c r="BH22" s="456" t="s">
        <v>1347</v>
      </c>
      <c r="BI22" s="456" t="s">
        <v>1347</v>
      </c>
      <c r="BJ22" s="624" t="s">
        <v>1347</v>
      </c>
      <c r="BK22" s="624" t="s">
        <v>1347</v>
      </c>
      <c r="BL22" s="624" t="s">
        <v>1347</v>
      </c>
      <c r="BM22" s="624" t="s">
        <v>1347</v>
      </c>
      <c r="BN22" s="624" t="s">
        <v>1347</v>
      </c>
      <c r="BO22" s="624" t="s">
        <v>1347</v>
      </c>
      <c r="BP22" s="624" t="s">
        <v>1347</v>
      </c>
      <c r="BQ22" s="624" t="s">
        <v>1347</v>
      </c>
      <c r="BR22" s="624" t="s">
        <v>1347</v>
      </c>
      <c r="BS22" s="624" t="s">
        <v>1347</v>
      </c>
      <c r="BT22" s="624" t="s">
        <v>1347</v>
      </c>
      <c r="BU22" s="624" t="s">
        <v>1347</v>
      </c>
      <c r="BV22" s="624" t="s">
        <v>1347</v>
      </c>
    </row>
    <row r="23" spans="1:74" ht="11.05" customHeight="1" x14ac:dyDescent="0.2">
      <c r="A23" s="267" t="s">
        <v>1341</v>
      </c>
      <c r="B23" s="554" t="s">
        <v>1321</v>
      </c>
      <c r="C23" s="452">
        <v>2.5019999999999998</v>
      </c>
      <c r="D23" s="452">
        <v>2.4649999999999999</v>
      </c>
      <c r="E23" s="452">
        <v>2.4649999999999999</v>
      </c>
      <c r="F23" s="452">
        <v>2.6059999999999999</v>
      </c>
      <c r="G23" s="452">
        <v>2.6589999999999998</v>
      </c>
      <c r="H23" s="452">
        <v>2.6139999999999999</v>
      </c>
      <c r="I23" s="452">
        <v>2.6320000000000001</v>
      </c>
      <c r="J23" s="452">
        <v>2.597</v>
      </c>
      <c r="K23" s="452">
        <v>2.5920000000000001</v>
      </c>
      <c r="L23" s="452">
        <v>2.637</v>
      </c>
      <c r="M23" s="452">
        <v>2.6070000000000002</v>
      </c>
      <c r="N23" s="452">
        <v>2.6</v>
      </c>
      <c r="O23" s="452">
        <v>2.4769999999999999</v>
      </c>
      <c r="P23" s="452">
        <v>2.5089999999999999</v>
      </c>
      <c r="Q23" s="452">
        <v>2.5680000000000001</v>
      </c>
      <c r="R23" s="452">
        <v>2.5659999999999998</v>
      </c>
      <c r="S23" s="452">
        <v>2.5209999999999999</v>
      </c>
      <c r="T23" s="452">
        <v>2.5</v>
      </c>
      <c r="U23" s="452">
        <v>2.5190000000000001</v>
      </c>
      <c r="V23" s="452">
        <v>2.5590000000000002</v>
      </c>
      <c r="W23" s="452">
        <v>2.5710000000000002</v>
      </c>
      <c r="X23" s="452">
        <v>2.5710000000000002</v>
      </c>
      <c r="Y23" s="452">
        <v>2.581</v>
      </c>
      <c r="Z23" s="452">
        <v>2.4279999999999999</v>
      </c>
      <c r="AA23" s="452">
        <v>2.5009999999999999</v>
      </c>
      <c r="AB23" s="452">
        <v>2.488</v>
      </c>
      <c r="AC23" s="452">
        <v>2.5219999999999998</v>
      </c>
      <c r="AD23" s="452">
        <v>2.5409999999999999</v>
      </c>
      <c r="AE23" s="452">
        <v>2.5499999999999998</v>
      </c>
      <c r="AF23" s="452">
        <v>2.5870000000000002</v>
      </c>
      <c r="AG23" s="452">
        <v>2.6030000000000002</v>
      </c>
      <c r="AH23" s="452">
        <v>2.6579999999999999</v>
      </c>
      <c r="AI23" s="452">
        <v>2.645</v>
      </c>
      <c r="AJ23" s="452">
        <v>2.6749999999999998</v>
      </c>
      <c r="AK23" s="452">
        <v>2.7290000000000001</v>
      </c>
      <c r="AL23" s="452">
        <v>2.7589999999999999</v>
      </c>
      <c r="AM23" s="452">
        <v>2.621</v>
      </c>
      <c r="AN23" s="452">
        <v>2.7719999999999998</v>
      </c>
      <c r="AO23" s="452">
        <v>2.8090000000000002</v>
      </c>
      <c r="AP23" s="452">
        <v>2.7349999999999999</v>
      </c>
      <c r="AQ23" s="452">
        <v>2.7410000000000001</v>
      </c>
      <c r="AR23" s="452">
        <v>2.718</v>
      </c>
      <c r="AS23" s="452">
        <v>2.75</v>
      </c>
      <c r="AT23" s="452">
        <v>2.77</v>
      </c>
      <c r="AU23" s="452">
        <v>2.7549999999999999</v>
      </c>
      <c r="AV23" s="452">
        <v>2.8029999999999999</v>
      </c>
      <c r="AW23" s="452">
        <v>2.863</v>
      </c>
      <c r="AX23" s="452">
        <v>2.891</v>
      </c>
      <c r="AY23" s="452">
        <v>2.7370000000000001</v>
      </c>
      <c r="AZ23" s="452">
        <v>2.7530000000000001</v>
      </c>
      <c r="BA23" s="452">
        <v>2.8359999999999999</v>
      </c>
      <c r="BB23" s="452">
        <v>2.7839999999999998</v>
      </c>
      <c r="BC23" s="452">
        <v>2.7490000000000001</v>
      </c>
      <c r="BD23" s="452">
        <v>2.661</v>
      </c>
      <c r="BE23" s="452">
        <v>2.6840000000000002</v>
      </c>
      <c r="BF23" s="452">
        <v>2.7229999999999999</v>
      </c>
      <c r="BG23" s="452">
        <v>2.7090000000000001</v>
      </c>
      <c r="BH23" s="456" t="s">
        <v>1347</v>
      </c>
      <c r="BI23" s="456" t="s">
        <v>1347</v>
      </c>
      <c r="BJ23" s="624" t="s">
        <v>1347</v>
      </c>
      <c r="BK23" s="624" t="s">
        <v>1347</v>
      </c>
      <c r="BL23" s="624" t="s">
        <v>1347</v>
      </c>
      <c r="BM23" s="624" t="s">
        <v>1347</v>
      </c>
      <c r="BN23" s="624" t="s">
        <v>1347</v>
      </c>
      <c r="BO23" s="624" t="s">
        <v>1347</v>
      </c>
      <c r="BP23" s="624" t="s">
        <v>1347</v>
      </c>
      <c r="BQ23" s="624" t="s">
        <v>1347</v>
      </c>
      <c r="BR23" s="624" t="s">
        <v>1347</v>
      </c>
      <c r="BS23" s="624" t="s">
        <v>1347</v>
      </c>
      <c r="BT23" s="624" t="s">
        <v>1347</v>
      </c>
      <c r="BU23" s="624" t="s">
        <v>1347</v>
      </c>
      <c r="BV23" s="624" t="s">
        <v>1347</v>
      </c>
    </row>
    <row r="24" spans="1:74" ht="11.05" customHeight="1" x14ac:dyDescent="0.2">
      <c r="A24" s="267" t="s">
        <v>1342</v>
      </c>
      <c r="B24" s="554" t="s">
        <v>1323</v>
      </c>
      <c r="C24" s="452">
        <v>11.195</v>
      </c>
      <c r="D24" s="452">
        <v>9.5229999999999997</v>
      </c>
      <c r="E24" s="452">
        <v>10.935</v>
      </c>
      <c r="F24" s="452">
        <v>12.07</v>
      </c>
      <c r="G24" s="452">
        <v>11.97</v>
      </c>
      <c r="H24" s="452">
        <v>12.183999999999999</v>
      </c>
      <c r="I24" s="452">
        <v>12.414999999999999</v>
      </c>
      <c r="J24" s="452">
        <v>12.622999999999999</v>
      </c>
      <c r="K24" s="452">
        <v>12.826000000000001</v>
      </c>
      <c r="L24" s="452">
        <v>12.946</v>
      </c>
      <c r="M24" s="452">
        <v>13.106999999999999</v>
      </c>
      <c r="N24" s="452">
        <v>13.237</v>
      </c>
      <c r="O24" s="452">
        <v>13.247</v>
      </c>
      <c r="P24" s="452">
        <v>13.436999999999999</v>
      </c>
      <c r="Q24" s="452">
        <v>13.872</v>
      </c>
      <c r="R24" s="452">
        <v>14.552</v>
      </c>
      <c r="S24" s="452">
        <v>14.521000000000001</v>
      </c>
      <c r="T24" s="452">
        <v>14.5</v>
      </c>
      <c r="U24" s="452">
        <v>14.722</v>
      </c>
      <c r="V24" s="452">
        <v>14.991</v>
      </c>
      <c r="W24" s="452">
        <v>15.4</v>
      </c>
      <c r="X24" s="452">
        <v>15.423</v>
      </c>
      <c r="Y24" s="452">
        <v>15.448</v>
      </c>
      <c r="Z24" s="452">
        <v>15.279</v>
      </c>
      <c r="AA24" s="452">
        <v>15.532</v>
      </c>
      <c r="AB24" s="452">
        <v>15.749000000000001</v>
      </c>
      <c r="AC24" s="452">
        <v>16.111000000000001</v>
      </c>
      <c r="AD24" s="452">
        <v>16.526</v>
      </c>
      <c r="AE24" s="452">
        <v>16.417000000000002</v>
      </c>
      <c r="AF24" s="452">
        <v>16.306999999999999</v>
      </c>
      <c r="AG24" s="452">
        <v>16.529</v>
      </c>
      <c r="AH24" s="452">
        <v>16.893999999999998</v>
      </c>
      <c r="AI24" s="452">
        <v>17.251999999999999</v>
      </c>
      <c r="AJ24" s="452">
        <v>17.084</v>
      </c>
      <c r="AK24" s="452">
        <v>17.548999999999999</v>
      </c>
      <c r="AL24" s="452">
        <v>17.742999999999999</v>
      </c>
      <c r="AM24" s="452">
        <v>17.148</v>
      </c>
      <c r="AN24" s="452">
        <v>17.873000000000001</v>
      </c>
      <c r="AO24" s="452">
        <v>18.091000000000001</v>
      </c>
      <c r="AP24" s="452">
        <v>18.402999999999999</v>
      </c>
      <c r="AQ24" s="452">
        <v>18.245000000000001</v>
      </c>
      <c r="AR24" s="452">
        <v>18.738</v>
      </c>
      <c r="AS24" s="452">
        <v>18.97</v>
      </c>
      <c r="AT24" s="452">
        <v>19.414999999999999</v>
      </c>
      <c r="AU24" s="452">
        <v>19.596</v>
      </c>
      <c r="AV24" s="452">
        <v>19.814</v>
      </c>
      <c r="AW24" s="452">
        <v>19.876999999999999</v>
      </c>
      <c r="AX24" s="452">
        <v>19.696999999999999</v>
      </c>
      <c r="AY24" s="452">
        <v>19.248000000000001</v>
      </c>
      <c r="AZ24" s="452">
        <v>19.811</v>
      </c>
      <c r="BA24" s="452">
        <v>19.817</v>
      </c>
      <c r="BB24" s="452">
        <v>20.166</v>
      </c>
      <c r="BC24" s="452">
        <v>20.451000000000001</v>
      </c>
      <c r="BD24" s="452">
        <v>20.655999999999999</v>
      </c>
      <c r="BE24" s="452">
        <v>20.771999999999998</v>
      </c>
      <c r="BF24" s="452">
        <v>20.832000000000001</v>
      </c>
      <c r="BG24" s="452">
        <v>20.87</v>
      </c>
      <c r="BH24" s="456" t="s">
        <v>1347</v>
      </c>
      <c r="BI24" s="456" t="s">
        <v>1347</v>
      </c>
      <c r="BJ24" s="624" t="s">
        <v>1347</v>
      </c>
      <c r="BK24" s="624" t="s">
        <v>1347</v>
      </c>
      <c r="BL24" s="624" t="s">
        <v>1347</v>
      </c>
      <c r="BM24" s="624" t="s">
        <v>1347</v>
      </c>
      <c r="BN24" s="624" t="s">
        <v>1347</v>
      </c>
      <c r="BO24" s="624" t="s">
        <v>1347</v>
      </c>
      <c r="BP24" s="624" t="s">
        <v>1347</v>
      </c>
      <c r="BQ24" s="624" t="s">
        <v>1347</v>
      </c>
      <c r="BR24" s="624" t="s">
        <v>1347</v>
      </c>
      <c r="BS24" s="624" t="s">
        <v>1347</v>
      </c>
      <c r="BT24" s="624" t="s">
        <v>1347</v>
      </c>
      <c r="BU24" s="624" t="s">
        <v>1347</v>
      </c>
      <c r="BV24" s="624" t="s">
        <v>1347</v>
      </c>
    </row>
    <row r="25" spans="1:74" ht="11.05" customHeight="1" x14ac:dyDescent="0.2">
      <c r="A25" s="267" t="s">
        <v>1343</v>
      </c>
      <c r="B25" s="554" t="s">
        <v>1344</v>
      </c>
      <c r="C25" s="452">
        <v>6.66</v>
      </c>
      <c r="D25" s="452">
        <v>6.9240000000000004</v>
      </c>
      <c r="E25" s="452">
        <v>7.0910000000000002</v>
      </c>
      <c r="F25" s="452">
        <v>6.58</v>
      </c>
      <c r="G25" s="452">
        <v>6.7969999999999997</v>
      </c>
      <c r="H25" s="452">
        <v>6.9790000000000001</v>
      </c>
      <c r="I25" s="452">
        <v>6.5780000000000003</v>
      </c>
      <c r="J25" s="452">
        <v>6.7110000000000003</v>
      </c>
      <c r="K25" s="452">
        <v>6.7539999999999996</v>
      </c>
      <c r="L25" s="452">
        <v>6.8869999999999996</v>
      </c>
      <c r="M25" s="452">
        <v>7.0890000000000004</v>
      </c>
      <c r="N25" s="452">
        <v>7.1749999999999998</v>
      </c>
      <c r="O25" s="452">
        <v>6.6980000000000004</v>
      </c>
      <c r="P25" s="452">
        <v>6.89</v>
      </c>
      <c r="Q25" s="452">
        <v>6.9690000000000003</v>
      </c>
      <c r="R25" s="452">
        <v>6.6189999999999998</v>
      </c>
      <c r="S25" s="452">
        <v>6.7919999999999998</v>
      </c>
      <c r="T25" s="452">
        <v>7.0119999999999996</v>
      </c>
      <c r="U25" s="452">
        <v>6.7210000000000001</v>
      </c>
      <c r="V25" s="452">
        <v>6.9740000000000002</v>
      </c>
      <c r="W25" s="452">
        <v>7.1020000000000003</v>
      </c>
      <c r="X25" s="452">
        <v>6.6680000000000001</v>
      </c>
      <c r="Y25" s="452">
        <v>7.032</v>
      </c>
      <c r="Z25" s="452">
        <v>7.4619999999999997</v>
      </c>
      <c r="AA25" s="452">
        <v>7.0190000000000001</v>
      </c>
      <c r="AB25" s="452">
        <v>7.1760000000000002</v>
      </c>
      <c r="AC25" s="452">
        <v>7.2080000000000002</v>
      </c>
      <c r="AD25" s="452">
        <v>6.617</v>
      </c>
      <c r="AE25" s="452">
        <v>6.88</v>
      </c>
      <c r="AF25" s="452">
        <v>6.9320000000000004</v>
      </c>
      <c r="AG25" s="452">
        <v>6.7370000000000001</v>
      </c>
      <c r="AH25" s="452">
        <v>6.8129999999999997</v>
      </c>
      <c r="AI25" s="452">
        <v>6.8079999999999998</v>
      </c>
      <c r="AJ25" s="452">
        <v>6.3890000000000002</v>
      </c>
      <c r="AK25" s="452">
        <v>6.585</v>
      </c>
      <c r="AL25" s="452">
        <v>6.7329999999999997</v>
      </c>
      <c r="AM25" s="452">
        <v>6.452</v>
      </c>
      <c r="AN25" s="452">
        <v>6.5759999999999996</v>
      </c>
      <c r="AO25" s="452">
        <v>6.5590000000000002</v>
      </c>
      <c r="AP25" s="452">
        <v>6.4640000000000004</v>
      </c>
      <c r="AQ25" s="452">
        <v>6.6029999999999998</v>
      </c>
      <c r="AR25" s="452">
        <v>6.6680000000000001</v>
      </c>
      <c r="AS25" s="452">
        <v>6.3220000000000001</v>
      </c>
      <c r="AT25" s="452">
        <v>6.4610000000000003</v>
      </c>
      <c r="AU25" s="452">
        <v>6.8179999999999996</v>
      </c>
      <c r="AV25" s="452">
        <v>6.6109999999999998</v>
      </c>
      <c r="AW25" s="452">
        <v>6.8319999999999999</v>
      </c>
      <c r="AX25" s="452">
        <v>7.0789999999999997</v>
      </c>
      <c r="AY25" s="452">
        <v>6.5339999999999998</v>
      </c>
      <c r="AZ25" s="452">
        <v>6.6150000000000002</v>
      </c>
      <c r="BA25" s="452">
        <v>6.7220000000000004</v>
      </c>
      <c r="BB25" s="452">
        <v>6.1959999999999997</v>
      </c>
      <c r="BC25" s="452">
        <v>6.45</v>
      </c>
      <c r="BD25" s="452">
        <v>6.47</v>
      </c>
      <c r="BE25" s="452">
        <v>6.2779999999999996</v>
      </c>
      <c r="BF25" s="452">
        <v>6.415</v>
      </c>
      <c r="BG25" s="452">
        <v>6.5609999999999999</v>
      </c>
      <c r="BH25" s="456" t="s">
        <v>1347</v>
      </c>
      <c r="BI25" s="456" t="s">
        <v>1347</v>
      </c>
      <c r="BJ25" s="624" t="s">
        <v>1347</v>
      </c>
      <c r="BK25" s="624" t="s">
        <v>1347</v>
      </c>
      <c r="BL25" s="624" t="s">
        <v>1347</v>
      </c>
      <c r="BM25" s="624" t="s">
        <v>1347</v>
      </c>
      <c r="BN25" s="624" t="s">
        <v>1347</v>
      </c>
      <c r="BO25" s="624" t="s">
        <v>1347</v>
      </c>
      <c r="BP25" s="624" t="s">
        <v>1347</v>
      </c>
      <c r="BQ25" s="624" t="s">
        <v>1347</v>
      </c>
      <c r="BR25" s="624" t="s">
        <v>1347</v>
      </c>
      <c r="BS25" s="624" t="s">
        <v>1347</v>
      </c>
      <c r="BT25" s="624" t="s">
        <v>1347</v>
      </c>
      <c r="BU25" s="624" t="s">
        <v>1347</v>
      </c>
      <c r="BV25" s="624" t="s">
        <v>1347</v>
      </c>
    </row>
    <row r="26" spans="1:74" ht="11.05" customHeight="1" x14ac:dyDescent="0.2">
      <c r="A26" s="267" t="s">
        <v>1345</v>
      </c>
      <c r="B26" s="554" t="s">
        <v>1325</v>
      </c>
      <c r="C26" s="452">
        <v>2.5150000000000001</v>
      </c>
      <c r="D26" s="452">
        <v>2.1070000000000002</v>
      </c>
      <c r="E26" s="452">
        <v>2.6379999999999999</v>
      </c>
      <c r="F26" s="452">
        <v>2.6909999999999998</v>
      </c>
      <c r="G26" s="452">
        <v>2.6309999999999998</v>
      </c>
      <c r="H26" s="452">
        <v>2.6440000000000001</v>
      </c>
      <c r="I26" s="452">
        <v>2.72</v>
      </c>
      <c r="J26" s="452">
        <v>2.6680000000000001</v>
      </c>
      <c r="K26" s="452">
        <v>2.6720000000000002</v>
      </c>
      <c r="L26" s="452">
        <v>2.6659999999999999</v>
      </c>
      <c r="M26" s="452">
        <v>2.69</v>
      </c>
      <c r="N26" s="452">
        <v>2.6030000000000002</v>
      </c>
      <c r="O26" s="452">
        <v>2.56</v>
      </c>
      <c r="P26" s="452">
        <v>2.5299999999999998</v>
      </c>
      <c r="Q26" s="452">
        <v>2.621</v>
      </c>
      <c r="R26" s="452">
        <v>2.8149999999999999</v>
      </c>
      <c r="S26" s="452">
        <v>2.8570000000000002</v>
      </c>
      <c r="T26" s="452">
        <v>2.8769999999999998</v>
      </c>
      <c r="U26" s="452">
        <v>2.85</v>
      </c>
      <c r="V26" s="452">
        <v>2.8929999999999998</v>
      </c>
      <c r="W26" s="452">
        <v>3.0209999999999999</v>
      </c>
      <c r="X26" s="452">
        <v>2.8380000000000001</v>
      </c>
      <c r="Y26" s="452">
        <v>2.9769999999999999</v>
      </c>
      <c r="Z26" s="452">
        <v>2.9140000000000001</v>
      </c>
      <c r="AA26" s="452">
        <v>3.1269999999999998</v>
      </c>
      <c r="AB26" s="452">
        <v>2.8159999999999998</v>
      </c>
      <c r="AC26" s="452">
        <v>2.782</v>
      </c>
      <c r="AD26" s="452">
        <v>2.7559999999999998</v>
      </c>
      <c r="AE26" s="452">
        <v>2.746</v>
      </c>
      <c r="AF26" s="452">
        <v>2.7410000000000001</v>
      </c>
      <c r="AG26" s="452">
        <v>2.74</v>
      </c>
      <c r="AH26" s="452">
        <v>2.673</v>
      </c>
      <c r="AI26" s="452">
        <v>2.665</v>
      </c>
      <c r="AJ26" s="452">
        <v>2.6640000000000001</v>
      </c>
      <c r="AK26" s="452">
        <v>2.6339999999999999</v>
      </c>
      <c r="AL26" s="452">
        <v>2.669</v>
      </c>
      <c r="AM26" s="452">
        <v>2.4470000000000001</v>
      </c>
      <c r="AN26" s="452">
        <v>2.5739999999999998</v>
      </c>
      <c r="AO26" s="452">
        <v>2.5139999999999998</v>
      </c>
      <c r="AP26" s="452">
        <v>2.54</v>
      </c>
      <c r="AQ26" s="452">
        <v>2.6309999999999998</v>
      </c>
      <c r="AR26" s="452">
        <v>2.4849999999999999</v>
      </c>
      <c r="AS26" s="452">
        <v>2.5990000000000002</v>
      </c>
      <c r="AT26" s="452">
        <v>2.5019999999999998</v>
      </c>
      <c r="AU26" s="452">
        <v>2.5209999999999999</v>
      </c>
      <c r="AV26" s="452">
        <v>2.5390000000000001</v>
      </c>
      <c r="AW26" s="452">
        <v>2.4820000000000002</v>
      </c>
      <c r="AX26" s="452">
        <v>2.3279999999999998</v>
      </c>
      <c r="AY26" s="452">
        <v>2.4</v>
      </c>
      <c r="AZ26" s="452">
        <v>2.4710000000000001</v>
      </c>
      <c r="BA26" s="452">
        <v>2.552</v>
      </c>
      <c r="BB26" s="452">
        <v>2.605</v>
      </c>
      <c r="BC26" s="452">
        <v>2.6949999999999998</v>
      </c>
      <c r="BD26" s="452">
        <v>2.62</v>
      </c>
      <c r="BE26" s="452">
        <v>2.6749999999999998</v>
      </c>
      <c r="BF26" s="452">
        <v>2.593</v>
      </c>
      <c r="BG26" s="452">
        <v>2.597</v>
      </c>
      <c r="BH26" s="456" t="s">
        <v>1347</v>
      </c>
      <c r="BI26" s="456" t="s">
        <v>1347</v>
      </c>
      <c r="BJ26" s="624" t="s">
        <v>1347</v>
      </c>
      <c r="BK26" s="624" t="s">
        <v>1347</v>
      </c>
      <c r="BL26" s="624" t="s">
        <v>1347</v>
      </c>
      <c r="BM26" s="624" t="s">
        <v>1347</v>
      </c>
      <c r="BN26" s="624" t="s">
        <v>1347</v>
      </c>
      <c r="BO26" s="624" t="s">
        <v>1347</v>
      </c>
      <c r="BP26" s="624" t="s">
        <v>1347</v>
      </c>
      <c r="BQ26" s="624" t="s">
        <v>1347</v>
      </c>
      <c r="BR26" s="624" t="s">
        <v>1347</v>
      </c>
      <c r="BS26" s="624" t="s">
        <v>1347</v>
      </c>
      <c r="BT26" s="624" t="s">
        <v>1347</v>
      </c>
      <c r="BU26" s="624" t="s">
        <v>1347</v>
      </c>
      <c r="BV26" s="624" t="s">
        <v>1347</v>
      </c>
    </row>
    <row r="27" spans="1:74" ht="11.05" customHeight="1" x14ac:dyDescent="0.2">
      <c r="A27" s="267" t="s">
        <v>1346</v>
      </c>
      <c r="B27" s="621" t="s">
        <v>1327</v>
      </c>
      <c r="C27" s="557">
        <v>1.9650000000000001</v>
      </c>
      <c r="D27" s="557">
        <v>1.835</v>
      </c>
      <c r="E27" s="557">
        <v>1.9650000000000001</v>
      </c>
      <c r="F27" s="557">
        <v>1.9770000000000001</v>
      </c>
      <c r="G27" s="557">
        <v>1.863</v>
      </c>
      <c r="H27" s="557">
        <v>2.0019999999999998</v>
      </c>
      <c r="I27" s="557">
        <v>1.835</v>
      </c>
      <c r="J27" s="557">
        <v>2.0049999999999999</v>
      </c>
      <c r="K27" s="557">
        <v>2.0510000000000002</v>
      </c>
      <c r="L27" s="557">
        <v>2.157</v>
      </c>
      <c r="M27" s="557">
        <v>2.1859999999999999</v>
      </c>
      <c r="N27" s="557">
        <v>2.1970000000000001</v>
      </c>
      <c r="O27" s="557">
        <v>2.1240000000000001</v>
      </c>
      <c r="P27" s="557">
        <v>2.1509999999999998</v>
      </c>
      <c r="Q27" s="557">
        <v>2.2370000000000001</v>
      </c>
      <c r="R27" s="557">
        <v>2.2650000000000001</v>
      </c>
      <c r="S27" s="557">
        <v>2.3220000000000001</v>
      </c>
      <c r="T27" s="557">
        <v>2.2949999999999999</v>
      </c>
      <c r="U27" s="557">
        <v>2.3690000000000002</v>
      </c>
      <c r="V27" s="557">
        <v>2.3639999999999999</v>
      </c>
      <c r="W27" s="557">
        <v>2.3340000000000001</v>
      </c>
      <c r="X27" s="557">
        <v>2.4279999999999999</v>
      </c>
      <c r="Y27" s="557">
        <v>2.4620000000000002</v>
      </c>
      <c r="Z27" s="557">
        <v>2.56</v>
      </c>
      <c r="AA27" s="557">
        <v>2.609</v>
      </c>
      <c r="AB27" s="557">
        <v>2.5910000000000002</v>
      </c>
      <c r="AC27" s="557">
        <v>2.6440000000000001</v>
      </c>
      <c r="AD27" s="557">
        <v>2.6179999999999999</v>
      </c>
      <c r="AE27" s="557">
        <v>2.589</v>
      </c>
      <c r="AF27" s="557">
        <v>2.5670000000000002</v>
      </c>
      <c r="AG27" s="557">
        <v>2.6230000000000002</v>
      </c>
      <c r="AH27" s="557">
        <v>2.625</v>
      </c>
      <c r="AI27" s="557">
        <v>2.6139999999999999</v>
      </c>
      <c r="AJ27" s="557">
        <v>2.649</v>
      </c>
      <c r="AK27" s="557">
        <v>2.7450000000000001</v>
      </c>
      <c r="AL27" s="557">
        <v>2.7559999999999998</v>
      </c>
      <c r="AM27" s="557">
        <v>2.7570000000000001</v>
      </c>
      <c r="AN27" s="557">
        <v>2.8119999999999998</v>
      </c>
      <c r="AO27" s="557">
        <v>2.73</v>
      </c>
      <c r="AP27" s="557">
        <v>2.6379999999999999</v>
      </c>
      <c r="AQ27" s="557">
        <v>2.778</v>
      </c>
      <c r="AR27" s="557">
        <v>2.6219999999999999</v>
      </c>
      <c r="AS27" s="557">
        <v>2.7389999999999999</v>
      </c>
      <c r="AT27" s="557">
        <v>2.742</v>
      </c>
      <c r="AU27" s="557">
        <v>2.7240000000000002</v>
      </c>
      <c r="AV27" s="557">
        <v>2.8029999999999999</v>
      </c>
      <c r="AW27" s="557">
        <v>2.8780000000000001</v>
      </c>
      <c r="AX27" s="557">
        <v>3.05</v>
      </c>
      <c r="AY27" s="557">
        <v>3.1080000000000001</v>
      </c>
      <c r="AZ27" s="557">
        <v>3.15</v>
      </c>
      <c r="BA27" s="557">
        <v>3.1309999999999998</v>
      </c>
      <c r="BB27" s="557">
        <v>3.17</v>
      </c>
      <c r="BC27" s="557">
        <v>3.1859999999999999</v>
      </c>
      <c r="BD27" s="557">
        <v>3.1520000000000001</v>
      </c>
      <c r="BE27" s="557">
        <v>3.222</v>
      </c>
      <c r="BF27" s="557">
        <v>3.2450000000000001</v>
      </c>
      <c r="BG27" s="557">
        <v>3.242</v>
      </c>
      <c r="BH27" s="459" t="s">
        <v>1347</v>
      </c>
      <c r="BI27" s="459" t="s">
        <v>1347</v>
      </c>
      <c r="BJ27" s="625" t="s">
        <v>1347</v>
      </c>
      <c r="BK27" s="625" t="s">
        <v>1347</v>
      </c>
      <c r="BL27" s="625" t="s">
        <v>1347</v>
      </c>
      <c r="BM27" s="625" t="s">
        <v>1347</v>
      </c>
      <c r="BN27" s="625" t="s">
        <v>1347</v>
      </c>
      <c r="BO27" s="625" t="s">
        <v>1347</v>
      </c>
      <c r="BP27" s="625" t="s">
        <v>1347</v>
      </c>
      <c r="BQ27" s="625" t="s">
        <v>1347</v>
      </c>
      <c r="BR27" s="625" t="s">
        <v>1347</v>
      </c>
      <c r="BS27" s="625" t="s">
        <v>1347</v>
      </c>
      <c r="BT27" s="625" t="s">
        <v>1347</v>
      </c>
      <c r="BU27" s="625" t="s">
        <v>1347</v>
      </c>
      <c r="BV27" s="625" t="s">
        <v>1347</v>
      </c>
    </row>
    <row r="28" spans="1:74" s="113" customFormat="1" ht="11.95" customHeight="1" x14ac:dyDescent="0.2">
      <c r="A28" s="1"/>
      <c r="B28" s="542" t="s">
        <v>1308</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1.95" customHeight="1" x14ac:dyDescent="0.2">
      <c r="A29" s="335"/>
      <c r="B29" s="326" t="s">
        <v>813</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1.95" customHeight="1" x14ac:dyDescent="0.2">
      <c r="A30" s="166"/>
      <c r="B30" s="995" t="str">
        <f>Dates!$G$2</f>
        <v>EIA completed modeling and analysis for this report on Thursday, October 2, 2025.</v>
      </c>
      <c r="C30" s="996"/>
      <c r="D30" s="996"/>
      <c r="E30" s="996"/>
      <c r="F30" s="996"/>
      <c r="G30" s="996"/>
      <c r="H30" s="996"/>
      <c r="I30" s="996"/>
      <c r="J30" s="996"/>
      <c r="K30" s="996"/>
      <c r="L30" s="996"/>
      <c r="M30" s="996"/>
      <c r="N30" s="996"/>
      <c r="O30" s="996"/>
      <c r="P30" s="996"/>
      <c r="Q30" s="996"/>
      <c r="R30" s="618"/>
      <c r="AY30" s="652"/>
      <c r="AZ30" s="652"/>
      <c r="BA30" s="652"/>
      <c r="BB30" s="652"/>
      <c r="BC30" s="652"/>
      <c r="BD30" s="652"/>
      <c r="BE30" s="652"/>
      <c r="BF30" s="652"/>
      <c r="BG30" s="652"/>
      <c r="BH30" s="652"/>
      <c r="BI30" s="652"/>
      <c r="BJ30" s="216"/>
    </row>
    <row r="31" spans="1:74" s="167" customFormat="1" ht="11.95" customHeight="1" x14ac:dyDescent="0.2">
      <c r="A31" s="166"/>
      <c r="B31" s="994" t="s">
        <v>483</v>
      </c>
      <c r="C31" s="987"/>
      <c r="D31" s="987"/>
      <c r="E31" s="987"/>
      <c r="F31" s="987"/>
      <c r="G31" s="987"/>
      <c r="H31" s="987"/>
      <c r="I31" s="987"/>
      <c r="J31" s="987"/>
      <c r="K31" s="987"/>
      <c r="L31" s="987"/>
      <c r="M31" s="987"/>
      <c r="N31" s="987"/>
      <c r="O31" s="987"/>
      <c r="P31" s="987"/>
      <c r="Q31" s="987"/>
      <c r="R31" s="618"/>
      <c r="AY31" s="652"/>
      <c r="AZ31" s="652"/>
      <c r="BA31" s="652"/>
      <c r="BB31" s="652"/>
      <c r="BC31" s="652"/>
      <c r="BD31" s="652"/>
      <c r="BE31" s="652"/>
      <c r="BF31" s="652"/>
      <c r="BG31" s="652"/>
      <c r="BH31" s="652"/>
      <c r="BI31" s="652"/>
      <c r="BJ31" s="216"/>
    </row>
    <row r="32" spans="1:74" s="113" customFormat="1" ht="11.95" customHeight="1" x14ac:dyDescent="0.2">
      <c r="A32" s="1"/>
      <c r="B32" s="1097" t="s">
        <v>1418</v>
      </c>
      <c r="C32" s="1098"/>
      <c r="D32" s="1098"/>
      <c r="E32" s="1098"/>
      <c r="F32" s="1098"/>
      <c r="G32" s="1098"/>
      <c r="H32" s="1098"/>
      <c r="I32" s="1098"/>
      <c r="J32" s="1098"/>
      <c r="K32" s="1098"/>
      <c r="L32" s="1098"/>
      <c r="M32" s="1098"/>
      <c r="N32" s="1098"/>
      <c r="O32" s="1098"/>
      <c r="P32" s="1098"/>
      <c r="Q32" s="1098"/>
      <c r="R32" s="618"/>
      <c r="AY32" s="651"/>
      <c r="AZ32" s="651"/>
      <c r="BA32" s="651"/>
      <c r="BB32" s="651"/>
      <c r="BC32" s="651"/>
      <c r="BD32" s="651"/>
      <c r="BE32" s="651"/>
      <c r="BF32" s="651"/>
      <c r="BG32" s="651"/>
      <c r="BH32" s="651"/>
      <c r="BI32" s="651"/>
      <c r="BJ32" s="215"/>
    </row>
    <row r="33" spans="1:74" s="167" customFormat="1" ht="11.95" customHeight="1" x14ac:dyDescent="0.2">
      <c r="A33" s="166"/>
      <c r="B33" s="1023" t="s">
        <v>492</v>
      </c>
      <c r="C33" s="1024"/>
      <c r="D33" s="1024"/>
      <c r="E33" s="1024"/>
      <c r="F33" s="1024"/>
      <c r="G33" s="1024"/>
      <c r="H33" s="1024"/>
      <c r="I33" s="1024"/>
      <c r="J33" s="1024"/>
      <c r="K33" s="1024"/>
      <c r="L33" s="1024"/>
      <c r="M33" s="1024"/>
      <c r="N33" s="1024"/>
      <c r="O33" s="1024"/>
      <c r="P33" s="1024"/>
      <c r="Q33" s="1024"/>
      <c r="R33" s="618"/>
      <c r="AY33" s="652"/>
      <c r="AZ33" s="652"/>
      <c r="BA33" s="652"/>
      <c r="BB33" s="652"/>
      <c r="BC33" s="652"/>
      <c r="BD33" s="652"/>
      <c r="BE33" s="652"/>
      <c r="BF33" s="652"/>
      <c r="BG33" s="652"/>
      <c r="BH33" s="652"/>
      <c r="BI33" s="652"/>
      <c r="BJ33" s="216"/>
    </row>
    <row r="34" spans="1:74" s="167" customFormat="1" ht="11.95" customHeight="1" x14ac:dyDescent="0.2">
      <c r="A34" s="166"/>
      <c r="B34" s="1111" t="s">
        <v>827</v>
      </c>
      <c r="C34" s="1111"/>
      <c r="D34" s="1111"/>
      <c r="E34" s="1111"/>
      <c r="F34" s="1111"/>
      <c r="G34" s="1111"/>
      <c r="H34" s="1111"/>
      <c r="I34" s="1111"/>
      <c r="J34" s="1111"/>
      <c r="K34" s="1111"/>
      <c r="L34" s="1111"/>
      <c r="M34" s="1111"/>
      <c r="N34" s="1111"/>
      <c r="O34" s="1111"/>
      <c r="P34" s="1111"/>
      <c r="Q34" s="1111"/>
      <c r="R34" s="1111"/>
      <c r="AY34" s="652"/>
      <c r="AZ34" s="652"/>
      <c r="BA34" s="652"/>
      <c r="BB34" s="652"/>
      <c r="BC34" s="652"/>
      <c r="BD34" s="652"/>
      <c r="BE34" s="652"/>
      <c r="BF34" s="652"/>
      <c r="BG34" s="652"/>
      <c r="BH34" s="652"/>
      <c r="BI34" s="652"/>
      <c r="BJ34" s="216"/>
    </row>
    <row r="35" spans="1:74" s="167" customFormat="1" ht="11.95" customHeight="1" x14ac:dyDescent="0.2">
      <c r="A35" s="166"/>
      <c r="B35" s="1023" t="s">
        <v>1309</v>
      </c>
      <c r="C35" s="1066"/>
      <c r="D35" s="1066"/>
      <c r="E35" s="1066"/>
      <c r="F35" s="1066"/>
      <c r="G35" s="1066"/>
      <c r="H35" s="1066"/>
      <c r="I35" s="1066"/>
      <c r="J35" s="1066"/>
      <c r="K35" s="1066"/>
      <c r="L35" s="1066"/>
      <c r="M35" s="1066"/>
      <c r="N35" s="1066"/>
      <c r="O35" s="1066"/>
      <c r="P35" s="1066"/>
      <c r="Q35" s="1024"/>
      <c r="R35" s="618"/>
      <c r="AY35" s="652"/>
      <c r="AZ35" s="652"/>
      <c r="BA35" s="652"/>
      <c r="BB35" s="652"/>
      <c r="BC35" s="652"/>
      <c r="BD35" s="652"/>
      <c r="BE35" s="652"/>
      <c r="BF35" s="652"/>
      <c r="BG35" s="652"/>
      <c r="BH35" s="652"/>
      <c r="BI35" s="652"/>
      <c r="BJ35" s="216"/>
    </row>
    <row r="36" spans="1:74" s="167" customFormat="1" ht="11.95" customHeight="1" x14ac:dyDescent="0.15">
      <c r="A36" s="2"/>
      <c r="B36" s="1023"/>
      <c r="C36" s="977"/>
      <c r="D36" s="977"/>
      <c r="E36" s="977"/>
      <c r="F36" s="977"/>
      <c r="G36" s="977"/>
      <c r="H36" s="977"/>
      <c r="I36" s="977"/>
      <c r="J36" s="977"/>
      <c r="K36" s="977"/>
      <c r="L36" s="977"/>
      <c r="M36" s="977"/>
      <c r="N36" s="977"/>
      <c r="O36" s="977"/>
      <c r="P36" s="977"/>
      <c r="Q36" s="977"/>
      <c r="AY36" s="652"/>
      <c r="AZ36" s="652"/>
      <c r="BA36" s="652"/>
      <c r="BB36" s="652"/>
      <c r="BC36" s="652"/>
      <c r="BD36" s="652"/>
      <c r="BE36" s="652"/>
      <c r="BF36" s="652"/>
      <c r="BG36" s="652"/>
      <c r="BH36" s="652"/>
      <c r="BI36" s="652"/>
      <c r="BJ36" s="216"/>
    </row>
    <row r="37" spans="1:74" s="167" customFormat="1" ht="11.95" customHeight="1" x14ac:dyDescent="0.15">
      <c r="A37" s="2"/>
      <c r="B37" s="1110"/>
      <c r="C37" s="977"/>
      <c r="D37" s="977"/>
      <c r="E37" s="977"/>
      <c r="F37" s="977"/>
      <c r="G37" s="977"/>
      <c r="H37" s="977"/>
      <c r="I37" s="977"/>
      <c r="J37" s="977"/>
      <c r="K37" s="977"/>
      <c r="L37" s="977"/>
      <c r="M37" s="977"/>
      <c r="N37" s="977"/>
      <c r="O37" s="977"/>
      <c r="P37" s="977"/>
      <c r="Q37" s="977"/>
      <c r="AY37" s="652"/>
      <c r="AZ37" s="652"/>
      <c r="BA37" s="652"/>
      <c r="BB37" s="652"/>
      <c r="BC37" s="652"/>
      <c r="BD37" s="652"/>
      <c r="BE37" s="652"/>
      <c r="BF37" s="652"/>
      <c r="BG37" s="652"/>
      <c r="BH37" s="652"/>
      <c r="BI37" s="652"/>
      <c r="BJ37" s="216"/>
    </row>
    <row r="38" spans="1:74" s="168" customFormat="1" ht="11.95"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85" x14ac:dyDescent="0.15">
      <c r="B39" s="1023"/>
      <c r="C39" s="1026"/>
      <c r="D39" s="1026"/>
      <c r="E39" s="1026"/>
      <c r="F39" s="1026"/>
      <c r="G39" s="1026"/>
      <c r="H39" s="1026"/>
      <c r="I39" s="1026"/>
      <c r="J39" s="1026"/>
      <c r="K39" s="1026"/>
      <c r="L39" s="1026"/>
      <c r="M39" s="1026"/>
      <c r="N39" s="1026"/>
      <c r="O39" s="1026"/>
      <c r="P39" s="1026"/>
      <c r="Q39" s="977"/>
      <c r="BD39" s="651"/>
      <c r="BE39" s="651"/>
      <c r="BF39" s="651"/>
      <c r="BK39" s="146"/>
      <c r="BL39" s="146"/>
      <c r="BM39" s="146"/>
      <c r="BN39" s="146"/>
      <c r="BO39" s="146"/>
      <c r="BP39" s="146"/>
      <c r="BQ39" s="146"/>
      <c r="BR39" s="146"/>
      <c r="BS39" s="146"/>
      <c r="BT39" s="146"/>
      <c r="BU39" s="146"/>
      <c r="BV39" s="146"/>
    </row>
    <row r="40" spans="1:74" ht="12.85" x14ac:dyDescent="0.15">
      <c r="B40" s="1114"/>
      <c r="C40" s="1024"/>
      <c r="D40" s="1024"/>
      <c r="E40" s="1024"/>
      <c r="F40" s="1024"/>
      <c r="G40" s="1024"/>
      <c r="H40" s="1024"/>
      <c r="I40" s="1024"/>
      <c r="J40" s="1024"/>
      <c r="K40" s="1024"/>
      <c r="L40" s="1024"/>
      <c r="M40" s="1024"/>
      <c r="N40" s="1024"/>
      <c r="O40" s="1024"/>
      <c r="P40" s="1024"/>
      <c r="Q40" s="977"/>
      <c r="BK40" s="146"/>
      <c r="BL40" s="146"/>
      <c r="BM40" s="146"/>
      <c r="BN40" s="146"/>
      <c r="BO40" s="146"/>
      <c r="BP40" s="146"/>
      <c r="BQ40" s="146"/>
      <c r="BR40" s="146"/>
      <c r="BS40" s="146"/>
      <c r="BT40" s="146"/>
      <c r="BU40" s="146"/>
      <c r="BV40" s="146"/>
    </row>
    <row r="41" spans="1:74" ht="12.85" x14ac:dyDescent="0.15">
      <c r="B41" s="1021"/>
      <c r="C41" s="977"/>
      <c r="D41" s="977"/>
      <c r="E41" s="977"/>
      <c r="F41" s="977"/>
      <c r="G41" s="977"/>
      <c r="H41" s="977"/>
      <c r="I41" s="977"/>
      <c r="J41" s="977"/>
      <c r="K41" s="977"/>
      <c r="L41" s="977"/>
      <c r="M41" s="977"/>
      <c r="N41" s="977"/>
      <c r="O41" s="977"/>
      <c r="P41" s="977"/>
      <c r="Q41" s="977"/>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U8" transitionEvaluation="1" transitionEntry="1">
    <pageSetUpPr fitToPage="1"/>
  </sheetPr>
  <dimension ref="A1:BV145"/>
  <sheetViews>
    <sheetView showGridLines="0" zoomScaleNormal="100" workbookViewId="0">
      <pane xSplit="2" ySplit="4" topLeftCell="AU8" activePane="bottomRight" state="frozen"/>
      <selection activeCell="BF1" sqref="BF1"/>
      <selection pane="topRight" activeCell="BF1" sqref="BF1"/>
      <selection pane="bottomLeft" activeCell="BF1" sqref="BF1"/>
      <selection pane="bottomRight" activeCell="B1" sqref="B1:AL1"/>
    </sheetView>
  </sheetViews>
  <sheetFormatPr defaultColWidth="9.5" defaultRowHeight="10.7" x14ac:dyDescent="0.2"/>
  <cols>
    <col min="1" max="1" width="10.5" style="7" bestFit="1" customWidth="1"/>
    <col min="2" max="2" width="56.5" style="7" customWidth="1"/>
    <col min="3" max="12" width="6.5" style="7" customWidth="1"/>
    <col min="13" max="13" width="7.5" style="7" customWidth="1"/>
    <col min="14" max="50" width="6.5" style="7" customWidth="1"/>
    <col min="51" max="55" width="6.5" style="823" customWidth="1"/>
    <col min="56" max="58" width="6.5" style="632" customWidth="1"/>
    <col min="59" max="61" width="6.5" style="823" customWidth="1"/>
    <col min="62" max="62" width="6.5" style="131" customWidth="1"/>
    <col min="63" max="74" width="6.5" style="7" customWidth="1"/>
    <col min="75" max="16384" width="9.5" style="7"/>
  </cols>
  <sheetData>
    <row r="1" spans="1:74" ht="12.85" x14ac:dyDescent="0.2">
      <c r="A1" s="997" t="s">
        <v>479</v>
      </c>
      <c r="B1" s="999" t="s">
        <v>142</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s="8" customFormat="1" ht="12.85" x14ac:dyDescent="0.2">
      <c r="A2" s="998"/>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13"/>
      <c r="B5" s="14" t="s">
        <v>757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69"/>
      <c r="AZ5" s="869"/>
      <c r="BA5" s="869"/>
      <c r="BB5" s="869"/>
      <c r="BC5" s="869"/>
      <c r="BD5" s="953"/>
      <c r="BE5" s="953"/>
      <c r="BF5" s="953"/>
      <c r="BG5" s="953"/>
      <c r="BH5" s="350"/>
      <c r="BI5" s="350"/>
      <c r="BJ5" s="350"/>
      <c r="BK5" s="350"/>
      <c r="BL5" s="350"/>
      <c r="BM5" s="350"/>
      <c r="BN5" s="350"/>
      <c r="BO5" s="350"/>
      <c r="BP5" s="350"/>
      <c r="BQ5" s="350"/>
      <c r="BR5" s="350"/>
      <c r="BS5" s="350"/>
      <c r="BT5" s="350"/>
      <c r="BU5" s="350"/>
      <c r="BV5" s="350"/>
    </row>
    <row r="6" spans="1:74" ht="11.05"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69"/>
      <c r="AZ6" s="869"/>
      <c r="BA6" s="869"/>
      <c r="BB6" s="869"/>
      <c r="BC6" s="869"/>
      <c r="BD6" s="953"/>
      <c r="BE6" s="953"/>
      <c r="BF6" s="953"/>
      <c r="BG6" s="953"/>
      <c r="BH6" s="350"/>
      <c r="BI6" s="350"/>
      <c r="BJ6" s="350"/>
      <c r="BK6" s="350"/>
      <c r="BL6" s="350"/>
      <c r="BM6" s="350" t="s">
        <v>544</v>
      </c>
      <c r="BN6" s="350"/>
      <c r="BO6" s="350"/>
      <c r="BP6" s="350"/>
      <c r="BQ6" s="350"/>
      <c r="BR6" s="350"/>
      <c r="BS6" s="350"/>
      <c r="BT6" s="350"/>
      <c r="BU6" s="350"/>
      <c r="BV6" s="350"/>
    </row>
    <row r="7" spans="1:74" ht="11.05" customHeight="1" x14ac:dyDescent="0.2">
      <c r="A7" s="13"/>
      <c r="B7" s="361" t="s">
        <v>64</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69"/>
      <c r="AZ7" s="945"/>
      <c r="BA7" s="869"/>
      <c r="BB7" s="869"/>
      <c r="BC7" s="869"/>
      <c r="BD7" s="953"/>
      <c r="BE7" s="953"/>
      <c r="BF7" s="953"/>
      <c r="BG7" s="953"/>
      <c r="BH7" s="350"/>
      <c r="BI7" s="350"/>
      <c r="BJ7" s="350"/>
      <c r="BK7" s="350"/>
      <c r="BL7" s="350"/>
      <c r="BM7" s="350"/>
      <c r="BN7" s="350"/>
      <c r="BO7" s="350"/>
      <c r="BP7" s="350"/>
      <c r="BQ7" s="350"/>
      <c r="BR7" s="350"/>
      <c r="BS7" s="351"/>
      <c r="BT7" s="350"/>
      <c r="BU7" s="350"/>
      <c r="BV7" s="350"/>
    </row>
    <row r="8" spans="1:74" ht="11.05" customHeight="1" x14ac:dyDescent="0.2">
      <c r="A8" s="13" t="s">
        <v>233</v>
      </c>
      <c r="B8" s="362" t="s">
        <v>53</v>
      </c>
      <c r="C8" s="341">
        <v>11.155578</v>
      </c>
      <c r="D8" s="341">
        <v>9.9305830000000004</v>
      </c>
      <c r="E8" s="341">
        <v>11.375774</v>
      </c>
      <c r="F8" s="341">
        <v>11.35534</v>
      </c>
      <c r="G8" s="341">
        <v>11.425008999999999</v>
      </c>
      <c r="H8" s="341">
        <v>11.400919</v>
      </c>
      <c r="I8" s="341">
        <v>11.420494</v>
      </c>
      <c r="J8" s="341">
        <v>11.317954</v>
      </c>
      <c r="K8" s="341">
        <v>10.960716</v>
      </c>
      <c r="L8" s="341">
        <v>11.640148</v>
      </c>
      <c r="M8" s="341">
        <v>11.870915</v>
      </c>
      <c r="N8" s="341">
        <v>11.759573</v>
      </c>
      <c r="O8" s="341">
        <v>11.450569</v>
      </c>
      <c r="P8" s="341">
        <v>11.465123999999999</v>
      </c>
      <c r="Q8" s="341">
        <v>11.888377999999999</v>
      </c>
      <c r="R8" s="341">
        <v>11.82958</v>
      </c>
      <c r="S8" s="341">
        <v>11.757607</v>
      </c>
      <c r="T8" s="341">
        <v>11.919069</v>
      </c>
      <c r="U8" s="341">
        <v>12.008948</v>
      </c>
      <c r="V8" s="341">
        <v>12.134452</v>
      </c>
      <c r="W8" s="341">
        <v>12.429211</v>
      </c>
      <c r="X8" s="341">
        <v>12.441943</v>
      </c>
      <c r="Y8" s="341">
        <v>12.493145</v>
      </c>
      <c r="Z8" s="341">
        <v>12.201518</v>
      </c>
      <c r="AA8" s="341">
        <v>12.640105</v>
      </c>
      <c r="AB8" s="341">
        <v>12.620922999999999</v>
      </c>
      <c r="AC8" s="341">
        <v>12.867153999999999</v>
      </c>
      <c r="AD8" s="341">
        <v>12.734163000000001</v>
      </c>
      <c r="AE8" s="341">
        <v>12.73226</v>
      </c>
      <c r="AF8" s="341">
        <v>12.787032999999999</v>
      </c>
      <c r="AG8" s="341">
        <v>12.912464</v>
      </c>
      <c r="AH8" s="341">
        <v>12.999148999999999</v>
      </c>
      <c r="AI8" s="341">
        <v>13.17794</v>
      </c>
      <c r="AJ8" s="341">
        <v>13.213355</v>
      </c>
      <c r="AK8" s="341">
        <v>13.315652999999999</v>
      </c>
      <c r="AL8" s="341">
        <v>13.29698</v>
      </c>
      <c r="AM8" s="341">
        <v>12.517327999999999</v>
      </c>
      <c r="AN8" s="341">
        <v>13.128899000000001</v>
      </c>
      <c r="AO8" s="341">
        <v>13.190308999999999</v>
      </c>
      <c r="AP8" s="341">
        <v>13.313839</v>
      </c>
      <c r="AQ8" s="341">
        <v>13.256073000000001</v>
      </c>
      <c r="AR8" s="341">
        <v>13.251652</v>
      </c>
      <c r="AS8" s="341">
        <v>13.21224</v>
      </c>
      <c r="AT8" s="341">
        <v>13.41051</v>
      </c>
      <c r="AU8" s="341">
        <v>13.170586</v>
      </c>
      <c r="AV8" s="341">
        <v>13.529911999999999</v>
      </c>
      <c r="AW8" s="341">
        <v>13.395830999999999</v>
      </c>
      <c r="AX8" s="341">
        <v>13.437274</v>
      </c>
      <c r="AY8" s="870">
        <v>13.140373</v>
      </c>
      <c r="AZ8" s="870">
        <v>13.239549999999999</v>
      </c>
      <c r="BA8" s="870">
        <v>13.452956</v>
      </c>
      <c r="BB8" s="870">
        <v>13.465611000000001</v>
      </c>
      <c r="BC8" s="870">
        <v>13.446565</v>
      </c>
      <c r="BD8" s="870">
        <v>13.532946000000001</v>
      </c>
      <c r="BE8" s="870">
        <v>13.641643</v>
      </c>
      <c r="BF8" s="870">
        <v>13.677991332</v>
      </c>
      <c r="BG8" s="870">
        <v>13.712054962</v>
      </c>
      <c r="BH8" s="352">
        <v>13.63303</v>
      </c>
      <c r="BI8" s="352">
        <v>13.66056</v>
      </c>
      <c r="BJ8" s="352">
        <v>13.68751</v>
      </c>
      <c r="BK8" s="352">
        <v>13.680709999999999</v>
      </c>
      <c r="BL8" s="352">
        <v>13.56671</v>
      </c>
      <c r="BM8" s="352">
        <v>13.611929999999999</v>
      </c>
      <c r="BN8" s="352">
        <v>13.565060000000001</v>
      </c>
      <c r="BO8" s="352">
        <v>13.537129999999999</v>
      </c>
      <c r="BP8" s="352">
        <v>13.501860000000001</v>
      </c>
      <c r="BQ8" s="352">
        <v>13.46711</v>
      </c>
      <c r="BR8" s="352">
        <v>13.41916</v>
      </c>
      <c r="BS8" s="352">
        <v>13.312290000000001</v>
      </c>
      <c r="BT8" s="352">
        <v>13.395960000000001</v>
      </c>
      <c r="BU8" s="352">
        <v>13.52045</v>
      </c>
      <c r="BV8" s="352">
        <v>13.514290000000001</v>
      </c>
    </row>
    <row r="9" spans="1:74" ht="11.05"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70"/>
      <c r="AZ9" s="870"/>
      <c r="BA9" s="870"/>
      <c r="BB9" s="870"/>
      <c r="BC9" s="870"/>
      <c r="BD9" s="870"/>
      <c r="BE9" s="870"/>
      <c r="BF9" s="870"/>
      <c r="BG9" s="870"/>
      <c r="BH9" s="352"/>
      <c r="BI9" s="352"/>
      <c r="BJ9" s="352"/>
      <c r="BK9" s="352"/>
      <c r="BL9" s="352"/>
      <c r="BM9" s="352"/>
      <c r="BN9" s="352"/>
      <c r="BO9" s="352"/>
      <c r="BP9" s="352"/>
      <c r="BQ9" s="352"/>
      <c r="BR9" s="352"/>
      <c r="BS9" s="352"/>
      <c r="BT9" s="352"/>
      <c r="BU9" s="352"/>
      <c r="BV9" s="352"/>
    </row>
    <row r="10" spans="1:74" ht="11.05" customHeight="1" x14ac:dyDescent="0.2">
      <c r="A10" s="13"/>
      <c r="B10" s="361" t="s">
        <v>763</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71"/>
      <c r="AZ10" s="871"/>
      <c r="BA10" s="871"/>
      <c r="BB10" s="871"/>
      <c r="BC10" s="871"/>
      <c r="BD10" s="871"/>
      <c r="BE10" s="871"/>
      <c r="BF10" s="871"/>
      <c r="BG10" s="871"/>
      <c r="BH10" s="353"/>
      <c r="BI10" s="353"/>
      <c r="BJ10" s="353"/>
      <c r="BK10" s="353"/>
      <c r="BL10" s="353"/>
      <c r="BM10" s="353"/>
      <c r="BN10" s="353"/>
      <c r="BO10" s="353"/>
      <c r="BP10" s="353"/>
      <c r="BQ10" s="353"/>
      <c r="BR10" s="353"/>
      <c r="BS10" s="353"/>
      <c r="BT10" s="353"/>
      <c r="BU10" s="353"/>
      <c r="BV10" s="353"/>
    </row>
    <row r="11" spans="1:74" ht="11.05" customHeight="1" x14ac:dyDescent="0.2">
      <c r="A11" s="13" t="s">
        <v>260</v>
      </c>
      <c r="B11" s="362" t="s">
        <v>54</v>
      </c>
      <c r="C11" s="343">
        <v>92.644387097000006</v>
      </c>
      <c r="D11" s="343">
        <v>85.780857143000006</v>
      </c>
      <c r="E11" s="343">
        <v>93.553870967999998</v>
      </c>
      <c r="F11" s="343">
        <v>94.286233332999998</v>
      </c>
      <c r="G11" s="343">
        <v>94.210677419000007</v>
      </c>
      <c r="H11" s="343">
        <v>93.873199999999997</v>
      </c>
      <c r="I11" s="343">
        <v>94.760225805999994</v>
      </c>
      <c r="J11" s="343">
        <v>95.041032258000001</v>
      </c>
      <c r="K11" s="343">
        <v>95.686233333000004</v>
      </c>
      <c r="L11" s="343">
        <v>97.205645161000007</v>
      </c>
      <c r="M11" s="343">
        <v>98.302733333000006</v>
      </c>
      <c r="N11" s="343">
        <v>99.131096774</v>
      </c>
      <c r="O11" s="343">
        <v>95.189354839000003</v>
      </c>
      <c r="P11" s="343">
        <v>96.099785714000006</v>
      </c>
      <c r="Q11" s="343">
        <v>97.676806451999994</v>
      </c>
      <c r="R11" s="343">
        <v>98.637933333000007</v>
      </c>
      <c r="S11" s="343">
        <v>98.706225806000006</v>
      </c>
      <c r="T11" s="343">
        <v>99.000966667</v>
      </c>
      <c r="U11" s="343">
        <v>99.790580645000006</v>
      </c>
      <c r="V11" s="343">
        <v>100.43803226</v>
      </c>
      <c r="W11" s="343">
        <v>101.9952</v>
      </c>
      <c r="X11" s="343">
        <v>101.81396774</v>
      </c>
      <c r="Y11" s="343">
        <v>101.9417</v>
      </c>
      <c r="Z11" s="343">
        <v>100.47758064999999</v>
      </c>
      <c r="AA11" s="343">
        <v>102.04648387</v>
      </c>
      <c r="AB11" s="343">
        <v>101.78489286</v>
      </c>
      <c r="AC11" s="343">
        <v>103.21383871</v>
      </c>
      <c r="AD11" s="343">
        <v>102.29973333</v>
      </c>
      <c r="AE11" s="343">
        <v>103.49554839</v>
      </c>
      <c r="AF11" s="343">
        <v>103.1194</v>
      </c>
      <c r="AG11" s="343">
        <v>103.33883871</v>
      </c>
      <c r="AH11" s="343">
        <v>104.05980645</v>
      </c>
      <c r="AI11" s="343">
        <v>104.18313333</v>
      </c>
      <c r="AJ11" s="343">
        <v>104.06154839</v>
      </c>
      <c r="AK11" s="343">
        <v>105.5497</v>
      </c>
      <c r="AL11" s="343">
        <v>105.54935484000001</v>
      </c>
      <c r="AM11" s="343">
        <v>103.43012903</v>
      </c>
      <c r="AN11" s="343">
        <v>105.90217241000001</v>
      </c>
      <c r="AO11" s="343">
        <v>102.59780644999999</v>
      </c>
      <c r="AP11" s="343">
        <v>101.6829</v>
      </c>
      <c r="AQ11" s="343">
        <v>101.5013871</v>
      </c>
      <c r="AR11" s="343">
        <v>102.76996667</v>
      </c>
      <c r="AS11" s="343">
        <v>104.11870967999999</v>
      </c>
      <c r="AT11" s="343">
        <v>103.04990323</v>
      </c>
      <c r="AU11" s="343">
        <v>101.79993333</v>
      </c>
      <c r="AV11" s="343">
        <v>102.88677419</v>
      </c>
      <c r="AW11" s="343">
        <v>102.99290000000001</v>
      </c>
      <c r="AX11" s="343">
        <v>105.57870968</v>
      </c>
      <c r="AY11" s="872">
        <v>104.3723871</v>
      </c>
      <c r="AZ11" s="872">
        <v>104.96410714</v>
      </c>
      <c r="BA11" s="872">
        <v>107.44990323</v>
      </c>
      <c r="BB11" s="872">
        <v>107.0294</v>
      </c>
      <c r="BC11" s="872">
        <v>106.63580645</v>
      </c>
      <c r="BD11" s="872">
        <v>107.25316667</v>
      </c>
      <c r="BE11" s="872">
        <v>107.99274194</v>
      </c>
      <c r="BF11" s="872">
        <v>107.4889</v>
      </c>
      <c r="BG11" s="872">
        <v>107.58620000000001</v>
      </c>
      <c r="BH11" s="354">
        <v>107.72069999999999</v>
      </c>
      <c r="BI11" s="354">
        <v>108.1722</v>
      </c>
      <c r="BJ11" s="354">
        <v>108.79559999999999</v>
      </c>
      <c r="BK11" s="354">
        <v>108.70910000000001</v>
      </c>
      <c r="BL11" s="354">
        <v>106.84699999999999</v>
      </c>
      <c r="BM11" s="354">
        <v>107.67529999999999</v>
      </c>
      <c r="BN11" s="354">
        <v>107.8074</v>
      </c>
      <c r="BO11" s="354">
        <v>107.38460000000001</v>
      </c>
      <c r="BP11" s="354">
        <v>107.24460000000001</v>
      </c>
      <c r="BQ11" s="354">
        <v>106.9068</v>
      </c>
      <c r="BR11" s="354">
        <v>106.7055</v>
      </c>
      <c r="BS11" s="354">
        <v>106.70010000000001</v>
      </c>
      <c r="BT11" s="354">
        <v>106.95399999999999</v>
      </c>
      <c r="BU11" s="354">
        <v>107.6157</v>
      </c>
      <c r="BV11" s="354">
        <v>107.96080000000001</v>
      </c>
    </row>
    <row r="12" spans="1:74" ht="11.05"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70"/>
      <c r="AZ12" s="870"/>
      <c r="BA12" s="870"/>
      <c r="BB12" s="870"/>
      <c r="BC12" s="870"/>
      <c r="BD12" s="870"/>
      <c r="BE12" s="870"/>
      <c r="BF12" s="870"/>
      <c r="BG12" s="870"/>
      <c r="BH12" s="352"/>
      <c r="BI12" s="352"/>
      <c r="BJ12" s="352"/>
      <c r="BK12" s="352"/>
      <c r="BL12" s="352"/>
      <c r="BM12" s="352"/>
      <c r="BN12" s="352"/>
      <c r="BO12" s="352"/>
      <c r="BP12" s="352"/>
      <c r="BQ12" s="352"/>
      <c r="BR12" s="352"/>
      <c r="BS12" s="352"/>
      <c r="BT12" s="352"/>
      <c r="BU12" s="352"/>
      <c r="BV12" s="352"/>
    </row>
    <row r="13" spans="1:74" ht="11.05" customHeight="1" x14ac:dyDescent="0.2">
      <c r="A13" s="13"/>
      <c r="B13" s="361" t="s">
        <v>472</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71"/>
      <c r="AZ13" s="871"/>
      <c r="BA13" s="871"/>
      <c r="BB13" s="871"/>
      <c r="BC13" s="871"/>
      <c r="BD13" s="871"/>
      <c r="BE13" s="871"/>
      <c r="BF13" s="871"/>
      <c r="BG13" s="871"/>
      <c r="BH13" s="353"/>
      <c r="BI13" s="353"/>
      <c r="BJ13" s="353"/>
      <c r="BK13" s="353"/>
      <c r="BL13" s="353"/>
      <c r="BM13" s="353"/>
      <c r="BN13" s="353"/>
      <c r="BO13" s="353"/>
      <c r="BP13" s="353"/>
      <c r="BQ13" s="353"/>
      <c r="BR13" s="353"/>
      <c r="BS13" s="353"/>
      <c r="BT13" s="353"/>
      <c r="BU13" s="353"/>
      <c r="BV13" s="353"/>
    </row>
    <row r="14" spans="1:74" ht="11.05" customHeight="1" x14ac:dyDescent="0.2">
      <c r="A14" s="13" t="s">
        <v>115</v>
      </c>
      <c r="B14" s="362" t="s">
        <v>480</v>
      </c>
      <c r="C14" s="343">
        <v>48.495550999999999</v>
      </c>
      <c r="D14" s="343">
        <v>40.817064999999999</v>
      </c>
      <c r="E14" s="343">
        <v>50.817703000000002</v>
      </c>
      <c r="F14" s="343">
        <v>45.294547000000001</v>
      </c>
      <c r="G14" s="343">
        <v>48.607135999999997</v>
      </c>
      <c r="H14" s="343">
        <v>48.772692999999997</v>
      </c>
      <c r="I14" s="343">
        <v>48.47289</v>
      </c>
      <c r="J14" s="343">
        <v>50.039026</v>
      </c>
      <c r="K14" s="343">
        <v>49.759599999999999</v>
      </c>
      <c r="L14" s="343">
        <v>48.953837999999998</v>
      </c>
      <c r="M14" s="343">
        <v>48.825009999999999</v>
      </c>
      <c r="N14" s="343">
        <v>48.576219000000002</v>
      </c>
      <c r="O14" s="343">
        <v>49.887262999999997</v>
      </c>
      <c r="P14" s="343">
        <v>47.875067000000001</v>
      </c>
      <c r="Q14" s="343">
        <v>51.548139999999997</v>
      </c>
      <c r="R14" s="343">
        <v>46.387467999999998</v>
      </c>
      <c r="S14" s="343">
        <v>49.552526</v>
      </c>
      <c r="T14" s="343">
        <v>48.670070000000003</v>
      </c>
      <c r="U14" s="343">
        <v>49.301246999999996</v>
      </c>
      <c r="V14" s="343">
        <v>53.601346999999997</v>
      </c>
      <c r="W14" s="343">
        <v>51.574119000000003</v>
      </c>
      <c r="X14" s="343">
        <v>51.331895000000003</v>
      </c>
      <c r="Y14" s="343">
        <v>48.753593000000002</v>
      </c>
      <c r="Z14" s="343">
        <v>45.672547000000002</v>
      </c>
      <c r="AA14" s="343">
        <v>51.052731999999999</v>
      </c>
      <c r="AB14" s="343">
        <v>45.750903999999998</v>
      </c>
      <c r="AC14" s="343">
        <v>52.027268999999997</v>
      </c>
      <c r="AD14" s="343">
        <v>47.006179000000003</v>
      </c>
      <c r="AE14" s="343">
        <v>48.262134000000003</v>
      </c>
      <c r="AF14" s="343">
        <v>47.18356</v>
      </c>
      <c r="AG14" s="343">
        <v>46.594642999999998</v>
      </c>
      <c r="AH14" s="343">
        <v>50.624502999999997</v>
      </c>
      <c r="AI14" s="343">
        <v>48.619798000000003</v>
      </c>
      <c r="AJ14" s="343">
        <v>47.602803999999999</v>
      </c>
      <c r="AK14" s="343">
        <v>47.518639</v>
      </c>
      <c r="AL14" s="343">
        <v>45.710852000000003</v>
      </c>
      <c r="AM14" s="343">
        <v>44.052010000000003</v>
      </c>
      <c r="AN14" s="343">
        <v>44.010722000000001</v>
      </c>
      <c r="AO14" s="343">
        <v>41.808231999999997</v>
      </c>
      <c r="AP14" s="343">
        <v>35.709395000000001</v>
      </c>
      <c r="AQ14" s="343">
        <v>39.370106</v>
      </c>
      <c r="AR14" s="343">
        <v>43.003757999999998</v>
      </c>
      <c r="AS14" s="343">
        <v>43.342917999999997</v>
      </c>
      <c r="AT14" s="343">
        <v>47.110135</v>
      </c>
      <c r="AU14" s="343">
        <v>45.723695999999997</v>
      </c>
      <c r="AV14" s="343">
        <v>44.295355000000001</v>
      </c>
      <c r="AW14" s="343">
        <v>40.96387</v>
      </c>
      <c r="AX14" s="343">
        <v>42.738095999999999</v>
      </c>
      <c r="AY14" s="872">
        <v>44.845035000000003</v>
      </c>
      <c r="AZ14" s="872">
        <v>39.706701000000002</v>
      </c>
      <c r="BA14" s="872">
        <v>47.781933000000002</v>
      </c>
      <c r="BB14" s="872">
        <v>43.695901999999997</v>
      </c>
      <c r="BC14" s="872">
        <v>46.227415000000001</v>
      </c>
      <c r="BD14" s="872">
        <v>44.385080000000002</v>
      </c>
      <c r="BE14" s="872">
        <v>46.958624999999998</v>
      </c>
      <c r="BF14" s="872">
        <v>48.646165000000003</v>
      </c>
      <c r="BG14" s="872">
        <v>45.627744761999999</v>
      </c>
      <c r="BH14" s="354">
        <v>44.260939999999998</v>
      </c>
      <c r="BI14" s="354">
        <v>40.323239999999998</v>
      </c>
      <c r="BJ14" s="354">
        <v>38.878439999999998</v>
      </c>
      <c r="BK14" s="354">
        <v>43.014060000000001</v>
      </c>
      <c r="BL14" s="354">
        <v>38.412219999999998</v>
      </c>
      <c r="BM14" s="354">
        <v>41.96311</v>
      </c>
      <c r="BN14" s="354">
        <v>37.286320000000003</v>
      </c>
      <c r="BO14" s="354">
        <v>39.263260000000002</v>
      </c>
      <c r="BP14" s="354">
        <v>38.669499999999999</v>
      </c>
      <c r="BQ14" s="354">
        <v>40.227600000000002</v>
      </c>
      <c r="BR14" s="354">
        <v>45.645760000000003</v>
      </c>
      <c r="BS14" s="354">
        <v>42.147750000000002</v>
      </c>
      <c r="BT14" s="354">
        <v>43.375450000000001</v>
      </c>
      <c r="BU14" s="354">
        <v>42.139209999999999</v>
      </c>
      <c r="BV14" s="354">
        <v>41.425089999999997</v>
      </c>
    </row>
    <row r="15" spans="1:74" ht="11.05"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71"/>
      <c r="AZ15" s="871"/>
      <c r="BA15" s="871"/>
      <c r="BB15" s="871"/>
      <c r="BC15" s="871"/>
      <c r="BD15" s="871"/>
      <c r="BE15" s="871"/>
      <c r="BF15" s="871"/>
      <c r="BG15" s="871"/>
      <c r="BH15" s="353"/>
      <c r="BI15" s="353"/>
      <c r="BJ15" s="353"/>
      <c r="BK15" s="353"/>
      <c r="BL15" s="353"/>
      <c r="BM15" s="353"/>
      <c r="BN15" s="353"/>
      <c r="BO15" s="353"/>
      <c r="BP15" s="353"/>
      <c r="BQ15" s="353"/>
      <c r="BR15" s="353"/>
      <c r="BS15" s="353"/>
      <c r="BT15" s="353"/>
      <c r="BU15" s="353"/>
      <c r="BV15" s="353"/>
    </row>
    <row r="16" spans="1:74" ht="11.05" customHeight="1" x14ac:dyDescent="0.2">
      <c r="A16" s="10"/>
      <c r="B16" s="14" t="s">
        <v>473</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71"/>
      <c r="AZ16" s="871"/>
      <c r="BA16" s="871"/>
      <c r="BB16" s="871"/>
      <c r="BC16" s="871"/>
      <c r="BD16" s="871"/>
      <c r="BE16" s="871"/>
      <c r="BF16" s="871"/>
      <c r="BG16" s="871"/>
      <c r="BH16" s="353"/>
      <c r="BI16" s="353"/>
      <c r="BJ16" s="353"/>
      <c r="BK16" s="353"/>
      <c r="BL16" s="353"/>
      <c r="BM16" s="353"/>
      <c r="BN16" s="353"/>
      <c r="BO16" s="353"/>
      <c r="BP16" s="353"/>
      <c r="BQ16" s="353"/>
      <c r="BR16" s="353"/>
      <c r="BS16" s="353"/>
      <c r="BT16" s="353"/>
      <c r="BU16" s="353"/>
      <c r="BV16" s="353"/>
    </row>
    <row r="17" spans="1:74" ht="11.05"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71"/>
      <c r="AZ17" s="871"/>
      <c r="BA17" s="871"/>
      <c r="BB17" s="871"/>
      <c r="BC17" s="871"/>
      <c r="BD17" s="871"/>
      <c r="BE17" s="871"/>
      <c r="BF17" s="871"/>
      <c r="BG17" s="871"/>
      <c r="BH17" s="353"/>
      <c r="BI17" s="353"/>
      <c r="BJ17" s="353"/>
      <c r="BK17" s="353"/>
      <c r="BL17" s="353"/>
      <c r="BM17" s="353"/>
      <c r="BN17" s="353"/>
      <c r="BO17" s="353"/>
      <c r="BP17" s="353"/>
      <c r="BQ17" s="353"/>
      <c r="BR17" s="353"/>
      <c r="BS17" s="353"/>
      <c r="BT17" s="353"/>
      <c r="BU17" s="353"/>
      <c r="BV17" s="353"/>
    </row>
    <row r="18" spans="1:74" ht="11.05" customHeight="1" x14ac:dyDescent="0.2">
      <c r="A18" s="10"/>
      <c r="B18" s="361" t="s">
        <v>261</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ht="11.05" customHeight="1" x14ac:dyDescent="0.2">
      <c r="A19" s="13" t="s">
        <v>247</v>
      </c>
      <c r="B19" s="362" t="s">
        <v>53</v>
      </c>
      <c r="C19" s="341">
        <v>18.814347999999999</v>
      </c>
      <c r="D19" s="341">
        <v>17.699107999999999</v>
      </c>
      <c r="E19" s="341">
        <v>19.132116</v>
      </c>
      <c r="F19" s="341">
        <v>19.743698999999999</v>
      </c>
      <c r="G19" s="341">
        <v>20.049742999999999</v>
      </c>
      <c r="H19" s="341">
        <v>20.585872999999999</v>
      </c>
      <c r="I19" s="341">
        <v>20.171831000000001</v>
      </c>
      <c r="J19" s="341">
        <v>20.572572999999998</v>
      </c>
      <c r="K19" s="341">
        <v>20.138569</v>
      </c>
      <c r="L19" s="341">
        <v>20.37715</v>
      </c>
      <c r="M19" s="341">
        <v>20.572648000000001</v>
      </c>
      <c r="N19" s="341">
        <v>20.656690000000001</v>
      </c>
      <c r="O19" s="341">
        <v>19.613111</v>
      </c>
      <c r="P19" s="341">
        <v>20.190412999999999</v>
      </c>
      <c r="Q19" s="341">
        <v>20.483485999999999</v>
      </c>
      <c r="R19" s="341">
        <v>19.727340999999999</v>
      </c>
      <c r="S19" s="341">
        <v>19.839566999999999</v>
      </c>
      <c r="T19" s="341">
        <v>20.433236999999998</v>
      </c>
      <c r="U19" s="341">
        <v>19.925560999999998</v>
      </c>
      <c r="V19" s="341">
        <v>20.265028999999998</v>
      </c>
      <c r="W19" s="341">
        <v>20.129058000000001</v>
      </c>
      <c r="X19" s="341">
        <v>20.006618</v>
      </c>
      <c r="Y19" s="341">
        <v>20.214213999999998</v>
      </c>
      <c r="Z19" s="341">
        <v>19.327209</v>
      </c>
      <c r="AA19" s="341">
        <v>19.353483000000001</v>
      </c>
      <c r="AB19" s="341">
        <v>19.941524000000001</v>
      </c>
      <c r="AC19" s="341">
        <v>20.207293</v>
      </c>
      <c r="AD19" s="341">
        <v>19.971914999999999</v>
      </c>
      <c r="AE19" s="341">
        <v>20.323443000000001</v>
      </c>
      <c r="AF19" s="341">
        <v>20.755185999999998</v>
      </c>
      <c r="AG19" s="341">
        <v>20.042788999999999</v>
      </c>
      <c r="AH19" s="341">
        <v>20.767872000000001</v>
      </c>
      <c r="AI19" s="341">
        <v>20.154582999999999</v>
      </c>
      <c r="AJ19" s="341">
        <v>20.631443999999998</v>
      </c>
      <c r="AK19" s="341">
        <v>20.738980000000002</v>
      </c>
      <c r="AL19" s="341">
        <v>20.396183000000001</v>
      </c>
      <c r="AM19" s="341">
        <v>19.789279000000001</v>
      </c>
      <c r="AN19" s="341">
        <v>19.972377999999999</v>
      </c>
      <c r="AO19" s="341">
        <v>20.011388</v>
      </c>
      <c r="AP19" s="341">
        <v>20.155279</v>
      </c>
      <c r="AQ19" s="341">
        <v>20.887834000000002</v>
      </c>
      <c r="AR19" s="341">
        <v>20.536577000000001</v>
      </c>
      <c r="AS19" s="341">
        <v>20.593178000000002</v>
      </c>
      <c r="AT19" s="341">
        <v>20.984949</v>
      </c>
      <c r="AU19" s="341">
        <v>20.356294999999999</v>
      </c>
      <c r="AV19" s="341">
        <v>21.249372000000001</v>
      </c>
      <c r="AW19" s="341">
        <v>20.367203</v>
      </c>
      <c r="AX19" s="341">
        <v>20.615046</v>
      </c>
      <c r="AY19" s="870">
        <v>20.735623</v>
      </c>
      <c r="AZ19" s="870">
        <v>20.225491000000002</v>
      </c>
      <c r="BA19" s="870">
        <v>19.949864000000002</v>
      </c>
      <c r="BB19" s="870">
        <v>20.212610999999999</v>
      </c>
      <c r="BC19" s="870">
        <v>20.322932000000002</v>
      </c>
      <c r="BD19" s="870">
        <v>21.007196</v>
      </c>
      <c r="BE19" s="870">
        <v>20.984271</v>
      </c>
      <c r="BF19" s="870">
        <v>20.739149245</v>
      </c>
      <c r="BG19" s="870">
        <v>20.154034217</v>
      </c>
      <c r="BH19" s="352">
        <v>20.640910000000002</v>
      </c>
      <c r="BI19" s="352">
        <v>20.357209999999998</v>
      </c>
      <c r="BJ19" s="352">
        <v>20.313649999999999</v>
      </c>
      <c r="BK19" s="352">
        <v>20.035430000000002</v>
      </c>
      <c r="BL19" s="352">
        <v>20.170919999999999</v>
      </c>
      <c r="BM19" s="352">
        <v>20.161290000000001</v>
      </c>
      <c r="BN19" s="352">
        <v>20.371960000000001</v>
      </c>
      <c r="BO19" s="352">
        <v>20.467639999999999</v>
      </c>
      <c r="BP19" s="352">
        <v>20.812519999999999</v>
      </c>
      <c r="BQ19" s="352">
        <v>20.71481</v>
      </c>
      <c r="BR19" s="352">
        <v>20.894410000000001</v>
      </c>
      <c r="BS19" s="352">
        <v>20.417560000000002</v>
      </c>
      <c r="BT19" s="352">
        <v>20.780860000000001</v>
      </c>
      <c r="BU19" s="352">
        <v>20.495819999999998</v>
      </c>
      <c r="BV19" s="352">
        <v>20.448180000000001</v>
      </c>
    </row>
    <row r="20" spans="1:74" ht="11.05"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70"/>
      <c r="AZ20" s="870"/>
      <c r="BA20" s="870"/>
      <c r="BB20" s="870"/>
      <c r="BC20" s="870"/>
      <c r="BD20" s="870"/>
      <c r="BE20" s="870"/>
      <c r="BF20" s="870"/>
      <c r="BG20" s="870"/>
      <c r="BH20" s="352"/>
      <c r="BI20" s="352"/>
      <c r="BJ20" s="352"/>
      <c r="BK20" s="352"/>
      <c r="BL20" s="352"/>
      <c r="BM20" s="352"/>
      <c r="BN20" s="352"/>
      <c r="BO20" s="352"/>
      <c r="BP20" s="352"/>
      <c r="BQ20" s="352"/>
      <c r="BR20" s="352"/>
      <c r="BS20" s="352"/>
      <c r="BT20" s="352"/>
      <c r="BU20" s="352"/>
      <c r="BV20" s="352"/>
    </row>
    <row r="21" spans="1:74" ht="11.05" customHeight="1" x14ac:dyDescent="0.2">
      <c r="A21" s="10"/>
      <c r="B21" s="361" t="s">
        <v>315</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74"/>
      <c r="AZ21" s="874"/>
      <c r="BA21" s="874"/>
      <c r="BB21" s="874"/>
      <c r="BC21" s="874"/>
      <c r="BD21" s="874"/>
      <c r="BE21" s="874"/>
      <c r="BF21" s="874"/>
      <c r="BG21" s="874"/>
      <c r="BH21" s="356"/>
      <c r="BI21" s="356"/>
      <c r="BJ21" s="356"/>
      <c r="BK21" s="356"/>
      <c r="BL21" s="356"/>
      <c r="BM21" s="356"/>
      <c r="BN21" s="356"/>
      <c r="BO21" s="356"/>
      <c r="BP21" s="356"/>
      <c r="BQ21" s="356"/>
      <c r="BR21" s="356"/>
      <c r="BS21" s="356"/>
      <c r="BT21" s="356"/>
      <c r="BU21" s="356"/>
      <c r="BV21" s="356"/>
    </row>
    <row r="22" spans="1:74" ht="11.05" customHeight="1" x14ac:dyDescent="0.2">
      <c r="A22" s="13" t="s">
        <v>272</v>
      </c>
      <c r="B22" s="362" t="s">
        <v>54</v>
      </c>
      <c r="C22" s="343">
        <v>107.58770968</v>
      </c>
      <c r="D22" s="343">
        <v>110.56132143000001</v>
      </c>
      <c r="E22" s="343">
        <v>85.164580645000001</v>
      </c>
      <c r="F22" s="343">
        <v>75.720699999999994</v>
      </c>
      <c r="G22" s="343">
        <v>68.271612903000005</v>
      </c>
      <c r="H22" s="343">
        <v>74.734366667000003</v>
      </c>
      <c r="I22" s="343">
        <v>77.986774194000006</v>
      </c>
      <c r="J22" s="343">
        <v>78.589225806000002</v>
      </c>
      <c r="K22" s="343">
        <v>71.273700000000005</v>
      </c>
      <c r="L22" s="343">
        <v>72.881516129000005</v>
      </c>
      <c r="M22" s="343">
        <v>89.499233333000006</v>
      </c>
      <c r="N22" s="343">
        <v>97.039387097000002</v>
      </c>
      <c r="O22" s="343">
        <v>115.55025806</v>
      </c>
      <c r="P22" s="343">
        <v>109.01546429</v>
      </c>
      <c r="Q22" s="343">
        <v>89.734451613000004</v>
      </c>
      <c r="R22" s="343">
        <v>78.606233333000006</v>
      </c>
      <c r="S22" s="343">
        <v>72.265258064999998</v>
      </c>
      <c r="T22" s="343">
        <v>77.236466667000002</v>
      </c>
      <c r="U22" s="343">
        <v>83.535548387000006</v>
      </c>
      <c r="V22" s="343">
        <v>82.796806451999998</v>
      </c>
      <c r="W22" s="343">
        <v>76.451033332999998</v>
      </c>
      <c r="X22" s="343">
        <v>76.207193548000006</v>
      </c>
      <c r="Y22" s="343">
        <v>92.298199999999994</v>
      </c>
      <c r="Z22" s="343">
        <v>108.99809677</v>
      </c>
      <c r="AA22" s="343">
        <v>107.18551613</v>
      </c>
      <c r="AB22" s="343">
        <v>105.87621428999999</v>
      </c>
      <c r="AC22" s="343">
        <v>97.627516129</v>
      </c>
      <c r="AD22" s="343">
        <v>80.943266667000003</v>
      </c>
      <c r="AE22" s="343">
        <v>74.845903226000004</v>
      </c>
      <c r="AF22" s="343">
        <v>78.971366666999998</v>
      </c>
      <c r="AG22" s="343">
        <v>86.207322581</v>
      </c>
      <c r="AH22" s="343">
        <v>86.409451613000002</v>
      </c>
      <c r="AI22" s="343">
        <v>79.385666666999995</v>
      </c>
      <c r="AJ22" s="343">
        <v>78.918645161000001</v>
      </c>
      <c r="AK22" s="343">
        <v>94.372633332999996</v>
      </c>
      <c r="AL22" s="343">
        <v>102.50525806</v>
      </c>
      <c r="AM22" s="343">
        <v>120.3901652</v>
      </c>
      <c r="AN22" s="343">
        <v>102.68403965</v>
      </c>
      <c r="AO22" s="343">
        <v>90.552098834000006</v>
      </c>
      <c r="AP22" s="343">
        <v>80.151328397</v>
      </c>
      <c r="AQ22" s="343">
        <v>75.512521324000005</v>
      </c>
      <c r="AR22" s="343">
        <v>81.275747167000006</v>
      </c>
      <c r="AS22" s="343">
        <v>88.828691840999994</v>
      </c>
      <c r="AT22" s="343">
        <v>87.841357673000005</v>
      </c>
      <c r="AU22" s="343">
        <v>80.804947795000004</v>
      </c>
      <c r="AV22" s="343">
        <v>78.628615132999997</v>
      </c>
      <c r="AW22" s="343">
        <v>90.576047298000006</v>
      </c>
      <c r="AX22" s="343">
        <v>108.47260574000001</v>
      </c>
      <c r="AY22" s="872">
        <v>126.84687623000001</v>
      </c>
      <c r="AZ22" s="872">
        <v>115.94906646</v>
      </c>
      <c r="BA22" s="872">
        <v>88.990816351000007</v>
      </c>
      <c r="BB22" s="872">
        <v>79.743090527999996</v>
      </c>
      <c r="BC22" s="872">
        <v>74.617710970999994</v>
      </c>
      <c r="BD22" s="872">
        <v>80.805051831</v>
      </c>
      <c r="BE22" s="872">
        <v>88.326413516000002</v>
      </c>
      <c r="BF22" s="872">
        <v>85.334616100000005</v>
      </c>
      <c r="BG22" s="872">
        <v>78.775449100000003</v>
      </c>
      <c r="BH22" s="354">
        <v>79.193610000000007</v>
      </c>
      <c r="BI22" s="354">
        <v>93.125770000000003</v>
      </c>
      <c r="BJ22" s="354">
        <v>109.1421</v>
      </c>
      <c r="BK22" s="354">
        <v>117.0573</v>
      </c>
      <c r="BL22" s="354">
        <v>109.10209999999999</v>
      </c>
      <c r="BM22" s="354">
        <v>93.115120000000005</v>
      </c>
      <c r="BN22" s="354">
        <v>80.914249999999996</v>
      </c>
      <c r="BO22" s="354">
        <v>74.779309999999995</v>
      </c>
      <c r="BP22" s="354">
        <v>80.069360000000003</v>
      </c>
      <c r="BQ22" s="354">
        <v>87.347930000000005</v>
      </c>
      <c r="BR22" s="354">
        <v>88.715540000000004</v>
      </c>
      <c r="BS22" s="354">
        <v>82.881690000000006</v>
      </c>
      <c r="BT22" s="354">
        <v>81.275019999999998</v>
      </c>
      <c r="BU22" s="354">
        <v>94.947119999999998</v>
      </c>
      <c r="BV22" s="354">
        <v>110.36190000000001</v>
      </c>
    </row>
    <row r="23" spans="1:74" ht="11.05"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70"/>
      <c r="AZ23" s="870"/>
      <c r="BA23" s="870"/>
      <c r="BB23" s="870"/>
      <c r="BC23" s="870"/>
      <c r="BD23" s="870"/>
      <c r="BE23" s="870"/>
      <c r="BF23" s="870"/>
      <c r="BG23" s="870"/>
      <c r="BH23" s="352"/>
      <c r="BI23" s="352"/>
      <c r="BJ23" s="352"/>
      <c r="BK23" s="352"/>
      <c r="BL23" s="352"/>
      <c r="BM23" s="352"/>
      <c r="BN23" s="352"/>
      <c r="BO23" s="352"/>
      <c r="BP23" s="352"/>
      <c r="BQ23" s="352"/>
      <c r="BR23" s="352"/>
      <c r="BS23" s="352"/>
      <c r="BT23" s="352"/>
      <c r="BU23" s="352"/>
      <c r="BV23" s="352"/>
    </row>
    <row r="24" spans="1:74" ht="11.05" customHeight="1" x14ac:dyDescent="0.2">
      <c r="A24" s="10"/>
      <c r="B24" s="361" t="s">
        <v>65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70"/>
      <c r="AZ24" s="870"/>
      <c r="BA24" s="870"/>
      <c r="BB24" s="870"/>
      <c r="BC24" s="870"/>
      <c r="BD24" s="870"/>
      <c r="BE24" s="870"/>
      <c r="BF24" s="870"/>
      <c r="BG24" s="870"/>
      <c r="BH24" s="352"/>
      <c r="BI24" s="352"/>
      <c r="BJ24" s="352"/>
      <c r="BK24" s="352"/>
      <c r="BL24" s="352"/>
      <c r="BM24" s="352"/>
      <c r="BN24" s="352"/>
      <c r="BO24" s="352"/>
      <c r="BP24" s="352"/>
      <c r="BQ24" s="352"/>
      <c r="BR24" s="352"/>
      <c r="BS24" s="352"/>
      <c r="BT24" s="352"/>
      <c r="BU24" s="352"/>
      <c r="BV24" s="352"/>
    </row>
    <row r="25" spans="1:74" ht="11.05" customHeight="1" x14ac:dyDescent="0.2">
      <c r="A25" s="13" t="s">
        <v>133</v>
      </c>
      <c r="B25" s="362" t="s">
        <v>480</v>
      </c>
      <c r="C25" s="343">
        <v>49.009761674000003</v>
      </c>
      <c r="D25" s="343">
        <v>51.520742167999998</v>
      </c>
      <c r="E25" s="343">
        <v>38.330783930999999</v>
      </c>
      <c r="F25" s="343">
        <v>33.633784050000003</v>
      </c>
      <c r="G25" s="343">
        <v>39.281848803000003</v>
      </c>
      <c r="H25" s="343">
        <v>51.589706790000001</v>
      </c>
      <c r="I25" s="343">
        <v>60.022262775000002</v>
      </c>
      <c r="J25" s="343">
        <v>59.903693634</v>
      </c>
      <c r="K25" s="343">
        <v>47.960249910000002</v>
      </c>
      <c r="L25" s="343">
        <v>39.435283179000002</v>
      </c>
      <c r="M25" s="343">
        <v>36.623472419999999</v>
      </c>
      <c r="N25" s="343">
        <v>38.367695847999997</v>
      </c>
      <c r="O25" s="343">
        <v>52.532774033999999</v>
      </c>
      <c r="P25" s="343">
        <v>43.693880972000002</v>
      </c>
      <c r="Q25" s="343">
        <v>38.218616445000002</v>
      </c>
      <c r="R25" s="343">
        <v>34.553562149999998</v>
      </c>
      <c r="S25" s="343">
        <v>38.843298312999998</v>
      </c>
      <c r="T25" s="343">
        <v>45.339655229999998</v>
      </c>
      <c r="U25" s="343">
        <v>53.059303763999999</v>
      </c>
      <c r="V25" s="343">
        <v>51.962850938000003</v>
      </c>
      <c r="W25" s="343">
        <v>40.842045900000002</v>
      </c>
      <c r="X25" s="343">
        <v>35.108945034000001</v>
      </c>
      <c r="Y25" s="343">
        <v>35.986838069999997</v>
      </c>
      <c r="Z25" s="343">
        <v>45.392050513999997</v>
      </c>
      <c r="AA25" s="343">
        <v>39.092554401999998</v>
      </c>
      <c r="AB25" s="343">
        <v>30.341058832000002</v>
      </c>
      <c r="AC25" s="343">
        <v>32.317523559999998</v>
      </c>
      <c r="AD25" s="343">
        <v>26.062644030000001</v>
      </c>
      <c r="AE25" s="343">
        <v>28.689242019999998</v>
      </c>
      <c r="AF25" s="343">
        <v>36.729027989999999</v>
      </c>
      <c r="AG25" s="343">
        <v>47.559796317999997</v>
      </c>
      <c r="AH25" s="343">
        <v>47.049748575000002</v>
      </c>
      <c r="AI25" s="343">
        <v>37.333333320000001</v>
      </c>
      <c r="AJ25" s="343">
        <v>32.707409722999998</v>
      </c>
      <c r="AK25" s="343">
        <v>32.790520649999998</v>
      </c>
      <c r="AL25" s="343">
        <v>35.221733356999998</v>
      </c>
      <c r="AM25" s="343">
        <v>45.652058859999997</v>
      </c>
      <c r="AN25" s="343">
        <v>29.115925035</v>
      </c>
      <c r="AO25" s="343">
        <v>25.529744991000001</v>
      </c>
      <c r="AP25" s="343">
        <v>24.25304199</v>
      </c>
      <c r="AQ25" s="343">
        <v>29.280802743999999</v>
      </c>
      <c r="AR25" s="343">
        <v>37.458718679999997</v>
      </c>
      <c r="AS25" s="343">
        <v>43.574021227999999</v>
      </c>
      <c r="AT25" s="343">
        <v>42.555263515999997</v>
      </c>
      <c r="AU25" s="343">
        <v>34.630364370000002</v>
      </c>
      <c r="AV25" s="343">
        <v>30.748724106000001</v>
      </c>
      <c r="AW25" s="343">
        <v>29.73285456</v>
      </c>
      <c r="AX25" s="343">
        <v>38.823952669999997</v>
      </c>
      <c r="AY25" s="872">
        <v>49.032342321999998</v>
      </c>
      <c r="AZ25" s="872">
        <v>38.197532463999998</v>
      </c>
      <c r="BA25" s="872">
        <v>31.064999063999998</v>
      </c>
      <c r="BB25" s="872">
        <v>28.811668019999999</v>
      </c>
      <c r="BC25" s="872">
        <v>30.525762651000001</v>
      </c>
      <c r="BD25" s="872">
        <v>39.269062013999999</v>
      </c>
      <c r="BE25" s="872">
        <v>47.815165759999999</v>
      </c>
      <c r="BF25" s="872">
        <v>42.592758449999998</v>
      </c>
      <c r="BG25" s="872">
        <v>35.447738999999999</v>
      </c>
      <c r="BH25" s="354">
        <v>32.055050000000001</v>
      </c>
      <c r="BI25" s="354">
        <v>30.69248</v>
      </c>
      <c r="BJ25" s="354">
        <v>37.394399999999997</v>
      </c>
      <c r="BK25" s="354">
        <v>41.256239999999998</v>
      </c>
      <c r="BL25" s="354">
        <v>34.266159999999999</v>
      </c>
      <c r="BM25" s="354">
        <v>29.111499999999999</v>
      </c>
      <c r="BN25" s="354">
        <v>25.123729999999998</v>
      </c>
      <c r="BO25" s="354">
        <v>28.296949999999999</v>
      </c>
      <c r="BP25" s="354">
        <v>36.039349999999999</v>
      </c>
      <c r="BQ25" s="354">
        <v>44.492609999999999</v>
      </c>
      <c r="BR25" s="354">
        <v>47.106720000000003</v>
      </c>
      <c r="BS25" s="354">
        <v>38.182940000000002</v>
      </c>
      <c r="BT25" s="354">
        <v>31.510960000000001</v>
      </c>
      <c r="BU25" s="354">
        <v>33.59854</v>
      </c>
      <c r="BV25" s="354">
        <v>39.33708</v>
      </c>
    </row>
    <row r="26" spans="1:74" ht="11.05"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74"/>
      <c r="AZ26" s="874"/>
      <c r="BA26" s="874"/>
      <c r="BB26" s="874"/>
      <c r="BC26" s="874"/>
      <c r="BD26" s="874"/>
      <c r="BE26" s="874"/>
      <c r="BF26" s="874"/>
      <c r="BG26" s="874"/>
      <c r="BH26" s="356"/>
      <c r="BI26" s="356"/>
      <c r="BJ26" s="356"/>
      <c r="BK26" s="356"/>
      <c r="BL26" s="356"/>
      <c r="BM26" s="356"/>
      <c r="BN26" s="356"/>
      <c r="BO26" s="356"/>
      <c r="BP26" s="356"/>
      <c r="BQ26" s="356"/>
      <c r="BR26" s="356"/>
      <c r="BS26" s="356"/>
      <c r="BT26" s="356"/>
      <c r="BU26" s="356"/>
      <c r="BV26" s="356"/>
    </row>
    <row r="27" spans="1:74" ht="11.05" customHeight="1" x14ac:dyDescent="0.2">
      <c r="A27" s="10"/>
      <c r="B27" s="361" t="s">
        <v>471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70"/>
      <c r="AZ27" s="870"/>
      <c r="BA27" s="870"/>
      <c r="BB27" s="870"/>
      <c r="BC27" s="870"/>
      <c r="BD27" s="870"/>
      <c r="BE27" s="870"/>
      <c r="BF27" s="870"/>
      <c r="BG27" s="870"/>
      <c r="BH27" s="352"/>
      <c r="BI27" s="352"/>
      <c r="BJ27" s="352"/>
      <c r="BK27" s="352"/>
      <c r="BL27" s="352"/>
      <c r="BM27" s="352"/>
      <c r="BN27" s="352"/>
      <c r="BO27" s="352"/>
      <c r="BP27" s="352"/>
      <c r="BQ27" s="352"/>
      <c r="BR27" s="352"/>
      <c r="BS27" s="352"/>
      <c r="BT27" s="352"/>
      <c r="BU27" s="352"/>
      <c r="BV27" s="352"/>
    </row>
    <row r="28" spans="1:74" ht="11.05" customHeight="1" x14ac:dyDescent="0.2">
      <c r="A28" s="10" t="s">
        <v>313</v>
      </c>
      <c r="B28" s="362" t="s">
        <v>56</v>
      </c>
      <c r="C28" s="341">
        <v>10.773436439999999</v>
      </c>
      <c r="D28" s="341">
        <v>11.06486726</v>
      </c>
      <c r="E28" s="341">
        <v>9.879763122</v>
      </c>
      <c r="F28" s="341">
        <v>9.4442929899999992</v>
      </c>
      <c r="G28" s="341">
        <v>9.7136223160000004</v>
      </c>
      <c r="H28" s="341">
        <v>11.67330898</v>
      </c>
      <c r="I28" s="341">
        <v>12.471803960000001</v>
      </c>
      <c r="J28" s="341">
        <v>12.69767553</v>
      </c>
      <c r="K28" s="341">
        <v>11.59440976</v>
      </c>
      <c r="L28" s="341">
        <v>10.11655942</v>
      </c>
      <c r="M28" s="341">
        <v>9.9612955400000001</v>
      </c>
      <c r="N28" s="341">
        <v>10.30758501</v>
      </c>
      <c r="O28" s="341">
        <v>11.32429587</v>
      </c>
      <c r="P28" s="341">
        <v>11.310503690000001</v>
      </c>
      <c r="Q28" s="341">
        <v>10.189891060000001</v>
      </c>
      <c r="R28" s="341">
        <v>9.8595849409999996</v>
      </c>
      <c r="S28" s="341">
        <v>10.360125630000001</v>
      </c>
      <c r="T28" s="341">
        <v>11.959861350000001</v>
      </c>
      <c r="U28" s="341">
        <v>12.96069791</v>
      </c>
      <c r="V28" s="341">
        <v>12.97373767</v>
      </c>
      <c r="W28" s="341">
        <v>11.72841837</v>
      </c>
      <c r="X28" s="341">
        <v>9.9471910890000004</v>
      </c>
      <c r="Y28" s="341">
        <v>10.127078109999999</v>
      </c>
      <c r="Z28" s="341">
        <v>10.9522022</v>
      </c>
      <c r="AA28" s="341">
        <v>10.865846599999999</v>
      </c>
      <c r="AB28" s="341">
        <v>10.842153079999999</v>
      </c>
      <c r="AC28" s="341">
        <v>10.2532602</v>
      </c>
      <c r="AD28" s="341">
        <v>9.6963369589999999</v>
      </c>
      <c r="AE28" s="341">
        <v>9.9923792359999997</v>
      </c>
      <c r="AF28" s="341">
        <v>11.344601949999999</v>
      </c>
      <c r="AG28" s="341">
        <v>12.885611490000001</v>
      </c>
      <c r="AH28" s="341">
        <v>13.05545545</v>
      </c>
      <c r="AI28" s="341">
        <v>11.936491180000001</v>
      </c>
      <c r="AJ28" s="341">
        <v>10.299568389999999</v>
      </c>
      <c r="AK28" s="341">
        <v>10.18968201</v>
      </c>
      <c r="AL28" s="341">
        <v>10.47297116</v>
      </c>
      <c r="AM28" s="341">
        <v>11.489777739999999</v>
      </c>
      <c r="AN28" s="341">
        <v>10.80926096</v>
      </c>
      <c r="AO28" s="341">
        <v>9.9105428950000007</v>
      </c>
      <c r="AP28" s="341">
        <v>9.8641001070000005</v>
      </c>
      <c r="AQ28" s="341">
        <v>10.44276749</v>
      </c>
      <c r="AR28" s="341">
        <v>12.173811600000001</v>
      </c>
      <c r="AS28" s="341">
        <v>13.17923395</v>
      </c>
      <c r="AT28" s="341">
        <v>13.067101470000001</v>
      </c>
      <c r="AU28" s="341">
        <v>11.789861289999999</v>
      </c>
      <c r="AV28" s="341">
        <v>10.502016769999999</v>
      </c>
      <c r="AW28" s="341">
        <v>10.14497104</v>
      </c>
      <c r="AX28" s="341">
        <v>10.91642219</v>
      </c>
      <c r="AY28" s="870">
        <v>12.04373859</v>
      </c>
      <c r="AZ28" s="870">
        <v>11.802350519999999</v>
      </c>
      <c r="BA28" s="870">
        <v>10.258353769999999</v>
      </c>
      <c r="BB28" s="870">
        <v>10.145865219999999</v>
      </c>
      <c r="BC28" s="870">
        <v>10.397923090000001</v>
      </c>
      <c r="BD28" s="870">
        <v>12.257344367</v>
      </c>
      <c r="BE28" s="870">
        <v>13.511565273</v>
      </c>
      <c r="BF28" s="870">
        <v>13.050190000000001</v>
      </c>
      <c r="BG28" s="870">
        <v>11.991379999999999</v>
      </c>
      <c r="BH28" s="352">
        <v>10.71434</v>
      </c>
      <c r="BI28" s="352">
        <v>10.44744</v>
      </c>
      <c r="BJ28" s="352">
        <v>11.14608</v>
      </c>
      <c r="BK28" s="352">
        <v>11.747339999999999</v>
      </c>
      <c r="BL28" s="352">
        <v>11.688409999999999</v>
      </c>
      <c r="BM28" s="352">
        <v>10.56573</v>
      </c>
      <c r="BN28" s="352">
        <v>10.36026</v>
      </c>
      <c r="BO28" s="352">
        <v>10.71584</v>
      </c>
      <c r="BP28" s="352">
        <v>12.495089999999999</v>
      </c>
      <c r="BQ28" s="352">
        <v>13.7919</v>
      </c>
      <c r="BR28" s="352">
        <v>13.997730000000001</v>
      </c>
      <c r="BS28" s="352">
        <v>12.68411</v>
      </c>
      <c r="BT28" s="352">
        <v>11.13153</v>
      </c>
      <c r="BU28" s="352">
        <v>10.81166</v>
      </c>
      <c r="BV28" s="352">
        <v>11.512980000000001</v>
      </c>
    </row>
    <row r="29" spans="1:74" ht="11.05"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70"/>
      <c r="AZ29" s="870"/>
      <c r="BA29" s="870"/>
      <c r="BB29" s="870"/>
      <c r="BC29" s="870"/>
      <c r="BD29" s="870"/>
      <c r="BE29" s="870"/>
      <c r="BF29" s="870"/>
      <c r="BG29" s="870"/>
      <c r="BH29" s="352"/>
      <c r="BI29" s="352"/>
      <c r="BJ29" s="352"/>
      <c r="BK29" s="352"/>
      <c r="BL29" s="352"/>
      <c r="BM29" s="352"/>
      <c r="BN29" s="352"/>
      <c r="BO29" s="352"/>
      <c r="BP29" s="352"/>
      <c r="BQ29" s="352"/>
      <c r="BR29" s="352"/>
      <c r="BS29" s="352"/>
      <c r="BT29" s="352"/>
      <c r="BU29" s="352"/>
      <c r="BV29" s="352"/>
    </row>
    <row r="30" spans="1:74" ht="11.05" customHeight="1" x14ac:dyDescent="0.2">
      <c r="A30" s="10"/>
      <c r="B30" s="361" t="s">
        <v>139</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70"/>
      <c r="AZ30" s="870"/>
      <c r="BA30" s="870"/>
      <c r="BB30" s="870"/>
      <c r="BC30" s="870"/>
      <c r="BD30" s="870"/>
      <c r="BE30" s="870"/>
      <c r="BF30" s="870"/>
      <c r="BG30" s="870"/>
      <c r="BH30" s="352"/>
      <c r="BI30" s="352"/>
      <c r="BJ30" s="352"/>
      <c r="BK30" s="352"/>
      <c r="BL30" s="352"/>
      <c r="BM30" s="352"/>
      <c r="BN30" s="352"/>
      <c r="BO30" s="352"/>
      <c r="BP30" s="352"/>
      <c r="BQ30" s="352"/>
      <c r="BR30" s="352"/>
      <c r="BS30" s="352"/>
      <c r="BT30" s="352"/>
      <c r="BU30" s="352"/>
      <c r="BV30" s="352"/>
    </row>
    <row r="31" spans="1:74" ht="11.05" customHeight="1" x14ac:dyDescent="0.2">
      <c r="A31" s="69" t="s">
        <v>15</v>
      </c>
      <c r="B31" s="365" t="s">
        <v>57</v>
      </c>
      <c r="C31" s="341">
        <v>0.60710719627999998</v>
      </c>
      <c r="D31" s="341">
        <v>0.54659475926000001</v>
      </c>
      <c r="E31" s="341">
        <v>0.66650846503000005</v>
      </c>
      <c r="F31" s="341">
        <v>0.64154748160999997</v>
      </c>
      <c r="G31" s="341">
        <v>0.68179655607</v>
      </c>
      <c r="H31" s="341">
        <v>0.64477022233000003</v>
      </c>
      <c r="I31" s="341">
        <v>0.63861982068000001</v>
      </c>
      <c r="J31" s="341">
        <v>0.64261627412</v>
      </c>
      <c r="K31" s="341">
        <v>0.61053667712000004</v>
      </c>
      <c r="L31" s="341">
        <v>0.64123474661000002</v>
      </c>
      <c r="M31" s="341">
        <v>0.64326969683000002</v>
      </c>
      <c r="N31" s="341">
        <v>0.67974641647</v>
      </c>
      <c r="O31" s="341">
        <v>0.67651470965000005</v>
      </c>
      <c r="P31" s="341">
        <v>0.63706681837000001</v>
      </c>
      <c r="Q31" s="341">
        <v>0.72539581176000001</v>
      </c>
      <c r="R31" s="341">
        <v>0.70987112272999997</v>
      </c>
      <c r="S31" s="341">
        <v>0.73522841405999995</v>
      </c>
      <c r="T31" s="341">
        <v>0.72022448509000003</v>
      </c>
      <c r="U31" s="341">
        <v>0.70213952273000002</v>
      </c>
      <c r="V31" s="341">
        <v>0.67486178482000003</v>
      </c>
      <c r="W31" s="341">
        <v>0.62801006758</v>
      </c>
      <c r="X31" s="341">
        <v>0.65687134850999995</v>
      </c>
      <c r="Y31" s="341">
        <v>0.67503311901999996</v>
      </c>
      <c r="Z31" s="341">
        <v>0.67147430418999998</v>
      </c>
      <c r="AA31" s="341">
        <v>0.68019837389000004</v>
      </c>
      <c r="AB31" s="341">
        <v>0.64558320142000003</v>
      </c>
      <c r="AC31" s="341">
        <v>0.72283810891</v>
      </c>
      <c r="AD31" s="341">
        <v>0.69837925482999996</v>
      </c>
      <c r="AE31" s="341">
        <v>0.73915989318999997</v>
      </c>
      <c r="AF31" s="341">
        <v>0.69079301645000002</v>
      </c>
      <c r="AG31" s="341">
        <v>0.70066507189000005</v>
      </c>
      <c r="AH31" s="341">
        <v>0.70761924920999997</v>
      </c>
      <c r="AI31" s="341">
        <v>0.65861266921999995</v>
      </c>
      <c r="AJ31" s="341">
        <v>0.68765152558999998</v>
      </c>
      <c r="AK31" s="341">
        <v>0.66501791492999995</v>
      </c>
      <c r="AL31" s="341">
        <v>0.69526593678000004</v>
      </c>
      <c r="AM31" s="341">
        <v>0.66898897502999999</v>
      </c>
      <c r="AN31" s="341">
        <v>0.68923790787999994</v>
      </c>
      <c r="AO31" s="341">
        <v>0.75527193043999996</v>
      </c>
      <c r="AP31" s="341">
        <v>0.74487946468999999</v>
      </c>
      <c r="AQ31" s="341">
        <v>0.76734623806000002</v>
      </c>
      <c r="AR31" s="341">
        <v>0.75006884412999997</v>
      </c>
      <c r="AS31" s="341">
        <v>0.74119270249000002</v>
      </c>
      <c r="AT31" s="341">
        <v>0.73671014787</v>
      </c>
      <c r="AU31" s="341">
        <v>0.6857684651</v>
      </c>
      <c r="AV31" s="341">
        <v>0.72504701802000004</v>
      </c>
      <c r="AW31" s="341">
        <v>0.70785052011000005</v>
      </c>
      <c r="AX31" s="341">
        <v>0.71488944237999996</v>
      </c>
      <c r="AY31" s="870">
        <v>0.71239211697000004</v>
      </c>
      <c r="AZ31" s="870">
        <v>0.66605343577999998</v>
      </c>
      <c r="BA31" s="870">
        <v>0.77938663521999996</v>
      </c>
      <c r="BB31" s="870">
        <v>0.76189038075000004</v>
      </c>
      <c r="BC31" s="870">
        <v>0.75735332912999997</v>
      </c>
      <c r="BD31" s="870">
        <v>0.75042556681000006</v>
      </c>
      <c r="BE31" s="870">
        <v>0.76603436218999998</v>
      </c>
      <c r="BF31" s="870">
        <v>0.74073268178999996</v>
      </c>
      <c r="BG31" s="870">
        <v>0.69868587862999998</v>
      </c>
      <c r="BH31" s="352">
        <v>0.74377130000000002</v>
      </c>
      <c r="BI31" s="352">
        <v>0.71678960000000003</v>
      </c>
      <c r="BJ31" s="352">
        <v>0.72886459999999997</v>
      </c>
      <c r="BK31" s="352">
        <v>0.75497380000000003</v>
      </c>
      <c r="BL31" s="352">
        <v>0.70087149999999998</v>
      </c>
      <c r="BM31" s="352">
        <v>0.81839450000000002</v>
      </c>
      <c r="BN31" s="352">
        <v>0.81657460000000004</v>
      </c>
      <c r="BO31" s="352">
        <v>0.83057219999999998</v>
      </c>
      <c r="BP31" s="352">
        <v>0.82921330000000004</v>
      </c>
      <c r="BQ31" s="352">
        <v>0.83701349999999997</v>
      </c>
      <c r="BR31" s="352">
        <v>0.80252579999999996</v>
      </c>
      <c r="BS31" s="352">
        <v>0.73519880000000004</v>
      </c>
      <c r="BT31" s="352">
        <v>0.79169239999999996</v>
      </c>
      <c r="BU31" s="352">
        <v>0.74751670000000003</v>
      </c>
      <c r="BV31" s="352">
        <v>0.76990579999999997</v>
      </c>
    </row>
    <row r="32" spans="1:74" ht="11.05"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70"/>
      <c r="AZ32" s="870"/>
      <c r="BA32" s="870"/>
      <c r="BB32" s="870"/>
      <c r="BC32" s="870"/>
      <c r="BD32" s="870"/>
      <c r="BE32" s="870"/>
      <c r="BF32" s="870"/>
      <c r="BG32" s="870"/>
      <c r="BH32" s="352"/>
      <c r="BI32" s="352"/>
      <c r="BJ32" s="352"/>
      <c r="BK32" s="352"/>
      <c r="BL32" s="352"/>
      <c r="BM32" s="352"/>
      <c r="BN32" s="352"/>
      <c r="BO32" s="352"/>
      <c r="BP32" s="352"/>
      <c r="BQ32" s="352"/>
      <c r="BR32" s="352"/>
      <c r="BS32" s="352"/>
      <c r="BT32" s="352"/>
      <c r="BU32" s="352"/>
      <c r="BV32" s="352"/>
    </row>
    <row r="33" spans="1:74" ht="11.05" customHeight="1" x14ac:dyDescent="0.2">
      <c r="A33" s="10"/>
      <c r="B33" s="361" t="s">
        <v>140</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74"/>
      <c r="AZ33" s="874"/>
      <c r="BA33" s="874"/>
      <c r="BB33" s="874"/>
      <c r="BC33" s="874"/>
      <c r="BD33" s="874"/>
      <c r="BE33" s="874"/>
      <c r="BF33" s="874"/>
      <c r="BG33" s="874"/>
      <c r="BH33" s="356"/>
      <c r="BI33" s="356"/>
      <c r="BJ33" s="356"/>
      <c r="BK33" s="356"/>
      <c r="BL33" s="356"/>
      <c r="BM33" s="356"/>
      <c r="BN33" s="356"/>
      <c r="BO33" s="356"/>
      <c r="BP33" s="356"/>
      <c r="BQ33" s="356"/>
      <c r="BR33" s="356"/>
      <c r="BS33" s="356"/>
      <c r="BT33" s="356"/>
      <c r="BU33" s="356"/>
      <c r="BV33" s="356"/>
    </row>
    <row r="34" spans="1:74" ht="11.05" customHeight="1" x14ac:dyDescent="0.2">
      <c r="A34" s="13" t="s">
        <v>316</v>
      </c>
      <c r="B34" s="365" t="s">
        <v>57</v>
      </c>
      <c r="C34" s="341">
        <v>8.5795018719999998</v>
      </c>
      <c r="D34" s="341">
        <v>7.8267212319999997</v>
      </c>
      <c r="E34" s="341">
        <v>7.7027256419999999</v>
      </c>
      <c r="F34" s="341">
        <v>7.1245601030000003</v>
      </c>
      <c r="G34" s="341">
        <v>7.3102144129999997</v>
      </c>
      <c r="H34" s="341">
        <v>7.6691207779999999</v>
      </c>
      <c r="I34" s="341">
        <v>8.0703653919999994</v>
      </c>
      <c r="J34" s="341">
        <v>8.1630520999999998</v>
      </c>
      <c r="K34" s="341">
        <v>7.37546838</v>
      </c>
      <c r="L34" s="341">
        <v>7.4187722550000004</v>
      </c>
      <c r="M34" s="341">
        <v>7.7740562520000003</v>
      </c>
      <c r="N34" s="341">
        <v>8.3493944490000001</v>
      </c>
      <c r="O34" s="341">
        <v>9.0469885760000004</v>
      </c>
      <c r="P34" s="341">
        <v>8.0082527120000009</v>
      </c>
      <c r="Q34" s="341">
        <v>8.0585739969999999</v>
      </c>
      <c r="R34" s="341">
        <v>7.2484323890000004</v>
      </c>
      <c r="S34" s="341">
        <v>7.4392738879999998</v>
      </c>
      <c r="T34" s="341">
        <v>7.6489599410000002</v>
      </c>
      <c r="U34" s="341">
        <v>8.1155134679999996</v>
      </c>
      <c r="V34" s="341">
        <v>8.1237570399999992</v>
      </c>
      <c r="W34" s="341">
        <v>7.3985170790000003</v>
      </c>
      <c r="X34" s="341">
        <v>7.3924824149999999</v>
      </c>
      <c r="Y34" s="341">
        <v>7.8130556479999997</v>
      </c>
      <c r="Z34" s="341">
        <v>8.6508675030000006</v>
      </c>
      <c r="AA34" s="341">
        <v>8.4761057550000007</v>
      </c>
      <c r="AB34" s="341">
        <v>7.6040089110000002</v>
      </c>
      <c r="AC34" s="341">
        <v>8.1423310200000003</v>
      </c>
      <c r="AD34" s="341">
        <v>7.1734990429999996</v>
      </c>
      <c r="AE34" s="341">
        <v>7.3357918739999999</v>
      </c>
      <c r="AF34" s="341">
        <v>7.5135459119999997</v>
      </c>
      <c r="AG34" s="341">
        <v>8.0814829859999993</v>
      </c>
      <c r="AH34" s="341">
        <v>8.2234185289999999</v>
      </c>
      <c r="AI34" s="341">
        <v>7.4324336149999999</v>
      </c>
      <c r="AJ34" s="341">
        <v>7.5469719939999997</v>
      </c>
      <c r="AK34" s="341">
        <v>7.8442859770000002</v>
      </c>
      <c r="AL34" s="341">
        <v>8.3526361130000009</v>
      </c>
      <c r="AM34" s="341">
        <v>9.0442780260000006</v>
      </c>
      <c r="AN34" s="341">
        <v>7.7333891919999997</v>
      </c>
      <c r="AO34" s="341">
        <v>7.7457813150000003</v>
      </c>
      <c r="AP34" s="341">
        <v>7.1775811029999996</v>
      </c>
      <c r="AQ34" s="341">
        <v>7.5119621040000002</v>
      </c>
      <c r="AR34" s="341">
        <v>7.6428936289999996</v>
      </c>
      <c r="AS34" s="341">
        <v>8.2213268139999993</v>
      </c>
      <c r="AT34" s="341">
        <v>8.2098601579999997</v>
      </c>
      <c r="AU34" s="341">
        <v>7.4101391630000002</v>
      </c>
      <c r="AV34" s="341">
        <v>7.5766540759999996</v>
      </c>
      <c r="AW34" s="341">
        <v>7.6171926980000002</v>
      </c>
      <c r="AX34" s="341">
        <v>8.6810229959999994</v>
      </c>
      <c r="AY34" s="870">
        <v>9.5329784289999999</v>
      </c>
      <c r="AZ34" s="870">
        <v>8.0880378020000006</v>
      </c>
      <c r="BA34" s="870">
        <v>7.8306079740000003</v>
      </c>
      <c r="BB34" s="870">
        <v>7.2986906380000001</v>
      </c>
      <c r="BC34" s="870">
        <v>7.4133014270000004</v>
      </c>
      <c r="BD34" s="870">
        <v>7.7405160420000003</v>
      </c>
      <c r="BE34" s="870">
        <v>8.2927199999999992</v>
      </c>
      <c r="BF34" s="870">
        <v>8.1287780000000005</v>
      </c>
      <c r="BG34" s="870">
        <v>7.4259000000000004</v>
      </c>
      <c r="BH34" s="352">
        <v>7.55497</v>
      </c>
      <c r="BI34" s="352">
        <v>7.7786629999999999</v>
      </c>
      <c r="BJ34" s="352">
        <v>8.6749240000000007</v>
      </c>
      <c r="BK34" s="352">
        <v>8.9912379999999992</v>
      </c>
      <c r="BL34" s="352">
        <v>7.8448580000000003</v>
      </c>
      <c r="BM34" s="352">
        <v>7.9934560000000001</v>
      </c>
      <c r="BN34" s="352">
        <v>7.3256730000000001</v>
      </c>
      <c r="BO34" s="352">
        <v>7.4846599999999999</v>
      </c>
      <c r="BP34" s="352">
        <v>7.699084</v>
      </c>
      <c r="BQ34" s="352">
        <v>8.2883300000000002</v>
      </c>
      <c r="BR34" s="352">
        <v>8.3797560000000004</v>
      </c>
      <c r="BS34" s="352">
        <v>7.6291630000000001</v>
      </c>
      <c r="BT34" s="352">
        <v>7.6915440000000004</v>
      </c>
      <c r="BU34" s="352">
        <v>7.9057519999999997</v>
      </c>
      <c r="BV34" s="352">
        <v>8.7847799999999996</v>
      </c>
    </row>
    <row r="35" spans="1:74" ht="11.05"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75"/>
      <c r="AZ35" s="875"/>
      <c r="BA35" s="875"/>
      <c r="BB35" s="875"/>
      <c r="BC35" s="875"/>
      <c r="BD35" s="875"/>
      <c r="BE35" s="875"/>
      <c r="BF35" s="875"/>
      <c r="BG35" s="875"/>
      <c r="BH35" s="357"/>
      <c r="BI35" s="357"/>
      <c r="BJ35" s="357"/>
      <c r="BK35" s="357"/>
      <c r="BL35" s="357"/>
      <c r="BM35" s="357"/>
      <c r="BN35" s="357"/>
      <c r="BO35" s="357"/>
      <c r="BP35" s="357"/>
      <c r="BQ35" s="357"/>
      <c r="BR35" s="357"/>
      <c r="BS35" s="357"/>
      <c r="BT35" s="357"/>
      <c r="BU35" s="357"/>
      <c r="BV35" s="357"/>
    </row>
    <row r="36" spans="1:74" ht="11.05" customHeight="1" x14ac:dyDescent="0.2">
      <c r="A36" s="10"/>
      <c r="B36" s="14" t="s">
        <v>66</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75"/>
      <c r="AZ36" s="875"/>
      <c r="BA36" s="875"/>
      <c r="BB36" s="875"/>
      <c r="BC36" s="875"/>
      <c r="BD36" s="875"/>
      <c r="BE36" s="875"/>
      <c r="BF36" s="875"/>
      <c r="BG36" s="875"/>
      <c r="BH36" s="357"/>
      <c r="BI36" s="357"/>
      <c r="BJ36" s="357"/>
      <c r="BK36" s="357"/>
      <c r="BL36" s="357"/>
      <c r="BM36" s="357"/>
      <c r="BN36" s="357"/>
      <c r="BO36" s="357"/>
      <c r="BP36" s="357"/>
      <c r="BQ36" s="357"/>
      <c r="BR36" s="357"/>
      <c r="BS36" s="357"/>
      <c r="BT36" s="357"/>
      <c r="BU36" s="357"/>
      <c r="BV36" s="357"/>
    </row>
    <row r="37" spans="1:74" ht="11.05"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71"/>
      <c r="AZ37" s="871"/>
      <c r="BA37" s="871"/>
      <c r="BB37" s="871"/>
      <c r="BC37" s="871"/>
      <c r="BD37" s="871"/>
      <c r="BE37" s="871"/>
      <c r="BF37" s="871"/>
      <c r="BG37" s="871"/>
      <c r="BH37" s="353"/>
      <c r="BI37" s="353"/>
      <c r="BJ37" s="353"/>
      <c r="BK37" s="353"/>
      <c r="BL37" s="353"/>
      <c r="BM37" s="353"/>
      <c r="BN37" s="353"/>
      <c r="BO37" s="353"/>
      <c r="BP37" s="353"/>
      <c r="BQ37" s="353"/>
      <c r="BR37" s="353"/>
      <c r="BS37" s="353"/>
      <c r="BT37" s="353"/>
      <c r="BU37" s="353"/>
      <c r="BV37" s="353"/>
    </row>
    <row r="38" spans="1:74" ht="11.05" customHeight="1" x14ac:dyDescent="0.2">
      <c r="A38" s="264"/>
      <c r="B38" s="361" t="s">
        <v>545</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71"/>
      <c r="AZ38" s="871"/>
      <c r="BA38" s="871"/>
      <c r="BB38" s="871"/>
      <c r="BC38" s="871"/>
      <c r="BD38" s="871"/>
      <c r="BE38" s="871"/>
      <c r="BF38" s="871"/>
      <c r="BG38" s="871"/>
      <c r="BH38" s="353"/>
      <c r="BI38" s="353"/>
      <c r="BJ38" s="353"/>
      <c r="BK38" s="353"/>
      <c r="BL38" s="353"/>
      <c r="BM38" s="353"/>
      <c r="BN38" s="353"/>
      <c r="BO38" s="353"/>
      <c r="BP38" s="353"/>
      <c r="BQ38" s="353"/>
      <c r="BR38" s="353"/>
      <c r="BS38" s="353"/>
      <c r="BT38" s="353"/>
      <c r="BU38" s="353"/>
      <c r="BV38" s="353"/>
    </row>
    <row r="39" spans="1:74" ht="11.05" customHeight="1" x14ac:dyDescent="0.2">
      <c r="A39" s="264" t="s">
        <v>254</v>
      </c>
      <c r="B39" s="365" t="s">
        <v>61</v>
      </c>
      <c r="C39" s="341">
        <v>52</v>
      </c>
      <c r="D39" s="341">
        <v>59.04</v>
      </c>
      <c r="E39" s="341">
        <v>62.33</v>
      </c>
      <c r="F39" s="341">
        <v>61.72</v>
      </c>
      <c r="G39" s="341">
        <v>65.17</v>
      </c>
      <c r="H39" s="341">
        <v>71.38</v>
      </c>
      <c r="I39" s="341">
        <v>72.489999999999995</v>
      </c>
      <c r="J39" s="341">
        <v>67.73</v>
      </c>
      <c r="K39" s="341">
        <v>71.650000000000006</v>
      </c>
      <c r="L39" s="341">
        <v>81.48</v>
      </c>
      <c r="M39" s="341">
        <v>79.150000000000006</v>
      </c>
      <c r="N39" s="341">
        <v>71.709999999999994</v>
      </c>
      <c r="O39" s="341">
        <v>83.22</v>
      </c>
      <c r="P39" s="341">
        <v>91.64</v>
      </c>
      <c r="Q39" s="341">
        <v>108.5</v>
      </c>
      <c r="R39" s="341">
        <v>101.78</v>
      </c>
      <c r="S39" s="341">
        <v>109.55</v>
      </c>
      <c r="T39" s="341">
        <v>114.84</v>
      </c>
      <c r="U39" s="341">
        <v>101.62</v>
      </c>
      <c r="V39" s="341">
        <v>93.67</v>
      </c>
      <c r="W39" s="341">
        <v>84.26</v>
      </c>
      <c r="X39" s="341">
        <v>87.55</v>
      </c>
      <c r="Y39" s="341">
        <v>84.37</v>
      </c>
      <c r="Z39" s="341">
        <v>76.44</v>
      </c>
      <c r="AA39" s="341">
        <v>78.12</v>
      </c>
      <c r="AB39" s="341">
        <v>76.83</v>
      </c>
      <c r="AC39" s="341">
        <v>73.28</v>
      </c>
      <c r="AD39" s="341">
        <v>79.45</v>
      </c>
      <c r="AE39" s="341">
        <v>71.58</v>
      </c>
      <c r="AF39" s="341">
        <v>70.25</v>
      </c>
      <c r="AG39" s="341">
        <v>76.069999999999993</v>
      </c>
      <c r="AH39" s="341">
        <v>81.39</v>
      </c>
      <c r="AI39" s="341">
        <v>89.43</v>
      </c>
      <c r="AJ39" s="341">
        <v>85.64</v>
      </c>
      <c r="AK39" s="341">
        <v>77.69</v>
      </c>
      <c r="AL39" s="341">
        <v>71.900000000000006</v>
      </c>
      <c r="AM39" s="341">
        <v>74.150000000000006</v>
      </c>
      <c r="AN39" s="341">
        <v>77.25</v>
      </c>
      <c r="AO39" s="341">
        <v>81.28</v>
      </c>
      <c r="AP39" s="341">
        <v>85.35</v>
      </c>
      <c r="AQ39" s="341">
        <v>80.02</v>
      </c>
      <c r="AR39" s="341">
        <v>79.77</v>
      </c>
      <c r="AS39" s="341">
        <v>81.8</v>
      </c>
      <c r="AT39" s="341">
        <v>76.680000000000007</v>
      </c>
      <c r="AU39" s="341">
        <v>70.239999999999995</v>
      </c>
      <c r="AV39" s="341">
        <v>71.989999999999995</v>
      </c>
      <c r="AW39" s="341">
        <v>69.95</v>
      </c>
      <c r="AX39" s="341">
        <v>70.12</v>
      </c>
      <c r="AY39" s="870">
        <v>75.739999999999995</v>
      </c>
      <c r="AZ39" s="870">
        <v>71.53</v>
      </c>
      <c r="BA39" s="870">
        <v>68.239999999999995</v>
      </c>
      <c r="BB39" s="870">
        <v>63.54</v>
      </c>
      <c r="BC39" s="870">
        <v>62.17</v>
      </c>
      <c r="BD39" s="870">
        <v>68.17</v>
      </c>
      <c r="BE39" s="870">
        <v>68.39</v>
      </c>
      <c r="BF39" s="870">
        <v>64.86</v>
      </c>
      <c r="BG39" s="870">
        <v>64</v>
      </c>
      <c r="BH39" s="352">
        <v>61</v>
      </c>
      <c r="BI39" s="352">
        <v>58</v>
      </c>
      <c r="BJ39" s="352">
        <v>55</v>
      </c>
      <c r="BK39" s="352">
        <v>49</v>
      </c>
      <c r="BL39" s="352">
        <v>48</v>
      </c>
      <c r="BM39" s="352">
        <v>47</v>
      </c>
      <c r="BN39" s="352">
        <v>47</v>
      </c>
      <c r="BO39" s="352">
        <v>49</v>
      </c>
      <c r="BP39" s="352">
        <v>49</v>
      </c>
      <c r="BQ39" s="352">
        <v>49</v>
      </c>
      <c r="BR39" s="352">
        <v>49</v>
      </c>
      <c r="BS39" s="352">
        <v>48</v>
      </c>
      <c r="BT39" s="352">
        <v>49</v>
      </c>
      <c r="BU39" s="352">
        <v>49</v>
      </c>
      <c r="BV39" s="352">
        <v>49</v>
      </c>
    </row>
    <row r="40" spans="1:74" ht="11.05"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71"/>
      <c r="AZ40" s="871"/>
      <c r="BA40" s="871"/>
      <c r="BB40" s="871"/>
      <c r="BC40" s="871"/>
      <c r="BD40" s="871"/>
      <c r="BE40" s="871"/>
      <c r="BF40" s="871"/>
      <c r="BG40" s="871"/>
      <c r="BH40" s="353"/>
      <c r="BI40" s="353"/>
      <c r="BJ40" s="353"/>
      <c r="BK40" s="353"/>
      <c r="BL40" s="353"/>
      <c r="BM40" s="353"/>
      <c r="BN40" s="353"/>
      <c r="BO40" s="353"/>
      <c r="BP40" s="353"/>
      <c r="BQ40" s="353"/>
      <c r="BR40" s="353"/>
      <c r="BS40" s="353"/>
      <c r="BT40" s="353"/>
      <c r="BU40" s="353"/>
      <c r="BV40" s="353"/>
    </row>
    <row r="41" spans="1:74" ht="11.05" customHeight="1" x14ac:dyDescent="0.2">
      <c r="A41" s="263"/>
      <c r="B41" s="361" t="s">
        <v>484</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75"/>
      <c r="AZ41" s="875"/>
      <c r="BA41" s="875"/>
      <c r="BB41" s="875"/>
      <c r="BC41" s="875"/>
      <c r="BD41" s="875"/>
      <c r="BE41" s="875"/>
      <c r="BF41" s="875"/>
      <c r="BG41" s="875"/>
      <c r="BH41" s="357"/>
      <c r="BI41" s="357"/>
      <c r="BJ41" s="357"/>
      <c r="BK41" s="357"/>
      <c r="BL41" s="357"/>
      <c r="BM41" s="357"/>
      <c r="BN41" s="357"/>
      <c r="BO41" s="357"/>
      <c r="BP41" s="357"/>
      <c r="BQ41" s="357"/>
      <c r="BR41" s="357"/>
      <c r="BS41" s="357"/>
      <c r="BT41" s="357"/>
      <c r="BU41" s="357"/>
      <c r="BV41" s="357"/>
    </row>
    <row r="42" spans="1:74" ht="11.05" customHeight="1" x14ac:dyDescent="0.2">
      <c r="A42" s="264" t="s">
        <v>70</v>
      </c>
      <c r="B42" s="365" t="s">
        <v>62</v>
      </c>
      <c r="C42" s="341">
        <v>2.71</v>
      </c>
      <c r="D42" s="341">
        <v>5.35</v>
      </c>
      <c r="E42" s="341">
        <v>2.62</v>
      </c>
      <c r="F42" s="341">
        <v>2.66</v>
      </c>
      <c r="G42" s="341">
        <v>2.91</v>
      </c>
      <c r="H42" s="341">
        <v>3.26</v>
      </c>
      <c r="I42" s="341">
        <v>3.84</v>
      </c>
      <c r="J42" s="341">
        <v>4.07</v>
      </c>
      <c r="K42" s="341">
        <v>5.16</v>
      </c>
      <c r="L42" s="341">
        <v>5.51</v>
      </c>
      <c r="M42" s="341">
        <v>5.05</v>
      </c>
      <c r="N42" s="341">
        <v>3.76</v>
      </c>
      <c r="O42" s="341">
        <v>4.38</v>
      </c>
      <c r="P42" s="341">
        <v>4.6900000000000004</v>
      </c>
      <c r="Q42" s="341">
        <v>4.9000000000000004</v>
      </c>
      <c r="R42" s="341">
        <v>6.6</v>
      </c>
      <c r="S42" s="341">
        <v>8.14</v>
      </c>
      <c r="T42" s="341">
        <v>7.7</v>
      </c>
      <c r="U42" s="341">
        <v>7.28</v>
      </c>
      <c r="V42" s="341">
        <v>8.81</v>
      </c>
      <c r="W42" s="341">
        <v>7.88</v>
      </c>
      <c r="X42" s="341">
        <v>5.66</v>
      </c>
      <c r="Y42" s="341">
        <v>5.45</v>
      </c>
      <c r="Z42" s="341">
        <v>5.53</v>
      </c>
      <c r="AA42" s="341">
        <v>3.27</v>
      </c>
      <c r="AB42" s="341">
        <v>2.38</v>
      </c>
      <c r="AC42" s="341">
        <v>2.31</v>
      </c>
      <c r="AD42" s="341">
        <v>2.16</v>
      </c>
      <c r="AE42" s="341">
        <v>2.15</v>
      </c>
      <c r="AF42" s="341">
        <v>2.1800000000000002</v>
      </c>
      <c r="AG42" s="341">
        <v>2.5499999999999998</v>
      </c>
      <c r="AH42" s="341">
        <v>2.58</v>
      </c>
      <c r="AI42" s="341">
        <v>2.64</v>
      </c>
      <c r="AJ42" s="341">
        <v>2.98</v>
      </c>
      <c r="AK42" s="341">
        <v>2.71</v>
      </c>
      <c r="AL42" s="341">
        <v>2.52</v>
      </c>
      <c r="AM42" s="341">
        <v>3.18</v>
      </c>
      <c r="AN42" s="341">
        <v>1.72</v>
      </c>
      <c r="AO42" s="341">
        <v>1.49</v>
      </c>
      <c r="AP42" s="341">
        <v>1.6</v>
      </c>
      <c r="AQ42" s="341">
        <v>2.12</v>
      </c>
      <c r="AR42" s="341">
        <v>2.54</v>
      </c>
      <c r="AS42" s="341">
        <v>2.0699999999999998</v>
      </c>
      <c r="AT42" s="341">
        <v>1.99</v>
      </c>
      <c r="AU42" s="341">
        <v>2.2799999999999998</v>
      </c>
      <c r="AV42" s="341">
        <v>2.2000000000000002</v>
      </c>
      <c r="AW42" s="341">
        <v>2.12</v>
      </c>
      <c r="AX42" s="341">
        <v>3.01</v>
      </c>
      <c r="AY42" s="870">
        <v>4.13</v>
      </c>
      <c r="AZ42" s="870">
        <v>4.1900000000000004</v>
      </c>
      <c r="BA42" s="870">
        <v>4.12</v>
      </c>
      <c r="BB42" s="870">
        <v>3.42</v>
      </c>
      <c r="BC42" s="870">
        <v>3.12</v>
      </c>
      <c r="BD42" s="870">
        <v>3.02</v>
      </c>
      <c r="BE42" s="870">
        <v>3.2</v>
      </c>
      <c r="BF42" s="870">
        <v>2.91</v>
      </c>
      <c r="BG42" s="870">
        <v>2.97</v>
      </c>
      <c r="BH42" s="352">
        <v>2.9935160000000001</v>
      </c>
      <c r="BI42" s="352">
        <v>3.1978810000000002</v>
      </c>
      <c r="BJ42" s="352">
        <v>3.7963460000000002</v>
      </c>
      <c r="BK42" s="352">
        <v>4.097645</v>
      </c>
      <c r="BL42" s="352">
        <v>3.9318270000000002</v>
      </c>
      <c r="BM42" s="352">
        <v>3.5365690000000001</v>
      </c>
      <c r="BN42" s="352">
        <v>3.2417690000000001</v>
      </c>
      <c r="BO42" s="352">
        <v>3.301453</v>
      </c>
      <c r="BP42" s="352">
        <v>3.3877799999999998</v>
      </c>
      <c r="BQ42" s="352">
        <v>3.6956910000000001</v>
      </c>
      <c r="BR42" s="352">
        <v>3.9913780000000001</v>
      </c>
      <c r="BS42" s="352">
        <v>4.0540450000000003</v>
      </c>
      <c r="BT42" s="352">
        <v>4.282381</v>
      </c>
      <c r="BU42" s="352">
        <v>4.6758790000000001</v>
      </c>
      <c r="BV42" s="352">
        <v>5.0945660000000004</v>
      </c>
    </row>
    <row r="43" spans="1:74" ht="11.05"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74"/>
      <c r="AZ43" s="874"/>
      <c r="BA43" s="874"/>
      <c r="BB43" s="874"/>
      <c r="BC43" s="874"/>
      <c r="BD43" s="874"/>
      <c r="BE43" s="874"/>
      <c r="BF43" s="874"/>
      <c r="BG43" s="874"/>
      <c r="BH43" s="356"/>
      <c r="BI43" s="356"/>
      <c r="BJ43" s="356"/>
      <c r="BK43" s="356"/>
      <c r="BL43" s="356"/>
      <c r="BM43" s="356"/>
      <c r="BN43" s="356"/>
      <c r="BO43" s="356"/>
      <c r="BP43" s="356"/>
      <c r="BQ43" s="356"/>
      <c r="BR43" s="356"/>
      <c r="BS43" s="356"/>
      <c r="BT43" s="356"/>
      <c r="BU43" s="356"/>
      <c r="BV43" s="356"/>
    </row>
    <row r="44" spans="1:74" ht="11.05" customHeight="1" x14ac:dyDescent="0.2">
      <c r="A44" s="10"/>
      <c r="B44" s="361" t="s">
        <v>474</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74"/>
      <c r="AZ44" s="874"/>
      <c r="BA44" s="874"/>
      <c r="BB44" s="874"/>
      <c r="BC44" s="874"/>
      <c r="BD44" s="874"/>
      <c r="BE44" s="874"/>
      <c r="BF44" s="874"/>
      <c r="BG44" s="874"/>
      <c r="BH44" s="356"/>
      <c r="BI44" s="356"/>
      <c r="BJ44" s="356"/>
      <c r="BK44" s="356"/>
      <c r="BL44" s="356"/>
      <c r="BM44" s="356"/>
      <c r="BN44" s="356"/>
      <c r="BO44" s="356"/>
      <c r="BP44" s="356"/>
      <c r="BQ44" s="356"/>
      <c r="BR44" s="356"/>
      <c r="BS44" s="356"/>
      <c r="BT44" s="356"/>
      <c r="BU44" s="356"/>
      <c r="BV44" s="356"/>
    </row>
    <row r="45" spans="1:74" ht="11.05" customHeight="1" x14ac:dyDescent="0.2">
      <c r="A45" s="13" t="s">
        <v>255</v>
      </c>
      <c r="B45" s="365" t="s">
        <v>62</v>
      </c>
      <c r="C45" s="341">
        <v>1.9002439028</v>
      </c>
      <c r="D45" s="341">
        <v>1.9264737038999999</v>
      </c>
      <c r="E45" s="341">
        <v>1.8933881796000001</v>
      </c>
      <c r="F45" s="341">
        <v>1.8952856568000001</v>
      </c>
      <c r="G45" s="341">
        <v>1.8931579256</v>
      </c>
      <c r="H45" s="341">
        <v>1.9520854196999999</v>
      </c>
      <c r="I45" s="341">
        <v>2.0075843822000001</v>
      </c>
      <c r="J45" s="341">
        <v>2.0562939591</v>
      </c>
      <c r="K45" s="341">
        <v>2.0089532846</v>
      </c>
      <c r="L45" s="341">
        <v>2.0282229179</v>
      </c>
      <c r="M45" s="341">
        <v>2.0357982250000002</v>
      </c>
      <c r="N45" s="341">
        <v>2.0715358930000001</v>
      </c>
      <c r="O45" s="341">
        <v>2.1999997519000001</v>
      </c>
      <c r="P45" s="341">
        <v>2.1699923609999998</v>
      </c>
      <c r="Q45" s="341">
        <v>2.1519612245999999</v>
      </c>
      <c r="R45" s="341">
        <v>2.1814958866</v>
      </c>
      <c r="S45" s="341">
        <v>2.2321288404000001</v>
      </c>
      <c r="T45" s="341">
        <v>2.3155552371999999</v>
      </c>
      <c r="U45" s="341">
        <v>2.4693298204</v>
      </c>
      <c r="V45" s="341">
        <v>2.5065243406</v>
      </c>
      <c r="W45" s="341">
        <v>2.5078223408000002</v>
      </c>
      <c r="X45" s="341">
        <v>2.4609091750999998</v>
      </c>
      <c r="Y45" s="341">
        <v>2.4777312747</v>
      </c>
      <c r="Z45" s="341">
        <v>2.6450427794000002</v>
      </c>
      <c r="AA45" s="341">
        <v>2.5903686218000002</v>
      </c>
      <c r="AB45" s="341">
        <v>2.5892527438999999</v>
      </c>
      <c r="AC45" s="341">
        <v>2.4979914435000001</v>
      </c>
      <c r="AD45" s="341">
        <v>2.4713572313999999</v>
      </c>
      <c r="AE45" s="341">
        <v>2.5092990619000002</v>
      </c>
      <c r="AF45" s="341">
        <v>2.4623011391</v>
      </c>
      <c r="AG45" s="341">
        <v>2.4738063500999998</v>
      </c>
      <c r="AH45" s="341">
        <v>2.4908998937</v>
      </c>
      <c r="AI45" s="341">
        <v>2.5303277523999999</v>
      </c>
      <c r="AJ45" s="341">
        <v>2.5308087511999999</v>
      </c>
      <c r="AK45" s="341">
        <v>2.5057355774999999</v>
      </c>
      <c r="AL45" s="341">
        <v>2.4743834294</v>
      </c>
      <c r="AM45" s="341">
        <v>2.4909272786000001</v>
      </c>
      <c r="AN45" s="341">
        <v>2.4934334855000002</v>
      </c>
      <c r="AO45" s="341">
        <v>2.5104000980999999</v>
      </c>
      <c r="AP45" s="341">
        <v>2.5468755035999999</v>
      </c>
      <c r="AQ45" s="341">
        <v>2.5722163308999999</v>
      </c>
      <c r="AR45" s="341">
        <v>2.5185120647999999</v>
      </c>
      <c r="AS45" s="341">
        <v>2.4822476193999998</v>
      </c>
      <c r="AT45" s="341">
        <v>2.4492336242000001</v>
      </c>
      <c r="AU45" s="341">
        <v>2.4219474131999998</v>
      </c>
      <c r="AV45" s="341">
        <v>2.4798309039999999</v>
      </c>
      <c r="AW45" s="341">
        <v>2.4268331958</v>
      </c>
      <c r="AX45" s="341">
        <v>2.4091985770000002</v>
      </c>
      <c r="AY45" s="870">
        <v>2.409516435</v>
      </c>
      <c r="AZ45" s="870">
        <v>2.4228706784999998</v>
      </c>
      <c r="BA45" s="870">
        <v>2.4494145244999999</v>
      </c>
      <c r="BB45" s="870">
        <v>2.4748776673999999</v>
      </c>
      <c r="BC45" s="870">
        <v>2.4963200271999999</v>
      </c>
      <c r="BD45" s="870">
        <v>2.4556935038000001</v>
      </c>
      <c r="BE45" s="870">
        <v>2.4038538293</v>
      </c>
      <c r="BF45" s="870">
        <v>2.4034049999999998</v>
      </c>
      <c r="BG45" s="870">
        <v>2.391991</v>
      </c>
      <c r="BH45" s="352">
        <v>2.3693490000000001</v>
      </c>
      <c r="BI45" s="352">
        <v>2.3720289999999999</v>
      </c>
      <c r="BJ45" s="352">
        <v>2.3943490000000001</v>
      </c>
      <c r="BK45" s="352">
        <v>2.4067539999999998</v>
      </c>
      <c r="BL45" s="352">
        <v>2.4032710000000002</v>
      </c>
      <c r="BM45" s="352">
        <v>2.4068260000000001</v>
      </c>
      <c r="BN45" s="352">
        <v>2.41404</v>
      </c>
      <c r="BO45" s="352">
        <v>2.4186960000000002</v>
      </c>
      <c r="BP45" s="352">
        <v>2.408941</v>
      </c>
      <c r="BQ45" s="352">
        <v>2.4160360000000001</v>
      </c>
      <c r="BR45" s="352">
        <v>2.426148</v>
      </c>
      <c r="BS45" s="352">
        <v>2.420525</v>
      </c>
      <c r="BT45" s="352">
        <v>2.4003890000000001</v>
      </c>
      <c r="BU45" s="352">
        <v>2.403842</v>
      </c>
      <c r="BV45" s="352">
        <v>2.4234089999999999</v>
      </c>
    </row>
    <row r="46" spans="1:74" ht="11.05"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71"/>
      <c r="AZ46" s="871"/>
      <c r="BA46" s="871"/>
      <c r="BB46" s="871"/>
      <c r="BC46" s="871"/>
      <c r="BD46" s="871"/>
      <c r="BE46" s="871"/>
      <c r="BF46" s="871"/>
      <c r="BG46" s="871"/>
      <c r="BH46" s="353"/>
      <c r="BI46" s="353"/>
      <c r="BJ46" s="353"/>
      <c r="BK46" s="353"/>
      <c r="BL46" s="353"/>
      <c r="BM46" s="353"/>
      <c r="BN46" s="353"/>
      <c r="BO46" s="353"/>
      <c r="BP46" s="353"/>
      <c r="BQ46" s="353"/>
      <c r="BR46" s="353"/>
      <c r="BS46" s="353"/>
      <c r="BT46" s="353"/>
      <c r="BU46" s="353"/>
      <c r="BV46" s="353"/>
    </row>
    <row r="47" spans="1:74" ht="11.05" customHeight="1" x14ac:dyDescent="0.2">
      <c r="A47" s="13"/>
      <c r="B47" s="14" t="s">
        <v>475</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71"/>
      <c r="AZ47" s="871"/>
      <c r="BA47" s="871"/>
      <c r="BB47" s="871"/>
      <c r="BC47" s="871"/>
      <c r="BD47" s="871"/>
      <c r="BE47" s="871"/>
      <c r="BF47" s="871"/>
      <c r="BG47" s="871"/>
      <c r="BH47" s="353"/>
      <c r="BI47" s="353"/>
      <c r="BJ47" s="353"/>
      <c r="BK47" s="353"/>
      <c r="BL47" s="353"/>
      <c r="BM47" s="353"/>
      <c r="BN47" s="353"/>
      <c r="BO47" s="353"/>
      <c r="BP47" s="353"/>
      <c r="BQ47" s="353"/>
      <c r="BR47" s="353"/>
      <c r="BS47" s="353"/>
      <c r="BT47" s="353"/>
      <c r="BU47" s="353"/>
      <c r="BV47" s="353"/>
    </row>
    <row r="48" spans="1:74" ht="11.05"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71"/>
      <c r="AZ48" s="871"/>
      <c r="BA48" s="871"/>
      <c r="BB48" s="871"/>
      <c r="BC48" s="871"/>
      <c r="BD48" s="871"/>
      <c r="BE48" s="871"/>
      <c r="BF48" s="871"/>
      <c r="BG48" s="871"/>
      <c r="BH48" s="353"/>
      <c r="BI48" s="353"/>
      <c r="BJ48" s="353"/>
      <c r="BK48" s="353"/>
      <c r="BL48" s="353"/>
      <c r="BM48" s="353"/>
      <c r="BN48" s="353"/>
      <c r="BO48" s="353"/>
      <c r="BP48" s="353"/>
      <c r="BQ48" s="353"/>
      <c r="BR48" s="353"/>
      <c r="BS48" s="353"/>
      <c r="BT48" s="353"/>
      <c r="BU48" s="353"/>
      <c r="BV48" s="353"/>
    </row>
    <row r="49" spans="1:74" ht="11.05" customHeight="1" x14ac:dyDescent="0.2">
      <c r="A49" s="17"/>
      <c r="B49" s="366" t="s">
        <v>277</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71"/>
      <c r="AZ49" s="871"/>
      <c r="BA49" s="871"/>
      <c r="BB49" s="871"/>
      <c r="BC49" s="871"/>
      <c r="BD49" s="871"/>
      <c r="BE49" s="871"/>
      <c r="BF49" s="871"/>
      <c r="BG49" s="871"/>
      <c r="BH49" s="353"/>
      <c r="BI49" s="353"/>
      <c r="BJ49" s="353"/>
      <c r="BK49" s="353"/>
      <c r="BL49" s="353"/>
      <c r="BM49" s="353"/>
      <c r="BN49" s="353"/>
      <c r="BO49" s="353"/>
      <c r="BP49" s="353"/>
      <c r="BQ49" s="353"/>
      <c r="BR49" s="353"/>
      <c r="BS49" s="353"/>
      <c r="BT49" s="353"/>
      <c r="BU49" s="353"/>
      <c r="BV49" s="353"/>
    </row>
    <row r="50" spans="1:74" ht="11.05" customHeight="1" x14ac:dyDescent="0.2">
      <c r="A50" s="17" t="s">
        <v>278</v>
      </c>
      <c r="B50" s="367" t="s">
        <v>810</v>
      </c>
      <c r="C50" s="347">
        <v>21058.379000000001</v>
      </c>
      <c r="D50" s="347">
        <v>21058.379000000001</v>
      </c>
      <c r="E50" s="347">
        <v>21058.379000000001</v>
      </c>
      <c r="F50" s="347">
        <v>21389.005000000001</v>
      </c>
      <c r="G50" s="347">
        <v>21389.005000000001</v>
      </c>
      <c r="H50" s="347">
        <v>21389.005000000001</v>
      </c>
      <c r="I50" s="347">
        <v>21571.420999999998</v>
      </c>
      <c r="J50" s="347">
        <v>21571.420999999998</v>
      </c>
      <c r="K50" s="347">
        <v>21571.420999999998</v>
      </c>
      <c r="L50" s="347">
        <v>21960.387999999999</v>
      </c>
      <c r="M50" s="347">
        <v>21960.387999999999</v>
      </c>
      <c r="N50" s="347">
        <v>21960.387999999999</v>
      </c>
      <c r="O50" s="347">
        <v>21903.85</v>
      </c>
      <c r="P50" s="347">
        <v>21903.85</v>
      </c>
      <c r="Q50" s="347">
        <v>21903.85</v>
      </c>
      <c r="R50" s="347">
        <v>21919.222000000002</v>
      </c>
      <c r="S50" s="347">
        <v>21919.222000000002</v>
      </c>
      <c r="T50" s="347">
        <v>21919.222000000002</v>
      </c>
      <c r="U50" s="347">
        <v>22066.784</v>
      </c>
      <c r="V50" s="347">
        <v>22066.784</v>
      </c>
      <c r="W50" s="347">
        <v>22066.784</v>
      </c>
      <c r="X50" s="347">
        <v>22249.458999999999</v>
      </c>
      <c r="Y50" s="347">
        <v>22249.458999999999</v>
      </c>
      <c r="Z50" s="347">
        <v>22249.458999999999</v>
      </c>
      <c r="AA50" s="347">
        <v>22403.435000000001</v>
      </c>
      <c r="AB50" s="347">
        <v>22403.435000000001</v>
      </c>
      <c r="AC50" s="347">
        <v>22403.435000000001</v>
      </c>
      <c r="AD50" s="347">
        <v>22539.418000000001</v>
      </c>
      <c r="AE50" s="347">
        <v>22539.418000000001</v>
      </c>
      <c r="AF50" s="347">
        <v>22539.418000000001</v>
      </c>
      <c r="AG50" s="347">
        <v>22780.933000000001</v>
      </c>
      <c r="AH50" s="347">
        <v>22780.933000000001</v>
      </c>
      <c r="AI50" s="347">
        <v>22780.933000000001</v>
      </c>
      <c r="AJ50" s="347">
        <v>22960.6</v>
      </c>
      <c r="AK50" s="347">
        <v>22960.6</v>
      </c>
      <c r="AL50" s="347">
        <v>22960.6</v>
      </c>
      <c r="AM50" s="347">
        <v>23053.544999999998</v>
      </c>
      <c r="AN50" s="347">
        <v>23053.544999999998</v>
      </c>
      <c r="AO50" s="347">
        <v>23053.544999999998</v>
      </c>
      <c r="AP50" s="347">
        <v>23223.905999999999</v>
      </c>
      <c r="AQ50" s="347">
        <v>23223.905999999999</v>
      </c>
      <c r="AR50" s="347">
        <v>23223.905999999999</v>
      </c>
      <c r="AS50" s="347">
        <v>23400.294000000002</v>
      </c>
      <c r="AT50" s="347">
        <v>23400.294000000002</v>
      </c>
      <c r="AU50" s="347">
        <v>23400.294000000002</v>
      </c>
      <c r="AV50" s="347">
        <v>23542.348999999998</v>
      </c>
      <c r="AW50" s="347">
        <v>23542.348999999998</v>
      </c>
      <c r="AX50" s="347">
        <v>23542.348999999998</v>
      </c>
      <c r="AY50" s="876">
        <v>23512.717000000001</v>
      </c>
      <c r="AZ50" s="876">
        <v>23512.717000000001</v>
      </c>
      <c r="BA50" s="876">
        <v>23512.717000000001</v>
      </c>
      <c r="BB50" s="876">
        <v>23703.781999999999</v>
      </c>
      <c r="BC50" s="876">
        <v>23703.781999999999</v>
      </c>
      <c r="BD50" s="876">
        <v>23703.781999999999</v>
      </c>
      <c r="BE50" s="876">
        <v>23771.153737000001</v>
      </c>
      <c r="BF50" s="876">
        <v>23806.765726000001</v>
      </c>
      <c r="BG50" s="876">
        <v>23843.533386999999</v>
      </c>
      <c r="BH50" s="358">
        <v>23877.21</v>
      </c>
      <c r="BI50" s="358">
        <v>23919.47</v>
      </c>
      <c r="BJ50" s="358">
        <v>23966.080000000002</v>
      </c>
      <c r="BK50" s="358">
        <v>24018.95</v>
      </c>
      <c r="BL50" s="358">
        <v>24072.81</v>
      </c>
      <c r="BM50" s="358">
        <v>24129.58</v>
      </c>
      <c r="BN50" s="358">
        <v>24196.86</v>
      </c>
      <c r="BO50" s="358">
        <v>24253.759999999998</v>
      </c>
      <c r="BP50" s="358">
        <v>24307.87</v>
      </c>
      <c r="BQ50" s="358">
        <v>24359.89</v>
      </c>
      <c r="BR50" s="358">
        <v>24407.919999999998</v>
      </c>
      <c r="BS50" s="358">
        <v>24452.66</v>
      </c>
      <c r="BT50" s="358">
        <v>24491.86</v>
      </c>
      <c r="BU50" s="358">
        <v>24531.68</v>
      </c>
      <c r="BV50" s="358">
        <v>24569.89</v>
      </c>
    </row>
    <row r="51" spans="1:74" ht="11.05" customHeight="1" x14ac:dyDescent="0.2">
      <c r="A51" s="17" t="s">
        <v>16</v>
      </c>
      <c r="B51" s="368" t="s">
        <v>5</v>
      </c>
      <c r="C51" s="343">
        <v>1.7645426008</v>
      </c>
      <c r="D51" s="343">
        <v>1.7645426008</v>
      </c>
      <c r="E51" s="343">
        <v>1.7645426008</v>
      </c>
      <c r="F51" s="343">
        <v>12.239255268000001</v>
      </c>
      <c r="G51" s="343">
        <v>12.239255268000001</v>
      </c>
      <c r="H51" s="343">
        <v>12.239255268000001</v>
      </c>
      <c r="I51" s="343">
        <v>4.9765842695</v>
      </c>
      <c r="J51" s="343">
        <v>4.9765842695</v>
      </c>
      <c r="K51" s="343">
        <v>4.9765842695</v>
      </c>
      <c r="L51" s="343">
        <v>5.7226780429000002</v>
      </c>
      <c r="M51" s="343">
        <v>5.7226780429000002</v>
      </c>
      <c r="N51" s="343">
        <v>5.7226780429000002</v>
      </c>
      <c r="O51" s="343">
        <v>4.0148911746999998</v>
      </c>
      <c r="P51" s="343">
        <v>4.0148911746999998</v>
      </c>
      <c r="Q51" s="343">
        <v>4.0148911746999998</v>
      </c>
      <c r="R51" s="343">
        <v>2.4789231664</v>
      </c>
      <c r="S51" s="343">
        <v>2.4789231664</v>
      </c>
      <c r="T51" s="343">
        <v>2.4789231664</v>
      </c>
      <c r="U51" s="343">
        <v>2.2963855741999999</v>
      </c>
      <c r="V51" s="343">
        <v>2.2963855741999999</v>
      </c>
      <c r="W51" s="343">
        <v>2.2963855741999999</v>
      </c>
      <c r="X51" s="343">
        <v>1.3163292015000001</v>
      </c>
      <c r="Y51" s="343">
        <v>1.3163292015000001</v>
      </c>
      <c r="Z51" s="343">
        <v>1.3163292015000001</v>
      </c>
      <c r="AA51" s="343">
        <v>2.2808090815000002</v>
      </c>
      <c r="AB51" s="343">
        <v>2.2808090815000002</v>
      </c>
      <c r="AC51" s="343">
        <v>2.2808090815000002</v>
      </c>
      <c r="AD51" s="343">
        <v>2.8294617391000001</v>
      </c>
      <c r="AE51" s="343">
        <v>2.8294617391000001</v>
      </c>
      <c r="AF51" s="343">
        <v>2.8294617391000001</v>
      </c>
      <c r="AG51" s="343">
        <v>3.2363075653000002</v>
      </c>
      <c r="AH51" s="343">
        <v>3.2363075653000002</v>
      </c>
      <c r="AI51" s="343">
        <v>3.2363075653000002</v>
      </c>
      <c r="AJ51" s="343">
        <v>3.1962170406000001</v>
      </c>
      <c r="AK51" s="343">
        <v>3.1962170406000001</v>
      </c>
      <c r="AL51" s="343">
        <v>3.1962170406000001</v>
      </c>
      <c r="AM51" s="343">
        <v>2.9018317950000001</v>
      </c>
      <c r="AN51" s="343">
        <v>2.9018317950000001</v>
      </c>
      <c r="AO51" s="343">
        <v>2.9018317950000001</v>
      </c>
      <c r="AP51" s="343">
        <v>3.0368486000999999</v>
      </c>
      <c r="AQ51" s="343">
        <v>3.0368486000999999</v>
      </c>
      <c r="AR51" s="343">
        <v>3.0368486000999999</v>
      </c>
      <c r="AS51" s="343">
        <v>2.7187692443999998</v>
      </c>
      <c r="AT51" s="343">
        <v>2.7187692443999998</v>
      </c>
      <c r="AU51" s="343">
        <v>2.7187692443999998</v>
      </c>
      <c r="AV51" s="343">
        <v>2.5336837887999999</v>
      </c>
      <c r="AW51" s="343">
        <v>2.5336837887999999</v>
      </c>
      <c r="AX51" s="343">
        <v>2.5336837887999999</v>
      </c>
      <c r="AY51" s="872">
        <v>1.9917630889</v>
      </c>
      <c r="AZ51" s="872">
        <v>1.9917630889</v>
      </c>
      <c r="BA51" s="872">
        <v>1.9917630889</v>
      </c>
      <c r="BB51" s="872">
        <v>2.0663018529000001</v>
      </c>
      <c r="BC51" s="872">
        <v>2.0663018529000001</v>
      </c>
      <c r="BD51" s="872">
        <v>2.0663018529000001</v>
      </c>
      <c r="BE51" s="872">
        <v>1.5848507598999999</v>
      </c>
      <c r="BF51" s="872">
        <v>1.7370368348</v>
      </c>
      <c r="BG51" s="872">
        <v>1.8941616177</v>
      </c>
      <c r="BH51" s="354">
        <v>1.4223619999999999</v>
      </c>
      <c r="BI51" s="354">
        <v>1.6018969999999999</v>
      </c>
      <c r="BJ51" s="354">
        <v>1.7998810000000001</v>
      </c>
      <c r="BK51" s="354">
        <v>2.1530079999999998</v>
      </c>
      <c r="BL51" s="354">
        <v>2.3820890000000001</v>
      </c>
      <c r="BM51" s="354">
        <v>2.6235469999999999</v>
      </c>
      <c r="BN51" s="354">
        <v>2.0801669999999999</v>
      </c>
      <c r="BO51" s="354">
        <v>2.320208</v>
      </c>
      <c r="BP51" s="354">
        <v>2.5485030000000002</v>
      </c>
      <c r="BQ51" s="354">
        <v>2.4766689999999998</v>
      </c>
      <c r="BR51" s="354">
        <v>2.5251399999999999</v>
      </c>
      <c r="BS51" s="354">
        <v>2.5546679999999999</v>
      </c>
      <c r="BT51" s="354">
        <v>2.5742060000000002</v>
      </c>
      <c r="BU51" s="354">
        <v>2.559447</v>
      </c>
      <c r="BV51" s="354">
        <v>2.519415</v>
      </c>
    </row>
    <row r="52" spans="1:74" ht="11.05"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71"/>
      <c r="AZ52" s="871"/>
      <c r="BA52" s="871"/>
      <c r="BB52" s="871"/>
      <c r="BC52" s="871"/>
      <c r="BD52" s="871"/>
      <c r="BE52" s="871"/>
      <c r="BF52" s="871"/>
      <c r="BG52" s="871"/>
      <c r="BH52" s="353"/>
      <c r="BI52" s="353"/>
      <c r="BJ52" s="353"/>
      <c r="BK52" s="353"/>
      <c r="BL52" s="353"/>
      <c r="BM52" s="353"/>
      <c r="BN52" s="353"/>
      <c r="BO52" s="353"/>
      <c r="BP52" s="353"/>
      <c r="BQ52" s="353"/>
      <c r="BR52" s="353"/>
      <c r="BS52" s="353"/>
      <c r="BT52" s="353"/>
      <c r="BU52" s="353"/>
      <c r="BV52" s="353"/>
    </row>
    <row r="53" spans="1:74" ht="11.05" customHeight="1" x14ac:dyDescent="0.2">
      <c r="A53" s="17"/>
      <c r="B53" s="366" t="s">
        <v>279</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5"/>
      <c r="AZ53" s="875"/>
      <c r="BA53" s="875"/>
      <c r="BB53" s="875"/>
      <c r="BC53" s="875"/>
      <c r="BD53" s="875"/>
      <c r="BE53" s="875"/>
      <c r="BF53" s="875"/>
      <c r="BG53" s="875"/>
      <c r="BH53" s="357"/>
      <c r="BI53" s="357"/>
      <c r="BJ53" s="357"/>
      <c r="BK53" s="357"/>
      <c r="BL53" s="357"/>
      <c r="BM53" s="357"/>
      <c r="BN53" s="357"/>
      <c r="BO53" s="357"/>
      <c r="BP53" s="357"/>
      <c r="BQ53" s="357"/>
      <c r="BR53" s="357"/>
      <c r="BS53" s="357"/>
      <c r="BT53" s="357"/>
      <c r="BU53" s="357"/>
      <c r="BV53" s="357"/>
    </row>
    <row r="54" spans="1:74" ht="11.05" customHeight="1" x14ac:dyDescent="0.2">
      <c r="A54" s="17" t="s">
        <v>280</v>
      </c>
      <c r="B54" s="367" t="s">
        <v>754</v>
      </c>
      <c r="C54" s="343">
        <v>107.645</v>
      </c>
      <c r="D54" s="343">
        <v>107.645</v>
      </c>
      <c r="E54" s="343">
        <v>107.645</v>
      </c>
      <c r="F54" s="343">
        <v>109.27800000000001</v>
      </c>
      <c r="G54" s="343">
        <v>109.27800000000001</v>
      </c>
      <c r="H54" s="343">
        <v>109.27800000000001</v>
      </c>
      <c r="I54" s="343">
        <v>110.931</v>
      </c>
      <c r="J54" s="343">
        <v>110.931</v>
      </c>
      <c r="K54" s="343">
        <v>110.931</v>
      </c>
      <c r="L54" s="343">
        <v>112.836</v>
      </c>
      <c r="M54" s="343">
        <v>112.836</v>
      </c>
      <c r="N54" s="343">
        <v>112.836</v>
      </c>
      <c r="O54" s="343">
        <v>115.16</v>
      </c>
      <c r="P54" s="343">
        <v>115.16</v>
      </c>
      <c r="Q54" s="343">
        <v>115.16</v>
      </c>
      <c r="R54" s="343">
        <v>117.76</v>
      </c>
      <c r="S54" s="343">
        <v>117.76</v>
      </c>
      <c r="T54" s="343">
        <v>117.76</v>
      </c>
      <c r="U54" s="343">
        <v>119.07299999999999</v>
      </c>
      <c r="V54" s="343">
        <v>119.07299999999999</v>
      </c>
      <c r="W54" s="343">
        <v>119.07299999999999</v>
      </c>
      <c r="X54" s="343">
        <v>120.173</v>
      </c>
      <c r="Y54" s="343">
        <v>120.173</v>
      </c>
      <c r="Z54" s="343">
        <v>120.173</v>
      </c>
      <c r="AA54" s="343">
        <v>121.247</v>
      </c>
      <c r="AB54" s="343">
        <v>121.247</v>
      </c>
      <c r="AC54" s="343">
        <v>121.247</v>
      </c>
      <c r="AD54" s="343">
        <v>121.809</v>
      </c>
      <c r="AE54" s="343">
        <v>121.809</v>
      </c>
      <c r="AF54" s="343">
        <v>121.809</v>
      </c>
      <c r="AG54" s="343">
        <v>122.785</v>
      </c>
      <c r="AH54" s="343">
        <v>122.785</v>
      </c>
      <c r="AI54" s="343">
        <v>122.785</v>
      </c>
      <c r="AJ54" s="343">
        <v>123.247</v>
      </c>
      <c r="AK54" s="343">
        <v>123.247</v>
      </c>
      <c r="AL54" s="343">
        <v>123.247</v>
      </c>
      <c r="AM54" s="343">
        <v>124.16800000000001</v>
      </c>
      <c r="AN54" s="343">
        <v>124.16800000000001</v>
      </c>
      <c r="AO54" s="343">
        <v>124.16800000000001</v>
      </c>
      <c r="AP54" s="343">
        <v>124.94199999999999</v>
      </c>
      <c r="AQ54" s="343">
        <v>124.94199999999999</v>
      </c>
      <c r="AR54" s="343">
        <v>124.94199999999999</v>
      </c>
      <c r="AS54" s="343">
        <v>125.54300000000001</v>
      </c>
      <c r="AT54" s="343">
        <v>125.54300000000001</v>
      </c>
      <c r="AU54" s="343">
        <v>125.54300000000001</v>
      </c>
      <c r="AV54" s="343">
        <v>126.27</v>
      </c>
      <c r="AW54" s="343">
        <v>126.27</v>
      </c>
      <c r="AX54" s="343">
        <v>126.27</v>
      </c>
      <c r="AY54" s="872">
        <v>127.441</v>
      </c>
      <c r="AZ54" s="872">
        <v>127.441</v>
      </c>
      <c r="BA54" s="872">
        <v>127.441</v>
      </c>
      <c r="BB54" s="872">
        <v>128.06299999999999</v>
      </c>
      <c r="BC54" s="872">
        <v>128.06299999999999</v>
      </c>
      <c r="BD54" s="872">
        <v>128.06299999999999</v>
      </c>
      <c r="BE54" s="872">
        <v>128.72413356999999</v>
      </c>
      <c r="BF54" s="872">
        <v>129.11907909000001</v>
      </c>
      <c r="BG54" s="872">
        <v>129.55265184999999</v>
      </c>
      <c r="BH54" s="354">
        <v>130.149</v>
      </c>
      <c r="BI54" s="354">
        <v>130.5667</v>
      </c>
      <c r="BJ54" s="354">
        <v>130.9299</v>
      </c>
      <c r="BK54" s="354">
        <v>131.22499999999999</v>
      </c>
      <c r="BL54" s="354">
        <v>131.48949999999999</v>
      </c>
      <c r="BM54" s="354">
        <v>131.7098</v>
      </c>
      <c r="BN54" s="354">
        <v>131.7945</v>
      </c>
      <c r="BO54" s="354">
        <v>131.9949</v>
      </c>
      <c r="BP54" s="354">
        <v>132.21979999999999</v>
      </c>
      <c r="BQ54" s="354">
        <v>132.48949999999999</v>
      </c>
      <c r="BR54" s="354">
        <v>132.74770000000001</v>
      </c>
      <c r="BS54" s="354">
        <v>133.0147</v>
      </c>
      <c r="BT54" s="354">
        <v>133.34010000000001</v>
      </c>
      <c r="BU54" s="354">
        <v>133.58799999999999</v>
      </c>
      <c r="BV54" s="354">
        <v>133.80789999999999</v>
      </c>
    </row>
    <row r="55" spans="1:74" ht="11.05" customHeight="1" x14ac:dyDescent="0.2">
      <c r="A55" s="17" t="s">
        <v>17</v>
      </c>
      <c r="B55" s="368" t="s">
        <v>5</v>
      </c>
      <c r="C55" s="343">
        <v>2.5180712564999999</v>
      </c>
      <c r="D55" s="343">
        <v>2.5180712564999999</v>
      </c>
      <c r="E55" s="343">
        <v>2.5180712564999999</v>
      </c>
      <c r="F55" s="343">
        <v>4.4213624331999997</v>
      </c>
      <c r="G55" s="343">
        <v>4.4213624331999997</v>
      </c>
      <c r="H55" s="343">
        <v>4.4213624331999997</v>
      </c>
      <c r="I55" s="343">
        <v>5.0741659877999998</v>
      </c>
      <c r="J55" s="343">
        <v>5.0741659877999998</v>
      </c>
      <c r="K55" s="343">
        <v>5.0741659877999998</v>
      </c>
      <c r="L55" s="343">
        <v>6.1556264287999998</v>
      </c>
      <c r="M55" s="343">
        <v>6.1556264287999998</v>
      </c>
      <c r="N55" s="343">
        <v>6.1556264287999998</v>
      </c>
      <c r="O55" s="343">
        <v>6.9812810627999999</v>
      </c>
      <c r="P55" s="343">
        <v>6.9812810627999999</v>
      </c>
      <c r="Q55" s="343">
        <v>6.9812810627999999</v>
      </c>
      <c r="R55" s="343">
        <v>7.7618550851999997</v>
      </c>
      <c r="S55" s="343">
        <v>7.7618550851999997</v>
      </c>
      <c r="T55" s="343">
        <v>7.7618550851999997</v>
      </c>
      <c r="U55" s="343">
        <v>7.3396976498999997</v>
      </c>
      <c r="V55" s="343">
        <v>7.3396976498999997</v>
      </c>
      <c r="W55" s="343">
        <v>7.3396976498999997</v>
      </c>
      <c r="X55" s="343">
        <v>6.5023574036999996</v>
      </c>
      <c r="Y55" s="343">
        <v>6.5023574036999996</v>
      </c>
      <c r="Z55" s="343">
        <v>6.5023574036999996</v>
      </c>
      <c r="AA55" s="343">
        <v>5.2856894754999999</v>
      </c>
      <c r="AB55" s="343">
        <v>5.2856894754999999</v>
      </c>
      <c r="AC55" s="343">
        <v>5.2856894754999999</v>
      </c>
      <c r="AD55" s="343">
        <v>3.4383491847999998</v>
      </c>
      <c r="AE55" s="343">
        <v>3.4383491847999998</v>
      </c>
      <c r="AF55" s="343">
        <v>3.4383491847999998</v>
      </c>
      <c r="AG55" s="343">
        <v>3.117415367</v>
      </c>
      <c r="AH55" s="343">
        <v>3.117415367</v>
      </c>
      <c r="AI55" s="343">
        <v>3.117415367</v>
      </c>
      <c r="AJ55" s="343">
        <v>2.5579789137</v>
      </c>
      <c r="AK55" s="343">
        <v>2.5579789137</v>
      </c>
      <c r="AL55" s="343">
        <v>2.5579789137</v>
      </c>
      <c r="AM55" s="343">
        <v>2.4091317722999999</v>
      </c>
      <c r="AN55" s="343">
        <v>2.4091317722999999</v>
      </c>
      <c r="AO55" s="343">
        <v>2.4091317722999999</v>
      </c>
      <c r="AP55" s="343">
        <v>2.5720595357999998</v>
      </c>
      <c r="AQ55" s="343">
        <v>2.5720595357999998</v>
      </c>
      <c r="AR55" s="343">
        <v>2.5720595357999998</v>
      </c>
      <c r="AS55" s="343">
        <v>2.2462027121000001</v>
      </c>
      <c r="AT55" s="343">
        <v>2.2462027121000001</v>
      </c>
      <c r="AU55" s="343">
        <v>2.2462027121000001</v>
      </c>
      <c r="AV55" s="343">
        <v>2.4527980397000002</v>
      </c>
      <c r="AW55" s="343">
        <v>2.4527980397000002</v>
      </c>
      <c r="AX55" s="343">
        <v>2.4527980397000002</v>
      </c>
      <c r="AY55" s="872">
        <v>2.6359448488999999</v>
      </c>
      <c r="AZ55" s="872">
        <v>2.6359448488999999</v>
      </c>
      <c r="BA55" s="872">
        <v>2.6359448488999999</v>
      </c>
      <c r="BB55" s="872">
        <v>2.4979590530000002</v>
      </c>
      <c r="BC55" s="872">
        <v>2.4979590530000002</v>
      </c>
      <c r="BD55" s="872">
        <v>2.4979590530000002</v>
      </c>
      <c r="BE55" s="872">
        <v>2.5338995976000001</v>
      </c>
      <c r="BF55" s="872">
        <v>2.8484894349999998</v>
      </c>
      <c r="BG55" s="872">
        <v>3.1938474077999999</v>
      </c>
      <c r="BH55" s="354">
        <v>3.0719940000000001</v>
      </c>
      <c r="BI55" s="354">
        <v>3.4028019999999999</v>
      </c>
      <c r="BJ55" s="354">
        <v>3.6904569999999999</v>
      </c>
      <c r="BK55" s="354">
        <v>2.9691930000000002</v>
      </c>
      <c r="BL55" s="354">
        <v>3.176758</v>
      </c>
      <c r="BM55" s="354">
        <v>3.349631</v>
      </c>
      <c r="BN55" s="354">
        <v>2.9137740000000001</v>
      </c>
      <c r="BO55" s="354">
        <v>3.0703109999999998</v>
      </c>
      <c r="BP55" s="354">
        <v>3.245876</v>
      </c>
      <c r="BQ55" s="354">
        <v>2.9251779999999998</v>
      </c>
      <c r="BR55" s="354">
        <v>2.8102719999999999</v>
      </c>
      <c r="BS55" s="354">
        <v>2.6723439999999998</v>
      </c>
      <c r="BT55" s="354">
        <v>2.4518710000000001</v>
      </c>
      <c r="BU55" s="354">
        <v>2.313987</v>
      </c>
      <c r="BV55" s="354">
        <v>2.1980599999999999</v>
      </c>
    </row>
    <row r="56" spans="1:74" ht="11.05"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77"/>
      <c r="AZ56" s="877"/>
      <c r="BA56" s="877"/>
      <c r="BB56" s="877"/>
      <c r="BC56" s="877"/>
      <c r="BD56" s="877"/>
      <c r="BE56" s="877"/>
      <c r="BF56" s="877"/>
      <c r="BG56" s="877"/>
      <c r="BH56" s="359"/>
      <c r="BI56" s="359"/>
      <c r="BJ56" s="359"/>
      <c r="BK56" s="359"/>
      <c r="BL56" s="359"/>
      <c r="BM56" s="359"/>
      <c r="BN56" s="359"/>
      <c r="BO56" s="359"/>
      <c r="BP56" s="359"/>
      <c r="BQ56" s="359"/>
      <c r="BR56" s="359"/>
      <c r="BS56" s="359"/>
      <c r="BT56" s="359"/>
      <c r="BU56" s="359"/>
      <c r="BV56" s="359"/>
    </row>
    <row r="57" spans="1:74" ht="11.05" customHeight="1" x14ac:dyDescent="0.2">
      <c r="A57" s="17"/>
      <c r="B57" s="366" t="s">
        <v>281</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75"/>
      <c r="AZ57" s="875"/>
      <c r="BA57" s="875"/>
      <c r="BB57" s="875"/>
      <c r="BC57" s="875"/>
      <c r="BD57" s="875"/>
      <c r="BE57" s="875"/>
      <c r="BF57" s="875"/>
      <c r="BG57" s="875"/>
      <c r="BH57" s="357"/>
      <c r="BI57" s="357"/>
      <c r="BJ57" s="357"/>
      <c r="BK57" s="357"/>
      <c r="BL57" s="357"/>
      <c r="BM57" s="357"/>
      <c r="BN57" s="357"/>
      <c r="BO57" s="357"/>
      <c r="BP57" s="357"/>
      <c r="BQ57" s="357"/>
      <c r="BR57" s="357"/>
      <c r="BS57" s="357"/>
      <c r="BT57" s="357"/>
      <c r="BU57" s="357"/>
      <c r="BV57" s="357"/>
    </row>
    <row r="58" spans="1:74" ht="11.05" customHeight="1" x14ac:dyDescent="0.2">
      <c r="A58" s="17" t="s">
        <v>282</v>
      </c>
      <c r="B58" s="367" t="s">
        <v>810</v>
      </c>
      <c r="C58" s="347">
        <v>18146.5</v>
      </c>
      <c r="D58" s="347">
        <v>16633.900000000001</v>
      </c>
      <c r="E58" s="347">
        <v>20445.8</v>
      </c>
      <c r="F58" s="347">
        <v>17335.400000000001</v>
      </c>
      <c r="G58" s="347">
        <v>16836.3</v>
      </c>
      <c r="H58" s="347">
        <v>16757.8</v>
      </c>
      <c r="I58" s="347">
        <v>16867.8</v>
      </c>
      <c r="J58" s="347">
        <v>16832.400000000001</v>
      </c>
      <c r="K58" s="347">
        <v>16641.8</v>
      </c>
      <c r="L58" s="347">
        <v>16648.099999999999</v>
      </c>
      <c r="M58" s="347">
        <v>16598.3</v>
      </c>
      <c r="N58" s="347">
        <v>16525.400000000001</v>
      </c>
      <c r="O58" s="347">
        <v>16143.2</v>
      </c>
      <c r="P58" s="347">
        <v>16143</v>
      </c>
      <c r="Q58" s="347">
        <v>16065.5</v>
      </c>
      <c r="R58" s="347">
        <v>16063.7</v>
      </c>
      <c r="S58" s="347">
        <v>16049.1</v>
      </c>
      <c r="T58" s="347">
        <v>16015.9</v>
      </c>
      <c r="U58" s="347">
        <v>16219.1</v>
      </c>
      <c r="V58" s="347">
        <v>16314.4</v>
      </c>
      <c r="W58" s="347">
        <v>16372.3</v>
      </c>
      <c r="X58" s="347">
        <v>16424.3</v>
      </c>
      <c r="Y58" s="347">
        <v>16436.5</v>
      </c>
      <c r="Z58" s="347">
        <v>16497.5</v>
      </c>
      <c r="AA58" s="347">
        <v>16808.5</v>
      </c>
      <c r="AB58" s="347">
        <v>16879.099999999999</v>
      </c>
      <c r="AC58" s="347">
        <v>16968</v>
      </c>
      <c r="AD58" s="347">
        <v>16983.3</v>
      </c>
      <c r="AE58" s="347">
        <v>17041.900000000001</v>
      </c>
      <c r="AF58" s="347">
        <v>17050.3</v>
      </c>
      <c r="AG58" s="347">
        <v>17061.599999999999</v>
      </c>
      <c r="AH58" s="347">
        <v>17085.8</v>
      </c>
      <c r="AI58" s="347">
        <v>17101.099999999999</v>
      </c>
      <c r="AJ58" s="347">
        <v>17152.8</v>
      </c>
      <c r="AK58" s="347">
        <v>17229.400000000001</v>
      </c>
      <c r="AL58" s="347">
        <v>17267.400000000001</v>
      </c>
      <c r="AM58" s="347">
        <v>17426.2</v>
      </c>
      <c r="AN58" s="347">
        <v>17442.400000000001</v>
      </c>
      <c r="AO58" s="347">
        <v>17486.900000000001</v>
      </c>
      <c r="AP58" s="347">
        <v>17464.900000000001</v>
      </c>
      <c r="AQ58" s="347">
        <v>17511.099999999999</v>
      </c>
      <c r="AR58" s="347">
        <v>17515.599999999999</v>
      </c>
      <c r="AS58" s="347">
        <v>17505</v>
      </c>
      <c r="AT58" s="347">
        <v>17494.599999999999</v>
      </c>
      <c r="AU58" s="347">
        <v>17519.599999999999</v>
      </c>
      <c r="AV58" s="347">
        <v>17586.3</v>
      </c>
      <c r="AW58" s="347">
        <v>17618</v>
      </c>
      <c r="AX58" s="347">
        <v>17638.599999999999</v>
      </c>
      <c r="AY58" s="876">
        <v>17647.900000000001</v>
      </c>
      <c r="AZ58" s="876">
        <v>17702.900000000001</v>
      </c>
      <c r="BA58" s="876">
        <v>17814.8</v>
      </c>
      <c r="BB58" s="876">
        <v>17931.3</v>
      </c>
      <c r="BC58" s="876">
        <v>17811.5</v>
      </c>
      <c r="BD58" s="876">
        <v>17811.8</v>
      </c>
      <c r="BE58" s="876">
        <v>17850.8</v>
      </c>
      <c r="BF58" s="876">
        <v>17840.707076999999</v>
      </c>
      <c r="BG58" s="876">
        <v>17840.092240000002</v>
      </c>
      <c r="BH58" s="358">
        <v>17790.490000000002</v>
      </c>
      <c r="BI58" s="358">
        <v>17830.52</v>
      </c>
      <c r="BJ58" s="358">
        <v>17909.77</v>
      </c>
      <c r="BK58" s="358">
        <v>18109.66</v>
      </c>
      <c r="BL58" s="358">
        <v>18206.29</v>
      </c>
      <c r="BM58" s="358">
        <v>18281.080000000002</v>
      </c>
      <c r="BN58" s="358">
        <v>18311.16</v>
      </c>
      <c r="BO58" s="358">
        <v>18359.419999999998</v>
      </c>
      <c r="BP58" s="358">
        <v>18402.990000000002</v>
      </c>
      <c r="BQ58" s="358">
        <v>18431.77</v>
      </c>
      <c r="BR58" s="358">
        <v>18473.54</v>
      </c>
      <c r="BS58" s="358">
        <v>18518.22</v>
      </c>
      <c r="BT58" s="358">
        <v>18568.37</v>
      </c>
      <c r="BU58" s="358">
        <v>18616.89</v>
      </c>
      <c r="BV58" s="358">
        <v>18666.37</v>
      </c>
    </row>
    <row r="59" spans="1:74" ht="11.05" customHeight="1" x14ac:dyDescent="0.2">
      <c r="A59" s="17" t="s">
        <v>18</v>
      </c>
      <c r="B59" s="368" t="s">
        <v>5</v>
      </c>
      <c r="C59" s="343">
        <v>14.436253334</v>
      </c>
      <c r="D59" s="343">
        <v>4.5053025733999998</v>
      </c>
      <c r="E59" s="343">
        <v>30.187393743000001</v>
      </c>
      <c r="F59" s="343">
        <v>-3.8535346252</v>
      </c>
      <c r="G59" s="343">
        <v>-1.6249474127000001</v>
      </c>
      <c r="H59" s="343">
        <v>-1.699369409</v>
      </c>
      <c r="I59" s="343">
        <v>-1.9074425150000001</v>
      </c>
      <c r="J59" s="343">
        <v>1.8614446166</v>
      </c>
      <c r="K59" s="343">
        <v>0.15225829748</v>
      </c>
      <c r="L59" s="343">
        <v>0.57512580876999997</v>
      </c>
      <c r="M59" s="343">
        <v>1.5149291158</v>
      </c>
      <c r="N59" s="343">
        <v>0.81873200254</v>
      </c>
      <c r="O59" s="343">
        <v>-11.039594412</v>
      </c>
      <c r="P59" s="343">
        <v>-2.9512020632999998</v>
      </c>
      <c r="Q59" s="343">
        <v>-21.423959932999999</v>
      </c>
      <c r="R59" s="343">
        <v>-7.3358561094999999</v>
      </c>
      <c r="S59" s="343">
        <v>-4.6756116249000002</v>
      </c>
      <c r="T59" s="343">
        <v>-4.4271921135000003</v>
      </c>
      <c r="U59" s="343">
        <v>-3.8457890181000001</v>
      </c>
      <c r="V59" s="343">
        <v>-3.0773983507999998</v>
      </c>
      <c r="W59" s="343">
        <v>-1.6194161689</v>
      </c>
      <c r="X59" s="343">
        <v>-1.3442975475000001</v>
      </c>
      <c r="Y59" s="343">
        <v>-0.97479862396000005</v>
      </c>
      <c r="Z59" s="343">
        <v>-0.16883101165</v>
      </c>
      <c r="AA59" s="343">
        <v>4.1212399029000002</v>
      </c>
      <c r="AB59" s="343">
        <v>4.5598711516000003</v>
      </c>
      <c r="AC59" s="343">
        <v>5.6176278359999996</v>
      </c>
      <c r="AD59" s="343">
        <v>5.7247085042999997</v>
      </c>
      <c r="AE59" s="343">
        <v>6.1860166614000001</v>
      </c>
      <c r="AF59" s="343">
        <v>6.4585817843999997</v>
      </c>
      <c r="AG59" s="343">
        <v>5.1944929127000004</v>
      </c>
      <c r="AH59" s="343">
        <v>4.7283381552000003</v>
      </c>
      <c r="AI59" s="343">
        <v>4.4514209976999997</v>
      </c>
      <c r="AJ59" s="343">
        <v>4.4355010563999997</v>
      </c>
      <c r="AK59" s="343">
        <v>4.8240197122000001</v>
      </c>
      <c r="AL59" s="343">
        <v>4.6667676920999996</v>
      </c>
      <c r="AM59" s="343">
        <v>3.6749263765000002</v>
      </c>
      <c r="AN59" s="343">
        <v>3.3372632427000002</v>
      </c>
      <c r="AO59" s="343">
        <v>3.0581093824000001</v>
      </c>
      <c r="AP59" s="343">
        <v>2.8357268610999999</v>
      </c>
      <c r="AQ59" s="343">
        <v>2.7532141369000001</v>
      </c>
      <c r="AR59" s="343">
        <v>2.7289842407</v>
      </c>
      <c r="AS59" s="343">
        <v>2.5988183991999998</v>
      </c>
      <c r="AT59" s="343">
        <v>2.3926301372999998</v>
      </c>
      <c r="AU59" s="343">
        <v>2.4472109981000001</v>
      </c>
      <c r="AV59" s="343">
        <v>2.5272841752000001</v>
      </c>
      <c r="AW59" s="343">
        <v>2.2554470846000001</v>
      </c>
      <c r="AX59" s="343">
        <v>2.1497156491</v>
      </c>
      <c r="AY59" s="872">
        <v>1.2722222860000001</v>
      </c>
      <c r="AZ59" s="872">
        <v>1.4934871348000001</v>
      </c>
      <c r="BA59" s="872">
        <v>1.8751179454</v>
      </c>
      <c r="BB59" s="872">
        <v>2.6704991154000002</v>
      </c>
      <c r="BC59" s="872">
        <v>1.7154833220000001</v>
      </c>
      <c r="BD59" s="872">
        <v>1.6910639658</v>
      </c>
      <c r="BE59" s="872">
        <v>1.9754355898</v>
      </c>
      <c r="BF59" s="872">
        <v>1.9783651949000001</v>
      </c>
      <c r="BG59" s="872">
        <v>1.8293353753999999</v>
      </c>
      <c r="BH59" s="354">
        <v>1.1610670000000001</v>
      </c>
      <c r="BI59" s="354">
        <v>1.20624</v>
      </c>
      <c r="BJ59" s="354">
        <v>1.5373410000000001</v>
      </c>
      <c r="BK59" s="354">
        <v>2.6165039999999999</v>
      </c>
      <c r="BL59" s="354">
        <v>2.8435459999999999</v>
      </c>
      <c r="BM59" s="354">
        <v>2.6173820000000001</v>
      </c>
      <c r="BN59" s="354">
        <v>2.1184280000000002</v>
      </c>
      <c r="BO59" s="354">
        <v>3.0762299999999998</v>
      </c>
      <c r="BP59" s="354">
        <v>3.3191199999999998</v>
      </c>
      <c r="BQ59" s="354">
        <v>3.254572</v>
      </c>
      <c r="BR59" s="354">
        <v>3.5471569999999999</v>
      </c>
      <c r="BS59" s="354">
        <v>3.801129</v>
      </c>
      <c r="BT59" s="354">
        <v>4.3724590000000001</v>
      </c>
      <c r="BU59" s="354">
        <v>4.4102839999999999</v>
      </c>
      <c r="BV59" s="354">
        <v>4.2245210000000002</v>
      </c>
    </row>
    <row r="60" spans="1:74" ht="11.05"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71"/>
      <c r="AZ60" s="871"/>
      <c r="BA60" s="871"/>
      <c r="BB60" s="871"/>
      <c r="BC60" s="871"/>
      <c r="BD60" s="871"/>
      <c r="BE60" s="871"/>
      <c r="BF60" s="871"/>
      <c r="BG60" s="871"/>
      <c r="BH60" s="353"/>
      <c r="BI60" s="353"/>
      <c r="BJ60" s="353"/>
      <c r="BK60" s="353"/>
      <c r="BL60" s="353"/>
      <c r="BM60" s="353"/>
      <c r="BN60" s="353"/>
      <c r="BO60" s="353"/>
      <c r="BP60" s="353"/>
      <c r="BQ60" s="353"/>
      <c r="BR60" s="353"/>
      <c r="BS60" s="353"/>
      <c r="BT60" s="353"/>
      <c r="BU60" s="353"/>
      <c r="BV60" s="353"/>
    </row>
    <row r="61" spans="1:74" ht="11.05" customHeight="1" x14ac:dyDescent="0.2">
      <c r="A61" s="17"/>
      <c r="B61" s="366" t="s">
        <v>476</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71"/>
      <c r="AZ61" s="871"/>
      <c r="BA61" s="871"/>
      <c r="BB61" s="871"/>
      <c r="BC61" s="871"/>
      <c r="BD61" s="871"/>
      <c r="BE61" s="871"/>
      <c r="BF61" s="871"/>
      <c r="BG61" s="871"/>
      <c r="BH61" s="353"/>
      <c r="BI61" s="353"/>
      <c r="BJ61" s="353"/>
      <c r="BK61" s="353"/>
      <c r="BL61" s="353"/>
      <c r="BM61" s="353"/>
      <c r="BN61" s="353"/>
      <c r="BO61" s="353"/>
      <c r="BP61" s="353"/>
      <c r="BQ61" s="353"/>
      <c r="BR61" s="353"/>
      <c r="BS61" s="353"/>
      <c r="BT61" s="353"/>
      <c r="BU61" s="353"/>
      <c r="BV61" s="353"/>
    </row>
    <row r="62" spans="1:74" ht="11.05" customHeight="1" x14ac:dyDescent="0.2">
      <c r="A62" s="17" t="s">
        <v>283</v>
      </c>
      <c r="B62" s="367" t="s">
        <v>754</v>
      </c>
      <c r="C62" s="343">
        <v>97.611800000000002</v>
      </c>
      <c r="D62" s="343">
        <v>93.566100000000006</v>
      </c>
      <c r="E62" s="343">
        <v>96.533900000000003</v>
      </c>
      <c r="F62" s="343">
        <v>96.602999999999994</v>
      </c>
      <c r="G62" s="343">
        <v>97.702799999999996</v>
      </c>
      <c r="H62" s="343">
        <v>97.798000000000002</v>
      </c>
      <c r="I62" s="343">
        <v>98.621499999999997</v>
      </c>
      <c r="J62" s="343">
        <v>98.265199999999993</v>
      </c>
      <c r="K62" s="343">
        <v>97.309600000000003</v>
      </c>
      <c r="L62" s="343">
        <v>98.706400000000002</v>
      </c>
      <c r="M62" s="343">
        <v>99.630300000000005</v>
      </c>
      <c r="N62" s="343">
        <v>99.7196</v>
      </c>
      <c r="O62" s="343">
        <v>99.090100000000007</v>
      </c>
      <c r="P62" s="343">
        <v>99.997399999999999</v>
      </c>
      <c r="Q62" s="343">
        <v>100.925</v>
      </c>
      <c r="R62" s="343">
        <v>100.9186</v>
      </c>
      <c r="S62" s="343">
        <v>100.7136</v>
      </c>
      <c r="T62" s="343">
        <v>100.3815</v>
      </c>
      <c r="U62" s="343">
        <v>100.5031</v>
      </c>
      <c r="V62" s="343">
        <v>100.744</v>
      </c>
      <c r="W62" s="343">
        <v>100.94329999999999</v>
      </c>
      <c r="X62" s="343">
        <v>101.0181</v>
      </c>
      <c r="Y62" s="343">
        <v>100.3051</v>
      </c>
      <c r="Z62" s="343">
        <v>98.441000000000003</v>
      </c>
      <c r="AA62" s="343">
        <v>100.2508</v>
      </c>
      <c r="AB62" s="343">
        <v>100.2323</v>
      </c>
      <c r="AC62" s="343">
        <v>99.640799999999999</v>
      </c>
      <c r="AD62" s="343">
        <v>100.3856</v>
      </c>
      <c r="AE62" s="343">
        <v>100.28870000000001</v>
      </c>
      <c r="AF62" s="343">
        <v>99.649900000000002</v>
      </c>
      <c r="AG62" s="343">
        <v>99.936700000000002</v>
      </c>
      <c r="AH62" s="343">
        <v>99.9923</v>
      </c>
      <c r="AI62" s="343">
        <v>100.1002</v>
      </c>
      <c r="AJ62" s="343">
        <v>99.316599999999994</v>
      </c>
      <c r="AK62" s="343">
        <v>99.869399999999999</v>
      </c>
      <c r="AL62" s="343">
        <v>99.825100000000006</v>
      </c>
      <c r="AM62" s="343">
        <v>98.448899999999995</v>
      </c>
      <c r="AN62" s="343">
        <v>99.8476</v>
      </c>
      <c r="AO62" s="343">
        <v>100.0599</v>
      </c>
      <c r="AP62" s="343">
        <v>99.369600000000005</v>
      </c>
      <c r="AQ62" s="343">
        <v>100.0424</v>
      </c>
      <c r="AR62" s="343">
        <v>99.993499999999997</v>
      </c>
      <c r="AS62" s="343">
        <v>99.358800000000002</v>
      </c>
      <c r="AT62" s="343">
        <v>99.927000000000007</v>
      </c>
      <c r="AU62" s="343">
        <v>99.610799999999998</v>
      </c>
      <c r="AV62" s="343">
        <v>98.995900000000006</v>
      </c>
      <c r="AW62" s="343">
        <v>99.184700000000007</v>
      </c>
      <c r="AX62" s="343">
        <v>99.6434</v>
      </c>
      <c r="AY62" s="872">
        <v>99.186400000000006</v>
      </c>
      <c r="AZ62" s="872">
        <v>100.2847</v>
      </c>
      <c r="BA62" s="872">
        <v>100.8415</v>
      </c>
      <c r="BB62" s="872">
        <v>100.4469</v>
      </c>
      <c r="BC62" s="872">
        <v>100.6417</v>
      </c>
      <c r="BD62" s="872">
        <v>100.8921</v>
      </c>
      <c r="BE62" s="872">
        <v>100.79989999999999</v>
      </c>
      <c r="BF62" s="872">
        <v>101.03879999999999</v>
      </c>
      <c r="BG62" s="872">
        <v>100.86965062</v>
      </c>
      <c r="BH62" s="354">
        <v>100.74169999999999</v>
      </c>
      <c r="BI62" s="354">
        <v>100.7009</v>
      </c>
      <c r="BJ62" s="354">
        <v>100.6739</v>
      </c>
      <c r="BK62" s="354">
        <v>100.5742</v>
      </c>
      <c r="BL62" s="354">
        <v>100.63930000000001</v>
      </c>
      <c r="BM62" s="354">
        <v>100.78279999999999</v>
      </c>
      <c r="BN62" s="354">
        <v>101.1073</v>
      </c>
      <c r="BO62" s="354">
        <v>101.33069999999999</v>
      </c>
      <c r="BP62" s="354">
        <v>101.5556</v>
      </c>
      <c r="BQ62" s="354">
        <v>101.831</v>
      </c>
      <c r="BR62" s="354">
        <v>102.0222</v>
      </c>
      <c r="BS62" s="354">
        <v>102.17829999999999</v>
      </c>
      <c r="BT62" s="354">
        <v>102.2865</v>
      </c>
      <c r="BU62" s="354">
        <v>102.3817</v>
      </c>
      <c r="BV62" s="354">
        <v>102.4511</v>
      </c>
    </row>
    <row r="63" spans="1:74" ht="11.05" customHeight="1" x14ac:dyDescent="0.2">
      <c r="A63" s="17" t="s">
        <v>19</v>
      </c>
      <c r="B63" s="368" t="s">
        <v>5</v>
      </c>
      <c r="C63" s="343">
        <v>-1.2335210951</v>
      </c>
      <c r="D63" s="343">
        <v>-5.5463187573999999</v>
      </c>
      <c r="E63" s="343">
        <v>2.1023584237000001</v>
      </c>
      <c r="F63" s="343">
        <v>20.81959668</v>
      </c>
      <c r="G63" s="343">
        <v>16.999252759000001</v>
      </c>
      <c r="H63" s="343">
        <v>8.5680601332999995</v>
      </c>
      <c r="I63" s="343">
        <v>5.7483009974000003</v>
      </c>
      <c r="J63" s="343">
        <v>3.8947362856000001</v>
      </c>
      <c r="K63" s="343">
        <v>2.9482833771000001</v>
      </c>
      <c r="L63" s="343">
        <v>3.5324621926000002</v>
      </c>
      <c r="M63" s="343">
        <v>3.8444100023000001</v>
      </c>
      <c r="N63" s="343">
        <v>3.1574243229999999</v>
      </c>
      <c r="O63" s="343">
        <v>1.5144685376</v>
      </c>
      <c r="P63" s="343">
        <v>6.8735364624999997</v>
      </c>
      <c r="Q63" s="343">
        <v>4.5487647344999997</v>
      </c>
      <c r="R63" s="343">
        <v>4.4673560861999997</v>
      </c>
      <c r="S63" s="343">
        <v>3.0815902922</v>
      </c>
      <c r="T63" s="343">
        <v>2.6416695637999998</v>
      </c>
      <c r="U63" s="343">
        <v>1.9079004071000001</v>
      </c>
      <c r="V63" s="343">
        <v>2.5225613950999999</v>
      </c>
      <c r="W63" s="343">
        <v>3.7341639467999999</v>
      </c>
      <c r="X63" s="343">
        <v>2.3419960610000001</v>
      </c>
      <c r="Y63" s="343">
        <v>0.67730399285999998</v>
      </c>
      <c r="Z63" s="343">
        <v>-1.2821952755999999</v>
      </c>
      <c r="AA63" s="343">
        <v>1.1713581881999999</v>
      </c>
      <c r="AB63" s="343">
        <v>0.23490610755999999</v>
      </c>
      <c r="AC63" s="343">
        <v>-1.2724300223</v>
      </c>
      <c r="AD63" s="343">
        <v>-0.52814842853999999</v>
      </c>
      <c r="AE63" s="343">
        <v>-0.42188939726000002</v>
      </c>
      <c r="AF63" s="343">
        <v>-0.72881955340000004</v>
      </c>
      <c r="AG63" s="343">
        <v>-0.56356470595999997</v>
      </c>
      <c r="AH63" s="343">
        <v>-0.74614865400999997</v>
      </c>
      <c r="AI63" s="343">
        <v>-0.83522135693999999</v>
      </c>
      <c r="AJ63" s="343">
        <v>-1.6843516162000001</v>
      </c>
      <c r="AK63" s="343">
        <v>-0.43437472271999999</v>
      </c>
      <c r="AL63" s="343">
        <v>1.4060198495</v>
      </c>
      <c r="AM63" s="343">
        <v>-1.7973921405</v>
      </c>
      <c r="AN63" s="343">
        <v>-0.38380841306000002</v>
      </c>
      <c r="AO63" s="343">
        <v>0.42061083412</v>
      </c>
      <c r="AP63" s="343">
        <v>-1.0120973526000001</v>
      </c>
      <c r="AQ63" s="343">
        <v>-0.24559097884</v>
      </c>
      <c r="AR63" s="343">
        <v>0.34480716989999999</v>
      </c>
      <c r="AS63" s="343">
        <v>-0.57826604240000001</v>
      </c>
      <c r="AT63" s="343">
        <v>-6.5305028486999997E-2</v>
      </c>
      <c r="AU63" s="343">
        <v>-0.48891011207000001</v>
      </c>
      <c r="AV63" s="343">
        <v>-0.32290674469000002</v>
      </c>
      <c r="AW63" s="343">
        <v>-0.68559538758000005</v>
      </c>
      <c r="AX63" s="343">
        <v>-0.18201835009</v>
      </c>
      <c r="AY63" s="872">
        <v>0.74911959401999995</v>
      </c>
      <c r="AZ63" s="872">
        <v>0.43776715714999997</v>
      </c>
      <c r="BA63" s="872">
        <v>0.78113210187000004</v>
      </c>
      <c r="BB63" s="872">
        <v>1.0841343832000001</v>
      </c>
      <c r="BC63" s="872">
        <v>0.59904600449000001</v>
      </c>
      <c r="BD63" s="872">
        <v>0.89865841280000003</v>
      </c>
      <c r="BE63" s="872">
        <v>1.4503999646000001</v>
      </c>
      <c r="BF63" s="872">
        <v>1.1126122069</v>
      </c>
      <c r="BG63" s="872">
        <v>1.263769207</v>
      </c>
      <c r="BH63" s="354">
        <v>1.7635259999999999</v>
      </c>
      <c r="BI63" s="354">
        <v>1.5286930000000001</v>
      </c>
      <c r="BJ63" s="354">
        <v>1.0341400000000001</v>
      </c>
      <c r="BK63" s="354">
        <v>1.399173</v>
      </c>
      <c r="BL63" s="354">
        <v>0.353549</v>
      </c>
      <c r="BM63" s="354">
        <v>-5.8254199999999999E-2</v>
      </c>
      <c r="BN63" s="354">
        <v>0.65742860000000003</v>
      </c>
      <c r="BO63" s="354">
        <v>0.68460690000000002</v>
      </c>
      <c r="BP63" s="354">
        <v>0.65766630000000004</v>
      </c>
      <c r="BQ63" s="354">
        <v>1.0229029999999999</v>
      </c>
      <c r="BR63" s="354">
        <v>0.97331880000000004</v>
      </c>
      <c r="BS63" s="354">
        <v>1.2973520000000001</v>
      </c>
      <c r="BT63" s="354">
        <v>1.533452</v>
      </c>
      <c r="BU63" s="354">
        <v>1.669049</v>
      </c>
      <c r="BV63" s="354">
        <v>1.7653300000000001</v>
      </c>
    </row>
    <row r="64" spans="1:74" ht="11.05"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71"/>
      <c r="AZ64" s="871"/>
      <c r="BA64" s="871"/>
      <c r="BB64" s="871"/>
      <c r="BC64" s="871"/>
      <c r="BD64" s="871"/>
      <c r="BE64" s="871"/>
      <c r="BF64" s="871"/>
      <c r="BG64" s="871"/>
      <c r="BH64" s="353"/>
      <c r="BI64" s="353"/>
      <c r="BJ64" s="353"/>
      <c r="BK64" s="353"/>
      <c r="BL64" s="353"/>
      <c r="BM64" s="353"/>
      <c r="BN64" s="353"/>
      <c r="BO64" s="353"/>
      <c r="BP64" s="353"/>
      <c r="BQ64" s="353"/>
      <c r="BR64" s="353"/>
      <c r="BS64" s="353"/>
      <c r="BT64" s="353"/>
      <c r="BU64" s="353"/>
      <c r="BV64" s="353"/>
    </row>
    <row r="65" spans="1:74" ht="11.05" customHeight="1" x14ac:dyDescent="0.2">
      <c r="A65" s="13"/>
      <c r="B65" s="14" t="s">
        <v>477</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71"/>
      <c r="AZ65" s="871"/>
      <c r="BA65" s="871"/>
      <c r="BB65" s="871"/>
      <c r="BC65" s="871"/>
      <c r="BD65" s="871"/>
      <c r="BE65" s="871"/>
      <c r="BF65" s="871"/>
      <c r="BG65" s="871"/>
      <c r="BH65" s="353"/>
      <c r="BI65" s="353"/>
      <c r="BJ65" s="353"/>
      <c r="BK65" s="353"/>
      <c r="BL65" s="353"/>
      <c r="BM65" s="353"/>
      <c r="BN65" s="353"/>
      <c r="BO65" s="353"/>
      <c r="BP65" s="353"/>
      <c r="BQ65" s="353"/>
      <c r="BR65" s="353"/>
      <c r="BS65" s="353"/>
      <c r="BT65" s="353"/>
      <c r="BU65" s="353"/>
      <c r="BV65" s="353"/>
    </row>
    <row r="66" spans="1:74" ht="11.05"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71"/>
      <c r="AZ66" s="871"/>
      <c r="BA66" s="871"/>
      <c r="BB66" s="871"/>
      <c r="BC66" s="871"/>
      <c r="BD66" s="871"/>
      <c r="BE66" s="871"/>
      <c r="BF66" s="871"/>
      <c r="BG66" s="871"/>
      <c r="BH66" s="353"/>
      <c r="BI66" s="353"/>
      <c r="BJ66" s="353"/>
      <c r="BK66" s="353"/>
      <c r="BL66" s="353"/>
      <c r="BM66" s="353"/>
      <c r="BN66" s="353"/>
      <c r="BO66" s="353"/>
      <c r="BP66" s="353"/>
      <c r="BQ66" s="353"/>
      <c r="BR66" s="353"/>
      <c r="BS66" s="353"/>
      <c r="BT66" s="353"/>
      <c r="BU66" s="353"/>
      <c r="BV66" s="353"/>
    </row>
    <row r="67" spans="1:74" ht="11.05" customHeight="1" x14ac:dyDescent="0.2">
      <c r="A67" s="17" t="s">
        <v>284</v>
      </c>
      <c r="B67" s="368" t="s">
        <v>478</v>
      </c>
      <c r="C67" s="347">
        <v>804.67133362000004</v>
      </c>
      <c r="D67" s="347">
        <v>794.01730326999996</v>
      </c>
      <c r="E67" s="347">
        <v>508.33095594000002</v>
      </c>
      <c r="F67" s="347">
        <v>308.26755990999999</v>
      </c>
      <c r="G67" s="347">
        <v>151.07586148999999</v>
      </c>
      <c r="H67" s="347">
        <v>12.329405179</v>
      </c>
      <c r="I67" s="347">
        <v>4.5605191965999996</v>
      </c>
      <c r="J67" s="347">
        <v>5.9701781909999996</v>
      </c>
      <c r="K67" s="347">
        <v>40.056315529999999</v>
      </c>
      <c r="L67" s="347">
        <v>179.9587047</v>
      </c>
      <c r="M67" s="347">
        <v>509.33275588999999</v>
      </c>
      <c r="N67" s="347">
        <v>615.59622116000003</v>
      </c>
      <c r="O67" s="347">
        <v>914.18136145000005</v>
      </c>
      <c r="P67" s="347">
        <v>711.94833312000003</v>
      </c>
      <c r="Q67" s="347">
        <v>524.62140565000004</v>
      </c>
      <c r="R67" s="347">
        <v>341.62299714</v>
      </c>
      <c r="S67" s="347">
        <v>122.27512939</v>
      </c>
      <c r="T67" s="347">
        <v>25.906265013999999</v>
      </c>
      <c r="U67" s="347">
        <v>3.6306086308999999</v>
      </c>
      <c r="V67" s="347">
        <v>5.8151096288000002</v>
      </c>
      <c r="W67" s="347">
        <v>44.433335556999999</v>
      </c>
      <c r="X67" s="347">
        <v>257.47617258999998</v>
      </c>
      <c r="Y67" s="347">
        <v>511.09704962000001</v>
      </c>
      <c r="Z67" s="347">
        <v>780.81939923000004</v>
      </c>
      <c r="AA67" s="347">
        <v>714.93977522</v>
      </c>
      <c r="AB67" s="347">
        <v>621.23824919000003</v>
      </c>
      <c r="AC67" s="347">
        <v>585.31849957999998</v>
      </c>
      <c r="AD67" s="347">
        <v>297.32383124</v>
      </c>
      <c r="AE67" s="347">
        <v>144.70757259999999</v>
      </c>
      <c r="AF67" s="347">
        <v>42.918999986000003</v>
      </c>
      <c r="AG67" s="347">
        <v>4.7386799197</v>
      </c>
      <c r="AH67" s="347">
        <v>9.7173214580000007</v>
      </c>
      <c r="AI67" s="347">
        <v>45.640318811</v>
      </c>
      <c r="AJ67" s="347">
        <v>206.56091867999999</v>
      </c>
      <c r="AK67" s="347">
        <v>504.56467063000002</v>
      </c>
      <c r="AL67" s="347">
        <v>623.90224531000001</v>
      </c>
      <c r="AM67" s="347">
        <v>839.63399626</v>
      </c>
      <c r="AN67" s="347">
        <v>575.00623853000002</v>
      </c>
      <c r="AO67" s="347">
        <v>488.89772084999998</v>
      </c>
      <c r="AP67" s="347">
        <v>280.93964447000002</v>
      </c>
      <c r="AQ67" s="347">
        <v>113.48966996999999</v>
      </c>
      <c r="AR67" s="347">
        <v>19.534332138</v>
      </c>
      <c r="AS67" s="347">
        <v>3.9860561040000002</v>
      </c>
      <c r="AT67" s="347">
        <v>9.0144909962999993</v>
      </c>
      <c r="AU67" s="347">
        <v>36.953050945000001</v>
      </c>
      <c r="AV67" s="347">
        <v>186.14791579000001</v>
      </c>
      <c r="AW67" s="347">
        <v>429.75104376000002</v>
      </c>
      <c r="AX67" s="347">
        <v>704.29522081000005</v>
      </c>
      <c r="AY67" s="876">
        <v>946.12153533000003</v>
      </c>
      <c r="AZ67" s="876">
        <v>686.47011843999996</v>
      </c>
      <c r="BA67" s="876">
        <v>469.81128204999999</v>
      </c>
      <c r="BB67" s="876">
        <v>279.03912724999998</v>
      </c>
      <c r="BC67" s="876">
        <v>136.31816800000001</v>
      </c>
      <c r="BD67" s="876">
        <v>19.772202420999999</v>
      </c>
      <c r="BE67" s="876">
        <v>4.1207982046999998</v>
      </c>
      <c r="BF67" s="876">
        <v>10.576993153</v>
      </c>
      <c r="BG67" s="876">
        <v>36.546377579000001</v>
      </c>
      <c r="BH67" s="358">
        <v>221.39196157000001</v>
      </c>
      <c r="BI67" s="358">
        <v>479.08009651999998</v>
      </c>
      <c r="BJ67" s="358">
        <v>714.07426711999994</v>
      </c>
      <c r="BK67" s="358">
        <v>790.60253679000004</v>
      </c>
      <c r="BL67" s="358">
        <v>643.82695860000001</v>
      </c>
      <c r="BM67" s="358">
        <v>525.38373803000002</v>
      </c>
      <c r="BN67" s="358">
        <v>297.97828519000001</v>
      </c>
      <c r="BO67" s="358">
        <v>134.58326971</v>
      </c>
      <c r="BP67" s="358">
        <v>30.98943478</v>
      </c>
      <c r="BQ67" s="358">
        <v>7.2427548864000002</v>
      </c>
      <c r="BR67" s="358">
        <v>11.082394366999999</v>
      </c>
      <c r="BS67" s="358">
        <v>54.975418466999997</v>
      </c>
      <c r="BT67" s="358">
        <v>235.75608878</v>
      </c>
      <c r="BU67" s="358">
        <v>476.97935302000002</v>
      </c>
      <c r="BV67" s="358">
        <v>710.91535303000001</v>
      </c>
    </row>
    <row r="68" spans="1:74" ht="11.05" customHeight="1" x14ac:dyDescent="0.2">
      <c r="A68" s="17" t="s">
        <v>287</v>
      </c>
      <c r="B68" s="370" t="s">
        <v>0</v>
      </c>
      <c r="C68" s="349">
        <v>9.7533668937000009</v>
      </c>
      <c r="D68" s="349">
        <v>12.053517133</v>
      </c>
      <c r="E68" s="349">
        <v>28.018806227999999</v>
      </c>
      <c r="F68" s="349">
        <v>36.150201129999999</v>
      </c>
      <c r="G68" s="349">
        <v>100.46820628</v>
      </c>
      <c r="H68" s="349">
        <v>273.91995735</v>
      </c>
      <c r="I68" s="349">
        <v>346.86482196999998</v>
      </c>
      <c r="J68" s="349">
        <v>357.36381684000003</v>
      </c>
      <c r="K68" s="349">
        <v>200.03026156999999</v>
      </c>
      <c r="L68" s="349">
        <v>84.115665094999997</v>
      </c>
      <c r="M68" s="349">
        <v>18.011209508</v>
      </c>
      <c r="N68" s="349">
        <v>25.562956359000001</v>
      </c>
      <c r="O68" s="349">
        <v>8.4358499403000007</v>
      </c>
      <c r="P68" s="349">
        <v>11.282330011999999</v>
      </c>
      <c r="Q68" s="349">
        <v>26.931083659999999</v>
      </c>
      <c r="R68" s="349">
        <v>48.813402511</v>
      </c>
      <c r="S68" s="349">
        <v>147.35461670000001</v>
      </c>
      <c r="T68" s="349">
        <v>269.86332525</v>
      </c>
      <c r="U68" s="349">
        <v>393.80841488999999</v>
      </c>
      <c r="V68" s="349">
        <v>358.90886461999997</v>
      </c>
      <c r="W68" s="349">
        <v>201.98145048999999</v>
      </c>
      <c r="X68" s="349">
        <v>55.186368698000003</v>
      </c>
      <c r="Y68" s="349">
        <v>23.288638936000002</v>
      </c>
      <c r="Z68" s="349">
        <v>10.862580508000001</v>
      </c>
      <c r="AA68" s="349">
        <v>16.792463298000001</v>
      </c>
      <c r="AB68" s="349">
        <v>19.845096843</v>
      </c>
      <c r="AC68" s="349">
        <v>31.574900508999999</v>
      </c>
      <c r="AD68" s="349">
        <v>43.885533580000001</v>
      </c>
      <c r="AE68" s="349">
        <v>109.4518521</v>
      </c>
      <c r="AF68" s="349">
        <v>210.01536669999999</v>
      </c>
      <c r="AG68" s="349">
        <v>390.28876510999999</v>
      </c>
      <c r="AH68" s="349">
        <v>349.78780595000001</v>
      </c>
      <c r="AI68" s="349">
        <v>203.66013819</v>
      </c>
      <c r="AJ68" s="349">
        <v>72.786426805999994</v>
      </c>
      <c r="AK68" s="349">
        <v>20.43297291</v>
      </c>
      <c r="AL68" s="349">
        <v>11.089150764999999</v>
      </c>
      <c r="AM68" s="349">
        <v>9.6647569610000001</v>
      </c>
      <c r="AN68" s="349">
        <v>12.786748336</v>
      </c>
      <c r="AO68" s="349">
        <v>31.578818212000002</v>
      </c>
      <c r="AP68" s="349">
        <v>46.536795628999997</v>
      </c>
      <c r="AQ68" s="349">
        <v>157.2496922</v>
      </c>
      <c r="AR68" s="349">
        <v>292.58077795000003</v>
      </c>
      <c r="AS68" s="349">
        <v>389.73088794</v>
      </c>
      <c r="AT68" s="349">
        <v>341.98332219999998</v>
      </c>
      <c r="AU68" s="349">
        <v>210.60527554999999</v>
      </c>
      <c r="AV68" s="349">
        <v>96.589890022000006</v>
      </c>
      <c r="AW68" s="349">
        <v>32.309130066999998</v>
      </c>
      <c r="AX68" s="349">
        <v>12.647064317</v>
      </c>
      <c r="AY68" s="878">
        <v>5.4292307620000004</v>
      </c>
      <c r="AZ68" s="878">
        <v>17.137920144999999</v>
      </c>
      <c r="BA68" s="878">
        <v>31.347629717</v>
      </c>
      <c r="BB68" s="878">
        <v>58.040794460999997</v>
      </c>
      <c r="BC68" s="878">
        <v>127.48764978</v>
      </c>
      <c r="BD68" s="878">
        <v>278.15393088000002</v>
      </c>
      <c r="BE68" s="878">
        <v>391.63360933000001</v>
      </c>
      <c r="BF68" s="878">
        <v>309.96761846999999</v>
      </c>
      <c r="BG68" s="878">
        <v>190.88477184999999</v>
      </c>
      <c r="BH68" s="360">
        <v>80.024205228</v>
      </c>
      <c r="BI68" s="360">
        <v>21.884119732999999</v>
      </c>
      <c r="BJ68" s="360">
        <v>11.840240154</v>
      </c>
      <c r="BK68" s="360">
        <v>11.402964384000001</v>
      </c>
      <c r="BL68" s="360">
        <v>12.975159972</v>
      </c>
      <c r="BM68" s="360">
        <v>26.932316706000002</v>
      </c>
      <c r="BN68" s="360">
        <v>45.149026472999999</v>
      </c>
      <c r="BO68" s="360">
        <v>134.45096391000001</v>
      </c>
      <c r="BP68" s="360">
        <v>271.60519970000001</v>
      </c>
      <c r="BQ68" s="360">
        <v>401.08420132999998</v>
      </c>
      <c r="BR68" s="360">
        <v>369.5637716</v>
      </c>
      <c r="BS68" s="360">
        <v>208.73287593000001</v>
      </c>
      <c r="BT68" s="360">
        <v>73.191576291000004</v>
      </c>
      <c r="BU68" s="360">
        <v>22.062019029999998</v>
      </c>
      <c r="BV68" s="360">
        <v>11.929520284000001</v>
      </c>
    </row>
    <row r="69" spans="1:74" s="154" customFormat="1" ht="11.95" customHeight="1" x14ac:dyDescent="0.2">
      <c r="A69" s="153"/>
      <c r="B69" s="978" t="s">
        <v>1420</v>
      </c>
      <c r="C69" s="979"/>
      <c r="D69" s="979"/>
      <c r="E69" s="979"/>
      <c r="F69" s="979"/>
      <c r="G69" s="979"/>
      <c r="H69" s="979"/>
      <c r="I69" s="979"/>
      <c r="J69" s="979"/>
      <c r="K69" s="979"/>
      <c r="L69" s="979"/>
      <c r="M69" s="979"/>
      <c r="N69" s="979"/>
      <c r="O69" s="979"/>
      <c r="P69" s="979"/>
      <c r="Q69" s="980"/>
      <c r="R69" s="780"/>
      <c r="AY69" s="825"/>
      <c r="AZ69" s="825"/>
      <c r="BA69" s="825"/>
      <c r="BB69" s="825"/>
      <c r="BC69" s="825"/>
      <c r="BD69" s="718"/>
      <c r="BE69" s="718"/>
      <c r="BF69" s="718"/>
      <c r="BG69" s="718"/>
      <c r="BH69" s="825"/>
      <c r="BI69" s="825"/>
      <c r="BJ69" s="196"/>
    </row>
    <row r="70" spans="1:74" s="154" customFormat="1" ht="11.95" customHeight="1" x14ac:dyDescent="0.2">
      <c r="A70" s="153"/>
      <c r="B70" s="978" t="s">
        <v>1421</v>
      </c>
      <c r="C70" s="979"/>
      <c r="D70" s="979"/>
      <c r="E70" s="979"/>
      <c r="F70" s="979"/>
      <c r="G70" s="979"/>
      <c r="H70" s="979"/>
      <c r="I70" s="979"/>
      <c r="J70" s="979"/>
      <c r="K70" s="979"/>
      <c r="L70" s="979"/>
      <c r="M70" s="979"/>
      <c r="N70" s="979"/>
      <c r="O70" s="979"/>
      <c r="P70" s="979"/>
      <c r="Q70" s="980"/>
      <c r="R70" s="780"/>
      <c r="AY70" s="825"/>
      <c r="AZ70" s="825"/>
      <c r="BA70" s="825"/>
      <c r="BB70" s="825"/>
      <c r="BC70" s="825"/>
      <c r="BD70" s="634"/>
      <c r="BE70" s="634"/>
      <c r="BF70" s="634"/>
      <c r="BG70" s="634"/>
      <c r="BH70" s="825"/>
      <c r="BI70" s="825"/>
      <c r="BJ70" s="196"/>
    </row>
    <row r="71" spans="1:74" s="154" customFormat="1" ht="11.95" customHeight="1" x14ac:dyDescent="0.2">
      <c r="A71" s="153"/>
      <c r="B71" s="978" t="s">
        <v>1422</v>
      </c>
      <c r="C71" s="979"/>
      <c r="D71" s="979"/>
      <c r="E71" s="979"/>
      <c r="F71" s="979"/>
      <c r="G71" s="979"/>
      <c r="H71" s="979"/>
      <c r="I71" s="979"/>
      <c r="J71" s="979"/>
      <c r="K71" s="979"/>
      <c r="L71" s="979"/>
      <c r="M71" s="979"/>
      <c r="N71" s="979"/>
      <c r="O71" s="979"/>
      <c r="P71" s="979"/>
      <c r="Q71" s="980"/>
      <c r="R71" s="780"/>
      <c r="AY71" s="825"/>
      <c r="AZ71" s="825"/>
      <c r="BA71" s="825"/>
      <c r="BB71" s="825"/>
      <c r="BC71" s="825"/>
      <c r="BD71" s="634"/>
      <c r="BE71" s="634"/>
      <c r="BF71" s="634"/>
      <c r="BG71" s="825"/>
      <c r="BH71" s="825"/>
      <c r="BI71" s="825"/>
      <c r="BJ71" s="196"/>
    </row>
    <row r="72" spans="1:74" s="154" customFormat="1" ht="11.95" customHeight="1" x14ac:dyDescent="0.2">
      <c r="A72" s="153"/>
      <c r="B72" s="978" t="s">
        <v>799</v>
      </c>
      <c r="C72" s="980"/>
      <c r="D72" s="980"/>
      <c r="E72" s="980"/>
      <c r="F72" s="980"/>
      <c r="G72" s="980"/>
      <c r="H72" s="980"/>
      <c r="I72" s="980"/>
      <c r="J72" s="980"/>
      <c r="K72" s="980"/>
      <c r="L72" s="980"/>
      <c r="M72" s="980"/>
      <c r="N72" s="980"/>
      <c r="O72" s="980"/>
      <c r="P72" s="980"/>
      <c r="Q72" s="980"/>
      <c r="R72" s="780"/>
      <c r="AY72" s="825"/>
      <c r="AZ72" s="825"/>
      <c r="BA72" s="825"/>
      <c r="BB72" s="825"/>
      <c r="BC72" s="825"/>
      <c r="BD72" s="634"/>
      <c r="BE72" s="634"/>
      <c r="BF72" s="634"/>
      <c r="BG72" s="825"/>
      <c r="BH72" s="825"/>
      <c r="BI72" s="825"/>
      <c r="BJ72" s="196"/>
    </row>
    <row r="73" spans="1:74" s="154" customFormat="1" ht="11.95" customHeight="1" x14ac:dyDescent="0.2">
      <c r="A73" s="153"/>
      <c r="B73" s="978" t="s">
        <v>1423</v>
      </c>
      <c r="C73" s="979"/>
      <c r="D73" s="979"/>
      <c r="E73" s="979"/>
      <c r="F73" s="979"/>
      <c r="G73" s="979"/>
      <c r="H73" s="979"/>
      <c r="I73" s="979"/>
      <c r="J73" s="979"/>
      <c r="K73" s="979"/>
      <c r="L73" s="979"/>
      <c r="M73" s="979"/>
      <c r="N73" s="979"/>
      <c r="O73" s="979"/>
      <c r="P73" s="979"/>
      <c r="Q73" s="980"/>
      <c r="R73" s="780"/>
      <c r="AY73" s="825"/>
      <c r="AZ73" s="825"/>
      <c r="BA73" s="825"/>
      <c r="BB73" s="825"/>
      <c r="BC73" s="825"/>
      <c r="BD73" s="718"/>
      <c r="BE73" s="634"/>
      <c r="BF73" s="634"/>
      <c r="BG73" s="825"/>
      <c r="BH73" s="825"/>
      <c r="BI73" s="825"/>
      <c r="BJ73" s="196"/>
    </row>
    <row r="74" spans="1:74" s="154" customFormat="1" ht="11.95" customHeight="1" x14ac:dyDescent="0.2">
      <c r="A74" s="153"/>
      <c r="B74" s="978" t="s">
        <v>800</v>
      </c>
      <c r="C74" s="980"/>
      <c r="D74" s="980"/>
      <c r="E74" s="980"/>
      <c r="F74" s="980"/>
      <c r="G74" s="980"/>
      <c r="H74" s="980"/>
      <c r="I74" s="980"/>
      <c r="J74" s="980"/>
      <c r="K74" s="980"/>
      <c r="L74" s="980"/>
      <c r="M74" s="980"/>
      <c r="N74" s="980"/>
      <c r="O74" s="980"/>
      <c r="P74" s="980"/>
      <c r="Q74" s="980"/>
      <c r="R74" s="780"/>
      <c r="AY74" s="825"/>
      <c r="AZ74" s="825"/>
      <c r="BA74" s="825"/>
      <c r="BB74" s="825"/>
      <c r="BC74" s="825"/>
      <c r="BD74" s="634"/>
      <c r="BE74" s="634"/>
      <c r="BF74" s="634"/>
      <c r="BG74" s="825"/>
      <c r="BH74" s="825"/>
      <c r="BI74" s="825"/>
      <c r="BJ74" s="196"/>
    </row>
    <row r="75" spans="1:74" s="154" customFormat="1" ht="11.95" customHeight="1" x14ac:dyDescent="0.2">
      <c r="A75" s="153"/>
      <c r="B75" s="776" t="s">
        <v>813</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1.95" customHeight="1" x14ac:dyDescent="0.2">
      <c r="A76" s="159"/>
      <c r="B76" s="995" t="str">
        <f>Dates!$G$2</f>
        <v>EIA completed modeling and analysis for this report on Thursday, October 2, 2025.</v>
      </c>
      <c r="C76" s="996"/>
      <c r="D76" s="996"/>
      <c r="E76" s="996"/>
      <c r="F76" s="996"/>
      <c r="G76" s="996"/>
      <c r="H76" s="996"/>
      <c r="I76" s="996"/>
      <c r="J76" s="996"/>
      <c r="K76" s="996"/>
      <c r="L76" s="996"/>
      <c r="M76" s="996"/>
      <c r="N76" s="996"/>
      <c r="O76" s="996"/>
      <c r="P76" s="996"/>
      <c r="Q76" s="996"/>
      <c r="R76" s="328"/>
      <c r="AY76" s="826"/>
      <c r="AZ76" s="826"/>
      <c r="BA76" s="826"/>
      <c r="BB76" s="826"/>
      <c r="BC76" s="826"/>
      <c r="BD76" s="635"/>
      <c r="BE76" s="635"/>
      <c r="BF76" s="635"/>
      <c r="BG76" s="826"/>
      <c r="BH76" s="826"/>
      <c r="BI76" s="826"/>
      <c r="BJ76" s="221"/>
    </row>
    <row r="77" spans="1:74" s="154" customFormat="1" ht="11.95" customHeight="1" x14ac:dyDescent="0.2">
      <c r="A77" s="153"/>
      <c r="B77" s="994" t="s">
        <v>483</v>
      </c>
      <c r="C77" s="987"/>
      <c r="D77" s="987"/>
      <c r="E77" s="987"/>
      <c r="F77" s="987"/>
      <c r="G77" s="987"/>
      <c r="H77" s="987"/>
      <c r="I77" s="987"/>
      <c r="J77" s="987"/>
      <c r="K77" s="987"/>
      <c r="L77" s="987"/>
      <c r="M77" s="987"/>
      <c r="N77" s="987"/>
      <c r="O77" s="987"/>
      <c r="P77" s="987"/>
      <c r="Q77" s="987"/>
      <c r="R77" s="780"/>
      <c r="AY77" s="825"/>
      <c r="AZ77" s="825"/>
      <c r="BA77" s="825"/>
      <c r="BB77" s="825"/>
      <c r="BC77" s="825"/>
      <c r="BD77" s="634"/>
      <c r="BE77" s="634"/>
      <c r="BF77" s="634"/>
      <c r="BG77" s="825"/>
      <c r="BH77" s="825"/>
      <c r="BI77" s="825"/>
      <c r="BJ77" s="196"/>
    </row>
    <row r="78" spans="1:74" s="154" customFormat="1" ht="11.95" customHeight="1" x14ac:dyDescent="0.2">
      <c r="A78" s="153"/>
      <c r="B78" s="986" t="s">
        <v>1418</v>
      </c>
      <c r="C78" s="987"/>
      <c r="D78" s="987"/>
      <c r="E78" s="987"/>
      <c r="F78" s="987"/>
      <c r="G78" s="987"/>
      <c r="H78" s="987"/>
      <c r="I78" s="987"/>
      <c r="J78" s="987"/>
      <c r="K78" s="987"/>
      <c r="L78" s="987"/>
      <c r="M78" s="987"/>
      <c r="N78" s="987"/>
      <c r="O78" s="987"/>
      <c r="P78" s="987"/>
      <c r="Q78" s="987"/>
      <c r="R78" s="780"/>
      <c r="AY78" s="825"/>
      <c r="AZ78" s="825"/>
      <c r="BA78" s="825"/>
      <c r="BB78" s="825"/>
      <c r="BC78" s="825"/>
      <c r="BD78" s="634"/>
      <c r="BE78" s="634"/>
      <c r="BF78" s="634"/>
      <c r="BG78" s="825"/>
      <c r="BH78" s="825"/>
      <c r="BI78" s="825"/>
      <c r="BJ78" s="196"/>
    </row>
    <row r="79" spans="1:74" s="154" customFormat="1" ht="11.95" customHeight="1" x14ac:dyDescent="0.2">
      <c r="A79" s="153"/>
      <c r="B79" s="988" t="s">
        <v>67</v>
      </c>
      <c r="C79" s="987"/>
      <c r="D79" s="987"/>
      <c r="E79" s="987"/>
      <c r="F79" s="987"/>
      <c r="G79" s="987"/>
      <c r="H79" s="987"/>
      <c r="I79" s="987"/>
      <c r="J79" s="987"/>
      <c r="K79" s="987"/>
      <c r="L79" s="987"/>
      <c r="M79" s="987"/>
      <c r="N79" s="987"/>
      <c r="O79" s="987"/>
      <c r="P79" s="987"/>
      <c r="Q79" s="987"/>
      <c r="R79" s="780"/>
      <c r="AY79" s="825"/>
      <c r="AZ79" s="825"/>
      <c r="BA79" s="825"/>
      <c r="BB79" s="825"/>
      <c r="BC79" s="825"/>
      <c r="BD79" s="634"/>
      <c r="BE79" s="634"/>
      <c r="BF79" s="634"/>
      <c r="BG79" s="825"/>
      <c r="BH79" s="825"/>
      <c r="BI79" s="825"/>
      <c r="BJ79" s="196"/>
    </row>
    <row r="80" spans="1:74" s="154" customFormat="1" ht="11.95" customHeight="1" x14ac:dyDescent="0.2">
      <c r="A80" s="153"/>
      <c r="B80" s="975" t="s">
        <v>827</v>
      </c>
      <c r="C80" s="975"/>
      <c r="D80" s="975"/>
      <c r="E80" s="975"/>
      <c r="F80" s="975"/>
      <c r="G80" s="975"/>
      <c r="H80" s="975"/>
      <c r="I80" s="975"/>
      <c r="J80" s="975"/>
      <c r="K80" s="975"/>
      <c r="L80" s="975"/>
      <c r="M80" s="975"/>
      <c r="N80" s="975"/>
      <c r="O80" s="975"/>
      <c r="P80" s="975"/>
      <c r="Q80" s="975"/>
      <c r="R80" s="975"/>
      <c r="AY80" s="825"/>
      <c r="AZ80" s="825"/>
      <c r="BA80" s="825"/>
      <c r="BB80" s="825"/>
      <c r="BC80" s="825"/>
      <c r="BD80" s="634"/>
      <c r="BE80" s="634"/>
      <c r="BF80" s="634"/>
      <c r="BG80" s="825"/>
      <c r="BH80" s="825"/>
      <c r="BI80" s="825"/>
      <c r="BJ80" s="196"/>
    </row>
    <row r="81" spans="1:74" s="154" customFormat="1" ht="11.95" customHeight="1" x14ac:dyDescent="0.2">
      <c r="A81" s="153"/>
      <c r="B81" s="981" t="s">
        <v>1555</v>
      </c>
      <c r="C81" s="982"/>
      <c r="D81" s="982"/>
      <c r="E81" s="982"/>
      <c r="F81" s="982"/>
      <c r="G81" s="982"/>
      <c r="H81" s="982"/>
      <c r="I81" s="982"/>
      <c r="J81" s="982"/>
      <c r="K81" s="982"/>
      <c r="L81" s="982"/>
      <c r="M81" s="982"/>
      <c r="N81" s="982"/>
      <c r="O81" s="982"/>
      <c r="P81" s="982"/>
      <c r="Q81" s="983"/>
      <c r="R81" s="780"/>
      <c r="AY81" s="825"/>
      <c r="AZ81" s="825"/>
      <c r="BA81" s="825"/>
      <c r="BB81" s="825"/>
      <c r="BC81" s="825"/>
      <c r="BD81" s="634"/>
      <c r="BE81" s="634"/>
      <c r="BF81" s="634"/>
      <c r="BG81" s="825"/>
      <c r="BH81" s="825"/>
      <c r="BI81" s="825"/>
      <c r="BJ81" s="196"/>
    </row>
    <row r="82" spans="1:74" s="154" customFormat="1" ht="11.95" customHeight="1" x14ac:dyDescent="0.2">
      <c r="A82" s="153"/>
      <c r="B82" s="984" t="s">
        <v>1562</v>
      </c>
      <c r="C82" s="983"/>
      <c r="D82" s="983"/>
      <c r="E82" s="983"/>
      <c r="F82" s="983"/>
      <c r="G82" s="983"/>
      <c r="H82" s="983"/>
      <c r="I82" s="983"/>
      <c r="J82" s="983"/>
      <c r="K82" s="983"/>
      <c r="L82" s="983"/>
      <c r="M82" s="983"/>
      <c r="N82" s="983"/>
      <c r="O82" s="983"/>
      <c r="P82" s="983"/>
      <c r="Q82" s="983"/>
      <c r="R82" s="780"/>
      <c r="AY82" s="825"/>
      <c r="AZ82" s="825"/>
      <c r="BA82" s="825"/>
      <c r="BB82" s="825"/>
      <c r="BC82" s="825"/>
      <c r="BD82" s="634"/>
      <c r="BE82" s="634"/>
      <c r="BF82" s="634"/>
      <c r="BG82" s="825"/>
      <c r="BH82" s="825"/>
      <c r="BI82" s="825"/>
      <c r="BJ82" s="196"/>
    </row>
    <row r="83" spans="1:74" s="154" customFormat="1" ht="11.95" customHeight="1" x14ac:dyDescent="0.2">
      <c r="A83" s="153"/>
      <c r="B83" s="984" t="s">
        <v>1566</v>
      </c>
      <c r="C83" s="983"/>
      <c r="D83" s="983"/>
      <c r="E83" s="983"/>
      <c r="F83" s="983"/>
      <c r="G83" s="983"/>
      <c r="H83" s="983"/>
      <c r="I83" s="983"/>
      <c r="J83" s="983"/>
      <c r="K83" s="983"/>
      <c r="L83" s="983"/>
      <c r="M83" s="983"/>
      <c r="N83" s="983"/>
      <c r="O83" s="983"/>
      <c r="P83" s="983"/>
      <c r="Q83" s="983"/>
      <c r="R83" s="780"/>
      <c r="AY83" s="825"/>
      <c r="AZ83" s="825"/>
      <c r="BA83" s="825"/>
      <c r="BB83" s="825"/>
      <c r="BC83" s="825"/>
      <c r="BD83" s="634"/>
      <c r="BE83" s="634"/>
      <c r="BF83" s="634"/>
      <c r="BG83" s="825"/>
      <c r="BH83" s="825"/>
      <c r="BI83" s="825"/>
      <c r="BJ83" s="196"/>
    </row>
    <row r="84" spans="1:74" s="154" customFormat="1" ht="11.95" customHeight="1" x14ac:dyDescent="0.2">
      <c r="A84" s="153"/>
      <c r="B84" s="981" t="s">
        <v>492</v>
      </c>
      <c r="C84" s="983"/>
      <c r="D84" s="983"/>
      <c r="E84" s="983"/>
      <c r="F84" s="983"/>
      <c r="G84" s="983"/>
      <c r="H84" s="983"/>
      <c r="I84" s="983"/>
      <c r="J84" s="983"/>
      <c r="K84" s="983"/>
      <c r="L84" s="983"/>
      <c r="M84" s="983"/>
      <c r="N84" s="983"/>
      <c r="O84" s="983"/>
      <c r="P84" s="983"/>
      <c r="Q84" s="983"/>
      <c r="R84" s="780"/>
      <c r="AY84" s="825"/>
      <c r="AZ84" s="825"/>
      <c r="BA84" s="825"/>
      <c r="BB84" s="825"/>
      <c r="BC84" s="825"/>
      <c r="BD84" s="634"/>
      <c r="BE84" s="634"/>
      <c r="BF84" s="634"/>
      <c r="BG84" s="825"/>
      <c r="BH84" s="825"/>
      <c r="BI84" s="825"/>
      <c r="BJ84" s="196"/>
    </row>
    <row r="85" spans="1:74" s="154" customFormat="1" ht="11.95" customHeight="1" x14ac:dyDescent="0.2">
      <c r="A85" s="153"/>
      <c r="B85" s="985" t="s">
        <v>1419</v>
      </c>
      <c r="C85" s="983"/>
      <c r="D85" s="983"/>
      <c r="E85" s="983"/>
      <c r="F85" s="983"/>
      <c r="G85" s="983"/>
      <c r="H85" s="983"/>
      <c r="I85" s="983"/>
      <c r="J85" s="983"/>
      <c r="K85" s="983"/>
      <c r="L85" s="983"/>
      <c r="M85" s="983"/>
      <c r="N85" s="983"/>
      <c r="O85" s="983"/>
      <c r="P85" s="983"/>
      <c r="Q85" s="983"/>
      <c r="R85" s="780"/>
      <c r="AY85" s="825"/>
      <c r="AZ85" s="825"/>
      <c r="BA85" s="825"/>
      <c r="BB85" s="825"/>
      <c r="BC85" s="825"/>
      <c r="BD85" s="634"/>
      <c r="BE85" s="634"/>
      <c r="BF85" s="634"/>
      <c r="BG85" s="825"/>
      <c r="BH85" s="825"/>
      <c r="BI85" s="825"/>
      <c r="BJ85" s="196"/>
    </row>
    <row r="86" spans="1:74" s="155" customFormat="1" ht="11.95" customHeight="1" x14ac:dyDescent="0.2">
      <c r="A86" s="153"/>
      <c r="B86" s="985" t="s">
        <v>798</v>
      </c>
      <c r="C86" s="983"/>
      <c r="D86" s="983"/>
      <c r="E86" s="983"/>
      <c r="F86" s="983"/>
      <c r="G86" s="983"/>
      <c r="H86" s="983"/>
      <c r="I86" s="983"/>
      <c r="J86" s="983"/>
      <c r="K86" s="983"/>
      <c r="L86" s="983"/>
      <c r="M86" s="983"/>
      <c r="N86" s="983"/>
      <c r="O86" s="983"/>
      <c r="P86" s="983"/>
      <c r="Q86" s="983"/>
      <c r="R86" s="657"/>
      <c r="AY86" s="825"/>
      <c r="AZ86" s="825"/>
      <c r="BA86" s="825"/>
      <c r="BB86" s="825"/>
      <c r="BC86" s="825"/>
      <c r="BD86" s="634"/>
      <c r="BE86" s="634"/>
      <c r="BF86" s="634"/>
      <c r="BG86" s="825"/>
      <c r="BH86" s="825"/>
      <c r="BI86" s="825"/>
      <c r="BJ86" s="197"/>
    </row>
    <row r="87" spans="1:74" s="155" customFormat="1" ht="11.95" customHeight="1" x14ac:dyDescent="0.2">
      <c r="A87" s="7"/>
      <c r="B87" s="976"/>
      <c r="C87" s="977"/>
      <c r="D87" s="977"/>
      <c r="E87" s="977"/>
      <c r="F87" s="977"/>
      <c r="G87" s="977"/>
      <c r="H87" s="977"/>
      <c r="I87" s="977"/>
      <c r="J87" s="977"/>
      <c r="K87" s="977"/>
      <c r="L87" s="977"/>
      <c r="M87" s="977"/>
      <c r="N87" s="977"/>
      <c r="O87" s="977"/>
      <c r="P87" s="977"/>
      <c r="Q87" s="977"/>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AX26" sqref="AX26"/>
    </sheetView>
  </sheetViews>
  <sheetFormatPr defaultColWidth="9.5" defaultRowHeight="10.7" x14ac:dyDescent="0.2"/>
  <cols>
    <col min="1" max="1" width="10.5" style="8" customWidth="1"/>
    <col min="2" max="2" width="40.5" style="8" customWidth="1"/>
    <col min="3" max="3" width="6.875" style="8" customWidth="1"/>
    <col min="4" max="50" width="6.5" style="8" customWidth="1"/>
    <col min="51" max="55" width="6.5" style="824" customWidth="1"/>
    <col min="56" max="58" width="6.5" style="327" customWidth="1"/>
    <col min="59" max="61" width="6.5" style="824" customWidth="1"/>
    <col min="62" max="62" width="6.5" style="152" customWidth="1"/>
    <col min="63" max="74" width="6.5" style="8" customWidth="1"/>
    <col min="75" max="16384" width="9.5" style="8"/>
  </cols>
  <sheetData>
    <row r="1" spans="1:74" ht="13.4" customHeight="1" x14ac:dyDescent="0.2">
      <c r="A1" s="997" t="s">
        <v>479</v>
      </c>
      <c r="B1" s="1003" t="s">
        <v>542</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ht="12.85" x14ac:dyDescent="0.2">
      <c r="A2" s="998"/>
      <c r="B2" s="222" t="str">
        <f>"U.S. Energy Information Administration  |  Short-Term Energy Outlook  - "&amp;Dates!D1</f>
        <v>U.S. Energy Information Administration  |  Short-Term Energy Outlook  - October 2025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85" x14ac:dyDescent="0.2">
      <c r="A3" s="316" t="s">
        <v>764</v>
      </c>
      <c r="B3" s="9"/>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6"/>
      <c r="B5" s="27" t="s">
        <v>936</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879"/>
      <c r="AZ5" s="879"/>
      <c r="BA5" s="879"/>
      <c r="BB5" s="879"/>
      <c r="BC5" s="879"/>
      <c r="BD5" s="954"/>
      <c r="BE5" s="954"/>
      <c r="BF5" s="954"/>
      <c r="BG5" s="954"/>
      <c r="BH5" s="851"/>
      <c r="BI5" s="851"/>
      <c r="BJ5" s="374"/>
      <c r="BK5" s="374"/>
      <c r="BL5" s="374"/>
      <c r="BM5" s="374"/>
      <c r="BN5" s="374"/>
      <c r="BO5" s="374"/>
      <c r="BP5" s="374"/>
      <c r="BQ5" s="374"/>
      <c r="BR5" s="374"/>
      <c r="BS5" s="374"/>
      <c r="BT5" s="374"/>
      <c r="BU5" s="374"/>
      <c r="BV5" s="374"/>
    </row>
    <row r="6" spans="1:74" ht="11.05" customHeight="1" x14ac:dyDescent="0.2">
      <c r="A6" s="29" t="s">
        <v>254</v>
      </c>
      <c r="B6" s="379" t="s">
        <v>924</v>
      </c>
      <c r="C6" s="341">
        <v>52</v>
      </c>
      <c r="D6" s="341">
        <v>59.04</v>
      </c>
      <c r="E6" s="341">
        <v>62.33</v>
      </c>
      <c r="F6" s="341">
        <v>61.72</v>
      </c>
      <c r="G6" s="341">
        <v>65.17</v>
      </c>
      <c r="H6" s="341">
        <v>71.38</v>
      </c>
      <c r="I6" s="341">
        <v>72.489999999999995</v>
      </c>
      <c r="J6" s="341">
        <v>67.73</v>
      </c>
      <c r="K6" s="341">
        <v>71.650000000000006</v>
      </c>
      <c r="L6" s="341">
        <v>81.48</v>
      </c>
      <c r="M6" s="341">
        <v>79.150000000000006</v>
      </c>
      <c r="N6" s="341">
        <v>71.709999999999994</v>
      </c>
      <c r="O6" s="341">
        <v>83.22</v>
      </c>
      <c r="P6" s="341">
        <v>91.64</v>
      </c>
      <c r="Q6" s="341">
        <v>108.5</v>
      </c>
      <c r="R6" s="341">
        <v>101.78</v>
      </c>
      <c r="S6" s="341">
        <v>109.55</v>
      </c>
      <c r="T6" s="341">
        <v>114.84</v>
      </c>
      <c r="U6" s="341">
        <v>101.62</v>
      </c>
      <c r="V6" s="341">
        <v>93.67</v>
      </c>
      <c r="W6" s="341">
        <v>84.26</v>
      </c>
      <c r="X6" s="341">
        <v>87.55</v>
      </c>
      <c r="Y6" s="341">
        <v>84.37</v>
      </c>
      <c r="Z6" s="341">
        <v>76.44</v>
      </c>
      <c r="AA6" s="341">
        <v>78.12</v>
      </c>
      <c r="AB6" s="341">
        <v>76.83</v>
      </c>
      <c r="AC6" s="341">
        <v>73.28</v>
      </c>
      <c r="AD6" s="341">
        <v>79.45</v>
      </c>
      <c r="AE6" s="341">
        <v>71.58</v>
      </c>
      <c r="AF6" s="341">
        <v>70.25</v>
      </c>
      <c r="AG6" s="341">
        <v>76.069999999999993</v>
      </c>
      <c r="AH6" s="341">
        <v>81.39</v>
      </c>
      <c r="AI6" s="341">
        <v>89.43</v>
      </c>
      <c r="AJ6" s="341">
        <v>85.64</v>
      </c>
      <c r="AK6" s="341">
        <v>77.69</v>
      </c>
      <c r="AL6" s="341">
        <v>71.900000000000006</v>
      </c>
      <c r="AM6" s="341">
        <v>74.150000000000006</v>
      </c>
      <c r="AN6" s="341">
        <v>77.25</v>
      </c>
      <c r="AO6" s="341">
        <v>81.28</v>
      </c>
      <c r="AP6" s="341">
        <v>85.35</v>
      </c>
      <c r="AQ6" s="341">
        <v>80.02</v>
      </c>
      <c r="AR6" s="341">
        <v>79.77</v>
      </c>
      <c r="AS6" s="341">
        <v>81.8</v>
      </c>
      <c r="AT6" s="341">
        <v>76.680000000000007</v>
      </c>
      <c r="AU6" s="341">
        <v>70.239999999999995</v>
      </c>
      <c r="AV6" s="341">
        <v>71.989999999999995</v>
      </c>
      <c r="AW6" s="341">
        <v>69.95</v>
      </c>
      <c r="AX6" s="341">
        <v>70.12</v>
      </c>
      <c r="AY6" s="870">
        <v>75.739999999999995</v>
      </c>
      <c r="AZ6" s="870">
        <v>71.53</v>
      </c>
      <c r="BA6" s="870">
        <v>68.239999999999995</v>
      </c>
      <c r="BB6" s="870">
        <v>63.54</v>
      </c>
      <c r="BC6" s="870">
        <v>62.17</v>
      </c>
      <c r="BD6" s="870">
        <v>68.17</v>
      </c>
      <c r="BE6" s="870">
        <v>68.39</v>
      </c>
      <c r="BF6" s="870">
        <v>64.86</v>
      </c>
      <c r="BG6" s="870">
        <v>64</v>
      </c>
      <c r="BH6" s="352">
        <v>61</v>
      </c>
      <c r="BI6" s="352">
        <v>58</v>
      </c>
      <c r="BJ6" s="352">
        <v>55</v>
      </c>
      <c r="BK6" s="352">
        <v>49</v>
      </c>
      <c r="BL6" s="352">
        <v>48</v>
      </c>
      <c r="BM6" s="352">
        <v>47</v>
      </c>
      <c r="BN6" s="352">
        <v>47</v>
      </c>
      <c r="BO6" s="352">
        <v>49</v>
      </c>
      <c r="BP6" s="352">
        <v>49</v>
      </c>
      <c r="BQ6" s="352">
        <v>49</v>
      </c>
      <c r="BR6" s="352">
        <v>49</v>
      </c>
      <c r="BS6" s="352">
        <v>48</v>
      </c>
      <c r="BT6" s="352">
        <v>49</v>
      </c>
      <c r="BU6" s="352">
        <v>49</v>
      </c>
      <c r="BV6" s="352">
        <v>49</v>
      </c>
    </row>
    <row r="7" spans="1:74" ht="11.05" customHeight="1" x14ac:dyDescent="0.2">
      <c r="A7" s="29" t="s">
        <v>55</v>
      </c>
      <c r="B7" s="379" t="s">
        <v>925</v>
      </c>
      <c r="C7" s="341">
        <v>54.77</v>
      </c>
      <c r="D7" s="341">
        <v>62.28</v>
      </c>
      <c r="E7" s="341">
        <v>65.41</v>
      </c>
      <c r="F7" s="341">
        <v>64.81</v>
      </c>
      <c r="G7" s="341">
        <v>68.53</v>
      </c>
      <c r="H7" s="341">
        <v>73.16</v>
      </c>
      <c r="I7" s="341">
        <v>75.17</v>
      </c>
      <c r="J7" s="341">
        <v>70.75</v>
      </c>
      <c r="K7" s="341">
        <v>74.489999999999995</v>
      </c>
      <c r="L7" s="341">
        <v>83.54</v>
      </c>
      <c r="M7" s="341">
        <v>81.05</v>
      </c>
      <c r="N7" s="341">
        <v>74.17</v>
      </c>
      <c r="O7" s="341">
        <v>86.51</v>
      </c>
      <c r="P7" s="341">
        <v>97.13</v>
      </c>
      <c r="Q7" s="341">
        <v>117.25</v>
      </c>
      <c r="R7" s="341">
        <v>104.58</v>
      </c>
      <c r="S7" s="341">
        <v>113.34</v>
      </c>
      <c r="T7" s="341">
        <v>122.71</v>
      </c>
      <c r="U7" s="341">
        <v>111.93</v>
      </c>
      <c r="V7" s="341">
        <v>100.45</v>
      </c>
      <c r="W7" s="341">
        <v>89.76</v>
      </c>
      <c r="X7" s="341">
        <v>93.33</v>
      </c>
      <c r="Y7" s="341">
        <v>91.42</v>
      </c>
      <c r="Z7" s="341">
        <v>80.92</v>
      </c>
      <c r="AA7" s="341">
        <v>82.5</v>
      </c>
      <c r="AB7" s="341">
        <v>82.59</v>
      </c>
      <c r="AC7" s="341">
        <v>78.430000000000007</v>
      </c>
      <c r="AD7" s="341">
        <v>84.64</v>
      </c>
      <c r="AE7" s="341">
        <v>75.47</v>
      </c>
      <c r="AF7" s="341">
        <v>74.84</v>
      </c>
      <c r="AG7" s="341">
        <v>80.11</v>
      </c>
      <c r="AH7" s="341">
        <v>86.15</v>
      </c>
      <c r="AI7" s="341">
        <v>93.72</v>
      </c>
      <c r="AJ7" s="341">
        <v>90.6</v>
      </c>
      <c r="AK7" s="341">
        <v>82.94</v>
      </c>
      <c r="AL7" s="341">
        <v>77.63</v>
      </c>
      <c r="AM7" s="341">
        <v>80.12</v>
      </c>
      <c r="AN7" s="341">
        <v>83.48</v>
      </c>
      <c r="AO7" s="341">
        <v>85.41</v>
      </c>
      <c r="AP7" s="341">
        <v>89.94</v>
      </c>
      <c r="AQ7" s="341">
        <v>81.75</v>
      </c>
      <c r="AR7" s="341">
        <v>82.25</v>
      </c>
      <c r="AS7" s="341">
        <v>85.15</v>
      </c>
      <c r="AT7" s="341">
        <v>80.36</v>
      </c>
      <c r="AU7" s="341">
        <v>74.02</v>
      </c>
      <c r="AV7" s="341">
        <v>75.63</v>
      </c>
      <c r="AW7" s="341">
        <v>74.349999999999994</v>
      </c>
      <c r="AX7" s="341">
        <v>73.86</v>
      </c>
      <c r="AY7" s="870">
        <v>79.27</v>
      </c>
      <c r="AZ7" s="870">
        <v>75.44</v>
      </c>
      <c r="BA7" s="870">
        <v>72.73</v>
      </c>
      <c r="BB7" s="870">
        <v>68.13</v>
      </c>
      <c r="BC7" s="870">
        <v>64.45</v>
      </c>
      <c r="BD7" s="870">
        <v>71.44</v>
      </c>
      <c r="BE7" s="870">
        <v>71.040000000000006</v>
      </c>
      <c r="BF7" s="870">
        <v>67.87</v>
      </c>
      <c r="BG7" s="870">
        <v>67.959999999999994</v>
      </c>
      <c r="BH7" s="352">
        <v>65</v>
      </c>
      <c r="BI7" s="352">
        <v>62</v>
      </c>
      <c r="BJ7" s="352">
        <v>59</v>
      </c>
      <c r="BK7" s="352">
        <v>53</v>
      </c>
      <c r="BL7" s="352">
        <v>52</v>
      </c>
      <c r="BM7" s="352">
        <v>51</v>
      </c>
      <c r="BN7" s="352">
        <v>51</v>
      </c>
      <c r="BO7" s="352">
        <v>52</v>
      </c>
      <c r="BP7" s="352">
        <v>52</v>
      </c>
      <c r="BQ7" s="352">
        <v>52</v>
      </c>
      <c r="BR7" s="352">
        <v>52</v>
      </c>
      <c r="BS7" s="352">
        <v>52</v>
      </c>
      <c r="BT7" s="352">
        <v>53</v>
      </c>
      <c r="BU7" s="352">
        <v>53</v>
      </c>
      <c r="BV7" s="352">
        <v>53</v>
      </c>
    </row>
    <row r="8" spans="1:74" ht="11.05" customHeight="1" x14ac:dyDescent="0.2">
      <c r="A8" s="29" t="s">
        <v>253</v>
      </c>
      <c r="B8" s="380" t="s">
        <v>926</v>
      </c>
      <c r="C8" s="341">
        <v>49.6</v>
      </c>
      <c r="D8" s="341">
        <v>55.71</v>
      </c>
      <c r="E8" s="341">
        <v>59.84</v>
      </c>
      <c r="F8" s="341">
        <v>60.88</v>
      </c>
      <c r="G8" s="341">
        <v>63.81</v>
      </c>
      <c r="H8" s="341">
        <v>68.86</v>
      </c>
      <c r="I8" s="341">
        <v>69.91</v>
      </c>
      <c r="J8" s="341">
        <v>65.72</v>
      </c>
      <c r="K8" s="341">
        <v>69.27</v>
      </c>
      <c r="L8" s="341">
        <v>75.94</v>
      </c>
      <c r="M8" s="341">
        <v>76.61</v>
      </c>
      <c r="N8" s="341">
        <v>68.22</v>
      </c>
      <c r="O8" s="341">
        <v>76.92</v>
      </c>
      <c r="P8" s="341">
        <v>87.73</v>
      </c>
      <c r="Q8" s="341">
        <v>104.39</v>
      </c>
      <c r="R8" s="341">
        <v>102.7</v>
      </c>
      <c r="S8" s="341">
        <v>108.71</v>
      </c>
      <c r="T8" s="341">
        <v>112.06</v>
      </c>
      <c r="U8" s="341">
        <v>99.67</v>
      </c>
      <c r="V8" s="341">
        <v>92.21</v>
      </c>
      <c r="W8" s="341">
        <v>83.3</v>
      </c>
      <c r="X8" s="341">
        <v>84.26</v>
      </c>
      <c r="Y8" s="341">
        <v>79.31</v>
      </c>
      <c r="Z8" s="341">
        <v>70.89</v>
      </c>
      <c r="AA8" s="341">
        <v>70.319999999999993</v>
      </c>
      <c r="AB8" s="341">
        <v>69.67</v>
      </c>
      <c r="AC8" s="341">
        <v>68.53</v>
      </c>
      <c r="AD8" s="341">
        <v>75.23</v>
      </c>
      <c r="AE8" s="341">
        <v>70.05</v>
      </c>
      <c r="AF8" s="341">
        <v>69.58</v>
      </c>
      <c r="AG8" s="341">
        <v>74.83</v>
      </c>
      <c r="AH8" s="341">
        <v>81.099999999999994</v>
      </c>
      <c r="AI8" s="341">
        <v>87.14</v>
      </c>
      <c r="AJ8" s="341">
        <v>83.21</v>
      </c>
      <c r="AK8" s="341">
        <v>76.42</v>
      </c>
      <c r="AL8" s="341">
        <v>68.09</v>
      </c>
      <c r="AM8" s="341">
        <v>69.28</v>
      </c>
      <c r="AN8" s="341">
        <v>72.91</v>
      </c>
      <c r="AO8" s="341">
        <v>75.88</v>
      </c>
      <c r="AP8" s="341">
        <v>81.87</v>
      </c>
      <c r="AQ8" s="341">
        <v>78.34</v>
      </c>
      <c r="AR8" s="341">
        <v>78.790000000000006</v>
      </c>
      <c r="AS8" s="341">
        <v>79.67</v>
      </c>
      <c r="AT8" s="341">
        <v>74.67</v>
      </c>
      <c r="AU8" s="341">
        <v>69.61</v>
      </c>
      <c r="AV8" s="341">
        <v>70.91</v>
      </c>
      <c r="AW8" s="341">
        <v>69.08</v>
      </c>
      <c r="AX8" s="341">
        <v>68.209999999999994</v>
      </c>
      <c r="AY8" s="870">
        <v>72.709999999999994</v>
      </c>
      <c r="AZ8" s="870">
        <v>71.14</v>
      </c>
      <c r="BA8" s="870">
        <v>67.55</v>
      </c>
      <c r="BB8" s="870">
        <v>63.48</v>
      </c>
      <c r="BC8" s="870">
        <v>61.81</v>
      </c>
      <c r="BD8" s="870">
        <v>67.319999999999993</v>
      </c>
      <c r="BE8" s="870">
        <v>67.84</v>
      </c>
      <c r="BF8" s="870">
        <v>62.11</v>
      </c>
      <c r="BG8" s="870">
        <v>61.25</v>
      </c>
      <c r="BH8" s="352">
        <v>58.25</v>
      </c>
      <c r="BI8" s="352">
        <v>55.25</v>
      </c>
      <c r="BJ8" s="352">
        <v>52.25</v>
      </c>
      <c r="BK8" s="352">
        <v>46.25</v>
      </c>
      <c r="BL8" s="352">
        <v>45.25</v>
      </c>
      <c r="BM8" s="352">
        <v>44.25</v>
      </c>
      <c r="BN8" s="352">
        <v>44.25</v>
      </c>
      <c r="BO8" s="352">
        <v>46.25</v>
      </c>
      <c r="BP8" s="352">
        <v>46.25</v>
      </c>
      <c r="BQ8" s="352">
        <v>46.25</v>
      </c>
      <c r="BR8" s="352">
        <v>46.25</v>
      </c>
      <c r="BS8" s="352">
        <v>45.25</v>
      </c>
      <c r="BT8" s="352">
        <v>46.25</v>
      </c>
      <c r="BU8" s="352">
        <v>46.25</v>
      </c>
      <c r="BV8" s="352">
        <v>46.25</v>
      </c>
    </row>
    <row r="9" spans="1:74" ht="11.05" customHeight="1" x14ac:dyDescent="0.2">
      <c r="A9" s="29" t="s">
        <v>469</v>
      </c>
      <c r="B9" s="380" t="s">
        <v>927</v>
      </c>
      <c r="C9" s="341">
        <v>51.39</v>
      </c>
      <c r="D9" s="341">
        <v>58.41</v>
      </c>
      <c r="E9" s="341">
        <v>61.97</v>
      </c>
      <c r="F9" s="341">
        <v>62.4</v>
      </c>
      <c r="G9" s="341">
        <v>65.150000000000006</v>
      </c>
      <c r="H9" s="341">
        <v>70.55</v>
      </c>
      <c r="I9" s="341">
        <v>71.98</v>
      </c>
      <c r="J9" s="341">
        <v>67.89</v>
      </c>
      <c r="K9" s="341">
        <v>71.099999999999994</v>
      </c>
      <c r="L9" s="341">
        <v>78.83</v>
      </c>
      <c r="M9" s="341">
        <v>78.47</v>
      </c>
      <c r="N9" s="341">
        <v>71.98</v>
      </c>
      <c r="O9" s="341">
        <v>80.260000000000005</v>
      </c>
      <c r="P9" s="341">
        <v>90.21</v>
      </c>
      <c r="Q9" s="341">
        <v>106.98</v>
      </c>
      <c r="R9" s="341">
        <v>105.22</v>
      </c>
      <c r="S9" s="341">
        <v>110.43</v>
      </c>
      <c r="T9" s="341">
        <v>114.44</v>
      </c>
      <c r="U9" s="341">
        <v>102.82</v>
      </c>
      <c r="V9" s="341">
        <v>95.8</v>
      </c>
      <c r="W9" s="341">
        <v>86.57</v>
      </c>
      <c r="X9" s="341">
        <v>88.02</v>
      </c>
      <c r="Y9" s="341">
        <v>84.57</v>
      </c>
      <c r="Z9" s="341">
        <v>76.56</v>
      </c>
      <c r="AA9" s="341">
        <v>75.7</v>
      </c>
      <c r="AB9" s="341">
        <v>74.86</v>
      </c>
      <c r="AC9" s="341">
        <v>73</v>
      </c>
      <c r="AD9" s="341">
        <v>78.53</v>
      </c>
      <c r="AE9" s="341">
        <v>72.569999999999993</v>
      </c>
      <c r="AF9" s="341">
        <v>71.39</v>
      </c>
      <c r="AG9" s="341">
        <v>76.41</v>
      </c>
      <c r="AH9" s="341">
        <v>81.78</v>
      </c>
      <c r="AI9" s="341">
        <v>89.32</v>
      </c>
      <c r="AJ9" s="341">
        <v>86.6</v>
      </c>
      <c r="AK9" s="341">
        <v>79.7</v>
      </c>
      <c r="AL9" s="341">
        <v>72.34</v>
      </c>
      <c r="AM9" s="341">
        <v>73.28</v>
      </c>
      <c r="AN9" s="341">
        <v>76.2</v>
      </c>
      <c r="AO9" s="341">
        <v>79.67</v>
      </c>
      <c r="AP9" s="341">
        <v>84.47</v>
      </c>
      <c r="AQ9" s="341">
        <v>80.7</v>
      </c>
      <c r="AR9" s="341">
        <v>80.28</v>
      </c>
      <c r="AS9" s="341">
        <v>81.5</v>
      </c>
      <c r="AT9" s="341">
        <v>77.39</v>
      </c>
      <c r="AU9" s="341">
        <v>71.75</v>
      </c>
      <c r="AV9" s="341">
        <v>72.95</v>
      </c>
      <c r="AW9" s="341">
        <v>70.89</v>
      </c>
      <c r="AX9" s="341">
        <v>70.37</v>
      </c>
      <c r="AY9" s="870">
        <v>74.930000000000007</v>
      </c>
      <c r="AZ9" s="870">
        <v>73.05</v>
      </c>
      <c r="BA9" s="870">
        <v>69.97</v>
      </c>
      <c r="BB9" s="870">
        <v>65.38</v>
      </c>
      <c r="BC9" s="870">
        <v>63.26</v>
      </c>
      <c r="BD9" s="870">
        <v>68.150000000000006</v>
      </c>
      <c r="BE9" s="870">
        <v>69.319999999999993</v>
      </c>
      <c r="BF9" s="870">
        <v>64.11</v>
      </c>
      <c r="BG9" s="870">
        <v>63.25</v>
      </c>
      <c r="BH9" s="352">
        <v>60.25</v>
      </c>
      <c r="BI9" s="352">
        <v>57.25</v>
      </c>
      <c r="BJ9" s="352">
        <v>54.25</v>
      </c>
      <c r="BK9" s="352">
        <v>48.25</v>
      </c>
      <c r="BL9" s="352">
        <v>47.25</v>
      </c>
      <c r="BM9" s="352">
        <v>46.25</v>
      </c>
      <c r="BN9" s="352">
        <v>46.25</v>
      </c>
      <c r="BO9" s="352">
        <v>48.25</v>
      </c>
      <c r="BP9" s="352">
        <v>48.25</v>
      </c>
      <c r="BQ9" s="352">
        <v>48.25</v>
      </c>
      <c r="BR9" s="352">
        <v>48.25</v>
      </c>
      <c r="BS9" s="352">
        <v>47.25</v>
      </c>
      <c r="BT9" s="352">
        <v>48.25</v>
      </c>
      <c r="BU9" s="352">
        <v>48.25</v>
      </c>
      <c r="BV9" s="352">
        <v>48.25</v>
      </c>
    </row>
    <row r="10" spans="1:74" ht="11.05" customHeight="1" x14ac:dyDescent="0.2">
      <c r="A10" s="26"/>
      <c r="B10" s="27" t="s">
        <v>1466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880"/>
      <c r="AZ10" s="880"/>
      <c r="BA10" s="880"/>
      <c r="BB10" s="880"/>
      <c r="BC10" s="880"/>
      <c r="BD10" s="880"/>
      <c r="BE10" s="880"/>
      <c r="BF10" s="880"/>
      <c r="BG10" s="880"/>
      <c r="BH10" s="375"/>
      <c r="BI10" s="375"/>
      <c r="BJ10" s="375"/>
      <c r="BK10" s="375"/>
      <c r="BL10" s="375"/>
      <c r="BM10" s="375"/>
      <c r="BN10" s="375"/>
      <c r="BO10" s="375"/>
      <c r="BP10" s="375"/>
      <c r="BQ10" s="375"/>
      <c r="BR10" s="375"/>
      <c r="BS10" s="375"/>
      <c r="BT10" s="375"/>
      <c r="BU10" s="375"/>
      <c r="BV10" s="375"/>
    </row>
    <row r="11" spans="1:74" ht="11.05" customHeight="1" x14ac:dyDescent="0.2">
      <c r="A11" s="321"/>
      <c r="B11" s="381" t="s">
        <v>928</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880"/>
      <c r="AZ11" s="880"/>
      <c r="BA11" s="880"/>
      <c r="BB11" s="880"/>
      <c r="BC11" s="880"/>
      <c r="BD11" s="880"/>
      <c r="BE11" s="880"/>
      <c r="BF11" s="880"/>
      <c r="BG11" s="880"/>
      <c r="BH11" s="375"/>
      <c r="BI11" s="375"/>
      <c r="BJ11" s="375"/>
      <c r="BK11" s="375"/>
      <c r="BL11" s="375"/>
      <c r="BM11" s="375"/>
      <c r="BN11" s="375"/>
      <c r="BO11" s="375"/>
      <c r="BP11" s="375"/>
      <c r="BQ11" s="375"/>
      <c r="BR11" s="375"/>
      <c r="BS11" s="375"/>
      <c r="BT11" s="375"/>
      <c r="BU11" s="375"/>
      <c r="BV11" s="375"/>
    </row>
    <row r="12" spans="1:74" ht="11.05" customHeight="1" x14ac:dyDescent="0.2">
      <c r="A12" s="320" t="s">
        <v>1157</v>
      </c>
      <c r="B12" s="383" t="s">
        <v>912</v>
      </c>
      <c r="C12" s="585">
        <v>1.575</v>
      </c>
      <c r="D12" s="585">
        <v>1.784</v>
      </c>
      <c r="E12" s="585">
        <v>2.0110000000000001</v>
      </c>
      <c r="F12" s="585">
        <v>2.0550000000000002</v>
      </c>
      <c r="G12" s="585">
        <v>2.181</v>
      </c>
      <c r="H12" s="585">
        <v>2.2519999999999998</v>
      </c>
      <c r="I12" s="585">
        <v>2.3370000000000002</v>
      </c>
      <c r="J12" s="585">
        <v>2.302</v>
      </c>
      <c r="K12" s="585">
        <v>2.31</v>
      </c>
      <c r="L12" s="585">
        <v>2.4940000000000002</v>
      </c>
      <c r="M12" s="585">
        <v>2.484</v>
      </c>
      <c r="N12" s="585">
        <v>2.3039999999999998</v>
      </c>
      <c r="O12" s="585">
        <v>2.423</v>
      </c>
      <c r="P12" s="585">
        <v>2.6389999999999998</v>
      </c>
      <c r="Q12" s="585">
        <v>3.2320000000000002</v>
      </c>
      <c r="R12" s="585">
        <v>3.2595239999999999</v>
      </c>
      <c r="S12" s="585">
        <v>3.8660239999999999</v>
      </c>
      <c r="T12" s="585">
        <v>4.1233839999999997</v>
      </c>
      <c r="U12" s="585">
        <v>3.3764400000000001</v>
      </c>
      <c r="V12" s="585">
        <v>3.0518360000000002</v>
      </c>
      <c r="W12" s="585">
        <v>2.9032450000000001</v>
      </c>
      <c r="X12" s="585">
        <v>3.0013809999999999</v>
      </c>
      <c r="Y12" s="585">
        <v>2.703665</v>
      </c>
      <c r="Z12" s="585">
        <v>2.2908249999999999</v>
      </c>
      <c r="AA12" s="585">
        <v>2.6160230000000002</v>
      </c>
      <c r="AB12" s="585">
        <v>2.604257</v>
      </c>
      <c r="AC12" s="585">
        <v>2.6338602764000001</v>
      </c>
      <c r="AD12" s="585">
        <v>2.7438575888000001</v>
      </c>
      <c r="AE12" s="585">
        <v>2.5814268246999998</v>
      </c>
      <c r="AF12" s="585">
        <v>2.6152202756</v>
      </c>
      <c r="AG12" s="585">
        <v>2.7934427497000001</v>
      </c>
      <c r="AH12" s="585">
        <v>3.0170080000000001</v>
      </c>
      <c r="AI12" s="585">
        <v>3.068549</v>
      </c>
      <c r="AJ12" s="585">
        <v>2.4893019999999999</v>
      </c>
      <c r="AK12" s="585">
        <v>2.2987009999999999</v>
      </c>
      <c r="AL12" s="585">
        <v>2.1982930000000001</v>
      </c>
      <c r="AM12" s="585">
        <v>2.2642827313999998</v>
      </c>
      <c r="AN12" s="585">
        <v>2.4352118486999998</v>
      </c>
      <c r="AO12" s="585">
        <v>2.6523562835000001</v>
      </c>
      <c r="AP12" s="585">
        <v>2.8034567244000002</v>
      </c>
      <c r="AQ12" s="585">
        <v>2.5435091390000002</v>
      </c>
      <c r="AR12" s="585">
        <v>2.4114263655000001</v>
      </c>
      <c r="AS12" s="585">
        <v>2.4652095768</v>
      </c>
      <c r="AT12" s="585">
        <v>2.3917494054000001</v>
      </c>
      <c r="AU12" s="585">
        <v>2.1459176799000002</v>
      </c>
      <c r="AV12" s="585">
        <v>2.1766364573999999</v>
      </c>
      <c r="AW12" s="585">
        <v>2.1050561265000001</v>
      </c>
      <c r="AX12" s="585">
        <v>2.0561834808000001</v>
      </c>
      <c r="AY12" s="881">
        <v>2.1951967254999998</v>
      </c>
      <c r="AZ12" s="881">
        <v>2.2283396567999998</v>
      </c>
      <c r="BA12" s="881">
        <v>2.1666084232</v>
      </c>
      <c r="BB12" s="881">
        <v>2.1332112376999999</v>
      </c>
      <c r="BC12" s="881">
        <v>2.1693844436999998</v>
      </c>
      <c r="BD12" s="881">
        <v>2.1937823868000002</v>
      </c>
      <c r="BE12" s="881">
        <v>2.2164928535000001</v>
      </c>
      <c r="BF12" s="881">
        <v>2.2258000607000001</v>
      </c>
      <c r="BG12" s="881">
        <v>2.2280389999999999</v>
      </c>
      <c r="BH12" s="590">
        <v>2.085661</v>
      </c>
      <c r="BI12" s="590">
        <v>2.0160230000000001</v>
      </c>
      <c r="BJ12" s="590">
        <v>1.8643430000000001</v>
      </c>
      <c r="BK12" s="590">
        <v>1.7793969999999999</v>
      </c>
      <c r="BL12" s="590">
        <v>1.7425980000000001</v>
      </c>
      <c r="BM12" s="590">
        <v>1.7935700000000001</v>
      </c>
      <c r="BN12" s="590">
        <v>1.849267</v>
      </c>
      <c r="BO12" s="590">
        <v>1.894131</v>
      </c>
      <c r="BP12" s="590">
        <v>1.929656</v>
      </c>
      <c r="BQ12" s="590">
        <v>1.9298550000000001</v>
      </c>
      <c r="BR12" s="590">
        <v>1.962261</v>
      </c>
      <c r="BS12" s="590">
        <v>1.905138</v>
      </c>
      <c r="BT12" s="590">
        <v>1.867869</v>
      </c>
      <c r="BU12" s="590">
        <v>1.7747109999999999</v>
      </c>
      <c r="BV12" s="590">
        <v>1.641524</v>
      </c>
    </row>
    <row r="13" spans="1:74" ht="11.05" customHeight="1" x14ac:dyDescent="0.2">
      <c r="A13" s="321" t="s">
        <v>1467</v>
      </c>
      <c r="B13" s="383" t="s">
        <v>913</v>
      </c>
      <c r="C13" s="585">
        <v>1.58</v>
      </c>
      <c r="D13" s="585">
        <v>1.806</v>
      </c>
      <c r="E13" s="585">
        <v>1.956</v>
      </c>
      <c r="F13" s="585">
        <v>1.911</v>
      </c>
      <c r="G13" s="585">
        <v>2.0720000000000001</v>
      </c>
      <c r="H13" s="585">
        <v>2.1469999999999998</v>
      </c>
      <c r="I13" s="585">
        <v>2.1819999999999999</v>
      </c>
      <c r="J13" s="585">
        <v>2.1459999999999999</v>
      </c>
      <c r="K13" s="585">
        <v>2.2400000000000002</v>
      </c>
      <c r="L13" s="585">
        <v>2.504</v>
      </c>
      <c r="M13" s="585">
        <v>2.4540000000000002</v>
      </c>
      <c r="N13" s="585">
        <v>2.2730000000000001</v>
      </c>
      <c r="O13" s="585">
        <v>2.5499999999999998</v>
      </c>
      <c r="P13" s="585">
        <v>2.83</v>
      </c>
      <c r="Q13" s="585">
        <v>3.5819999999999999</v>
      </c>
      <c r="R13" s="585">
        <v>3.9521679999999999</v>
      </c>
      <c r="S13" s="585">
        <v>4.2303040000000003</v>
      </c>
      <c r="T13" s="585">
        <v>4.3541809999999996</v>
      </c>
      <c r="U13" s="585">
        <v>3.687039</v>
      </c>
      <c r="V13" s="585">
        <v>3.5671659999999998</v>
      </c>
      <c r="W13" s="585">
        <v>3.4530249999999998</v>
      </c>
      <c r="X13" s="585">
        <v>4.1377860000000002</v>
      </c>
      <c r="Y13" s="585">
        <v>3.6241099999999999</v>
      </c>
      <c r="Z13" s="585">
        <v>3.0522079999999998</v>
      </c>
      <c r="AA13" s="585">
        <v>3.2591489999999999</v>
      </c>
      <c r="AB13" s="585">
        <v>2.8502640000000001</v>
      </c>
      <c r="AC13" s="585">
        <v>2.7421944740000002</v>
      </c>
      <c r="AD13" s="585">
        <v>2.5714560627999998</v>
      </c>
      <c r="AE13" s="585">
        <v>2.3690454403999999</v>
      </c>
      <c r="AF13" s="585">
        <v>2.4273614601000002</v>
      </c>
      <c r="AG13" s="585">
        <v>2.6877344390000002</v>
      </c>
      <c r="AH13" s="585">
        <v>3.1552606996999999</v>
      </c>
      <c r="AI13" s="585">
        <v>3.3905763629000001</v>
      </c>
      <c r="AJ13" s="585">
        <v>3.1139361444999998</v>
      </c>
      <c r="AK13" s="585">
        <v>2.8301276829000002</v>
      </c>
      <c r="AL13" s="585">
        <v>2.5413233986999999</v>
      </c>
      <c r="AM13" s="585">
        <v>2.6464435544999998</v>
      </c>
      <c r="AN13" s="585">
        <v>2.7776207339000001</v>
      </c>
      <c r="AO13" s="585">
        <v>2.6723150437999998</v>
      </c>
      <c r="AP13" s="585">
        <v>2.6386356820999999</v>
      </c>
      <c r="AQ13" s="585">
        <v>2.4383423769000001</v>
      </c>
      <c r="AR13" s="585">
        <v>2.4533054415</v>
      </c>
      <c r="AS13" s="585">
        <v>2.4777910768</v>
      </c>
      <c r="AT13" s="585">
        <v>2.2974442043000001</v>
      </c>
      <c r="AU13" s="585">
        <v>2.1415838194000001</v>
      </c>
      <c r="AV13" s="585">
        <v>2.2395334019000002</v>
      </c>
      <c r="AW13" s="585">
        <v>2.2342253667</v>
      </c>
      <c r="AX13" s="585">
        <v>2.2120718481999999</v>
      </c>
      <c r="AY13" s="881">
        <v>2.4847999932999998</v>
      </c>
      <c r="AZ13" s="881">
        <v>2.4513003317000002</v>
      </c>
      <c r="BA13" s="881">
        <v>2.2489420649</v>
      </c>
      <c r="BB13" s="881">
        <v>2.1503305347000001</v>
      </c>
      <c r="BC13" s="881">
        <v>2.0942350220999999</v>
      </c>
      <c r="BD13" s="881">
        <v>2.2935677169000002</v>
      </c>
      <c r="BE13" s="881">
        <v>2.4590416375999999</v>
      </c>
      <c r="BF13" s="881">
        <v>2.3019035487999999</v>
      </c>
      <c r="BG13" s="881">
        <v>2.3860980000000001</v>
      </c>
      <c r="BH13" s="590">
        <v>2.393475</v>
      </c>
      <c r="BI13" s="590">
        <v>2.3597070000000002</v>
      </c>
      <c r="BJ13" s="590">
        <v>2.2664520000000001</v>
      </c>
      <c r="BK13" s="590">
        <v>2.1377739999999998</v>
      </c>
      <c r="BL13" s="590">
        <v>2.0314920000000001</v>
      </c>
      <c r="BM13" s="590">
        <v>1.9976529999999999</v>
      </c>
      <c r="BN13" s="590">
        <v>1.9440440000000001</v>
      </c>
      <c r="BO13" s="590">
        <v>1.961257</v>
      </c>
      <c r="BP13" s="590">
        <v>1.946593</v>
      </c>
      <c r="BQ13" s="590">
        <v>2.0201389999999999</v>
      </c>
      <c r="BR13" s="590">
        <v>2.0770590000000002</v>
      </c>
      <c r="BS13" s="590">
        <v>2.1018859999999999</v>
      </c>
      <c r="BT13" s="590">
        <v>2.1135660000000001</v>
      </c>
      <c r="BU13" s="590">
        <v>2.1161439999999998</v>
      </c>
      <c r="BV13" s="590">
        <v>2.0686499999999999</v>
      </c>
    </row>
    <row r="14" spans="1:74" ht="11.05" customHeight="1" x14ac:dyDescent="0.2">
      <c r="A14" s="320" t="s">
        <v>1468</v>
      </c>
      <c r="B14" s="383" t="s">
        <v>914</v>
      </c>
      <c r="C14" s="585">
        <v>1.4810000000000001</v>
      </c>
      <c r="D14" s="585">
        <v>1.667</v>
      </c>
      <c r="E14" s="585">
        <v>1.726</v>
      </c>
      <c r="F14" s="585">
        <v>1.7</v>
      </c>
      <c r="G14" s="585">
        <v>1.806</v>
      </c>
      <c r="H14" s="585">
        <v>1.927</v>
      </c>
      <c r="I14" s="585">
        <v>1.931</v>
      </c>
      <c r="J14" s="585">
        <v>1.885</v>
      </c>
      <c r="K14" s="585">
        <v>2.0409999999999999</v>
      </c>
      <c r="L14" s="585">
        <v>2.3559999999999999</v>
      </c>
      <c r="M14" s="585">
        <v>2.2669999999999999</v>
      </c>
      <c r="N14" s="585">
        <v>2.1110000000000002</v>
      </c>
      <c r="O14" s="585">
        <v>2.4380000000000002</v>
      </c>
      <c r="P14" s="585">
        <v>2.742</v>
      </c>
      <c r="Q14" s="585">
        <v>3.4790000000000001</v>
      </c>
      <c r="R14" s="585">
        <v>3.8647830000000001</v>
      </c>
      <c r="S14" s="585">
        <v>4.4947540000000004</v>
      </c>
      <c r="T14" s="585">
        <v>4.1853199999999999</v>
      </c>
      <c r="U14" s="585">
        <v>3.5915439999999998</v>
      </c>
      <c r="V14" s="585">
        <v>3.412712</v>
      </c>
      <c r="W14" s="585">
        <v>3.3415409999999999</v>
      </c>
      <c r="X14" s="585">
        <v>4.2114419999999999</v>
      </c>
      <c r="Y14" s="585">
        <v>3.8268140000000002</v>
      </c>
      <c r="Z14" s="585">
        <v>2.957732</v>
      </c>
      <c r="AA14" s="585">
        <v>3.0788000000000002</v>
      </c>
      <c r="AB14" s="585">
        <v>2.6542219999999999</v>
      </c>
      <c r="AC14" s="585">
        <v>2.5739329999999998</v>
      </c>
      <c r="AD14" s="585">
        <v>2.4374449999999999</v>
      </c>
      <c r="AE14" s="585">
        <v>2.185012</v>
      </c>
      <c r="AF14" s="585">
        <v>2.2877809999999998</v>
      </c>
      <c r="AG14" s="585">
        <v>2.5054099999999999</v>
      </c>
      <c r="AH14" s="585">
        <v>2.9400909008</v>
      </c>
      <c r="AI14" s="585">
        <v>3.1662828101999998</v>
      </c>
      <c r="AJ14" s="585">
        <v>3.0019169692999998</v>
      </c>
      <c r="AK14" s="585">
        <v>2.8136890320000001</v>
      </c>
      <c r="AL14" s="585">
        <v>2.5459834222</v>
      </c>
      <c r="AM14" s="585">
        <v>2.5953427452</v>
      </c>
      <c r="AN14" s="585">
        <v>2.7072129138999999</v>
      </c>
      <c r="AO14" s="585">
        <v>2.6060086818000001</v>
      </c>
      <c r="AP14" s="585">
        <v>2.5428887201000001</v>
      </c>
      <c r="AQ14" s="585">
        <v>2.3542464473</v>
      </c>
      <c r="AR14" s="585">
        <v>2.3597796139999998</v>
      </c>
      <c r="AS14" s="585">
        <v>2.3602564483999999</v>
      </c>
      <c r="AT14" s="585">
        <v>2.1745294744999999</v>
      </c>
      <c r="AU14" s="585">
        <v>1.7110238387000001</v>
      </c>
      <c r="AV14" s="585">
        <v>1.9201808466000001</v>
      </c>
      <c r="AW14" s="585">
        <v>2.1522056017</v>
      </c>
      <c r="AX14" s="585">
        <v>2.1461987480000002</v>
      </c>
      <c r="AY14" s="881">
        <v>2.4155888239999999</v>
      </c>
      <c r="AZ14" s="881">
        <v>2.3550537608000002</v>
      </c>
      <c r="BA14" s="881">
        <v>2.1596368883000001</v>
      </c>
      <c r="BB14" s="881">
        <v>2.0437681681000002</v>
      </c>
      <c r="BC14" s="881">
        <v>1.9982382451</v>
      </c>
      <c r="BD14" s="881">
        <v>2.1857825287999999</v>
      </c>
      <c r="BE14" s="881">
        <v>2.333659951</v>
      </c>
      <c r="BF14" s="881">
        <v>2.1889564672000001</v>
      </c>
      <c r="BG14" s="881">
        <v>2.2541720000000001</v>
      </c>
      <c r="BH14" s="590">
        <v>2.2599480000000001</v>
      </c>
      <c r="BI14" s="590">
        <v>2.2556660000000002</v>
      </c>
      <c r="BJ14" s="590">
        <v>2.189165</v>
      </c>
      <c r="BK14" s="590">
        <v>2.091043</v>
      </c>
      <c r="BL14" s="590">
        <v>1.9511019999999999</v>
      </c>
      <c r="BM14" s="590">
        <v>1.907378</v>
      </c>
      <c r="BN14" s="590">
        <v>1.862695</v>
      </c>
      <c r="BO14" s="590">
        <v>1.8887210000000001</v>
      </c>
      <c r="BP14" s="590">
        <v>1.86005</v>
      </c>
      <c r="BQ14" s="590">
        <v>1.891883</v>
      </c>
      <c r="BR14" s="590">
        <v>1.9320200000000001</v>
      </c>
      <c r="BS14" s="590">
        <v>1.9699500000000001</v>
      </c>
      <c r="BT14" s="590">
        <v>1.99105</v>
      </c>
      <c r="BU14" s="590">
        <v>2.0173350000000001</v>
      </c>
      <c r="BV14" s="590">
        <v>1.999701</v>
      </c>
    </row>
    <row r="15" spans="1:74" ht="11.05" customHeight="1" x14ac:dyDescent="0.2">
      <c r="A15" s="320" t="s">
        <v>1469</v>
      </c>
      <c r="B15" s="383" t="s">
        <v>915</v>
      </c>
      <c r="C15" s="585">
        <v>1.4850000000000001</v>
      </c>
      <c r="D15" s="585">
        <v>1.6419999999999999</v>
      </c>
      <c r="E15" s="585">
        <v>1.7629999999999999</v>
      </c>
      <c r="F15" s="585">
        <v>1.724</v>
      </c>
      <c r="G15" s="585">
        <v>1.8220000000000001</v>
      </c>
      <c r="H15" s="585">
        <v>1.9059999999999999</v>
      </c>
      <c r="I15" s="585">
        <v>1.9810000000000001</v>
      </c>
      <c r="J15" s="585">
        <v>1.9650000000000001</v>
      </c>
      <c r="K15" s="585">
        <v>2.032</v>
      </c>
      <c r="L15" s="585">
        <v>2.3029999999999999</v>
      </c>
      <c r="M15" s="585">
        <v>2.3090000000000002</v>
      </c>
      <c r="N15" s="585">
        <v>2.1680000000000001</v>
      </c>
      <c r="O15" s="585">
        <v>2.4510000000000001</v>
      </c>
      <c r="P15" s="585">
        <v>2.653</v>
      </c>
      <c r="Q15" s="585">
        <v>3.3260000000000001</v>
      </c>
      <c r="R15" s="585">
        <v>3.9327230000000002</v>
      </c>
      <c r="S15" s="585">
        <v>3.9519989999999998</v>
      </c>
      <c r="T15" s="585">
        <v>4.1108570000000002</v>
      </c>
      <c r="U15" s="585">
        <v>3.5145840000000002</v>
      </c>
      <c r="V15" s="585">
        <v>3.3736920000000001</v>
      </c>
      <c r="W15" s="585">
        <v>3.315124</v>
      </c>
      <c r="X15" s="585">
        <v>3.7915920000000001</v>
      </c>
      <c r="Y15" s="585">
        <v>3.2242169999999999</v>
      </c>
      <c r="Z15" s="585">
        <v>2.9516</v>
      </c>
      <c r="AA15" s="585">
        <v>3.582719</v>
      </c>
      <c r="AB15" s="585">
        <v>2.8370449999999998</v>
      </c>
      <c r="AC15" s="585">
        <v>2.7349950000000001</v>
      </c>
      <c r="AD15" s="585">
        <v>2.4392420000000001</v>
      </c>
      <c r="AE15" s="585">
        <v>2.2401249999999999</v>
      </c>
      <c r="AF15" s="585">
        <v>2.3160400000000001</v>
      </c>
      <c r="AG15" s="585">
        <v>2.549004</v>
      </c>
      <c r="AH15" s="585">
        <v>3.0400180193000002</v>
      </c>
      <c r="AI15" s="585">
        <v>3.1691722712999999</v>
      </c>
      <c r="AJ15" s="585">
        <v>2.9347373522</v>
      </c>
      <c r="AK15" s="585">
        <v>2.7908432182</v>
      </c>
      <c r="AL15" s="585">
        <v>2.4498580078000001</v>
      </c>
      <c r="AM15" s="585">
        <v>2.6446613448999998</v>
      </c>
      <c r="AN15" s="585">
        <v>2.7406133336999998</v>
      </c>
      <c r="AO15" s="585">
        <v>2.6505441031000001</v>
      </c>
      <c r="AP15" s="585">
        <v>2.6639904076000001</v>
      </c>
      <c r="AQ15" s="585">
        <v>2.4435652390999998</v>
      </c>
      <c r="AR15" s="585">
        <v>2.4567521875999998</v>
      </c>
      <c r="AS15" s="585">
        <v>2.481847734</v>
      </c>
      <c r="AT15" s="585">
        <v>2.2432840609000002</v>
      </c>
      <c r="AU15" s="585">
        <v>2.0528698727000001</v>
      </c>
      <c r="AV15" s="585">
        <v>2.1371270145999999</v>
      </c>
      <c r="AW15" s="585">
        <v>2.1344905631</v>
      </c>
      <c r="AX15" s="585">
        <v>2.1657768112000002</v>
      </c>
      <c r="AY15" s="881">
        <v>2.4106396194999999</v>
      </c>
      <c r="AZ15" s="881">
        <v>2.3296536477999998</v>
      </c>
      <c r="BA15" s="881">
        <v>2.1380438080999999</v>
      </c>
      <c r="BB15" s="881">
        <v>2.0470011210000001</v>
      </c>
      <c r="BC15" s="881">
        <v>2.0004993178000001</v>
      </c>
      <c r="BD15" s="881">
        <v>2.1628284288000001</v>
      </c>
      <c r="BE15" s="881">
        <v>2.3102672854000001</v>
      </c>
      <c r="BF15" s="881">
        <v>2.0943900067999999</v>
      </c>
      <c r="BG15" s="881">
        <v>2.1591269999999998</v>
      </c>
      <c r="BH15" s="590">
        <v>2.1604700000000001</v>
      </c>
      <c r="BI15" s="590">
        <v>2.0808960000000001</v>
      </c>
      <c r="BJ15" s="590">
        <v>2.0538249999999998</v>
      </c>
      <c r="BK15" s="590">
        <v>2.0619070000000002</v>
      </c>
      <c r="BL15" s="590">
        <v>1.926525</v>
      </c>
      <c r="BM15" s="590">
        <v>1.8472420000000001</v>
      </c>
      <c r="BN15" s="590">
        <v>1.8118799999999999</v>
      </c>
      <c r="BO15" s="590">
        <v>1.7898210000000001</v>
      </c>
      <c r="BP15" s="590">
        <v>1.7958289999999999</v>
      </c>
      <c r="BQ15" s="590">
        <v>1.8669659999999999</v>
      </c>
      <c r="BR15" s="590">
        <v>1.9214089999999999</v>
      </c>
      <c r="BS15" s="590">
        <v>1.9244490000000001</v>
      </c>
      <c r="BT15" s="590">
        <v>1.9433419999999999</v>
      </c>
      <c r="BU15" s="590">
        <v>1.9535389999999999</v>
      </c>
      <c r="BV15" s="590">
        <v>1.9449749999999999</v>
      </c>
    </row>
    <row r="16" spans="1:74" ht="11.05" customHeight="1" x14ac:dyDescent="0.2">
      <c r="A16" s="320" t="s">
        <v>1470</v>
      </c>
      <c r="B16" s="383" t="s">
        <v>916</v>
      </c>
      <c r="C16" s="585">
        <v>1.462</v>
      </c>
      <c r="D16" s="585">
        <v>1.617</v>
      </c>
      <c r="E16" s="585">
        <v>1.766</v>
      </c>
      <c r="F16" s="585">
        <v>1.756</v>
      </c>
      <c r="G16" s="585">
        <v>1.76</v>
      </c>
      <c r="H16" s="585">
        <v>1.867</v>
      </c>
      <c r="I16" s="585">
        <v>1.9690000000000001</v>
      </c>
      <c r="J16" s="585">
        <v>1.901</v>
      </c>
      <c r="K16" s="585">
        <v>1.95</v>
      </c>
      <c r="L16" s="585">
        <v>2.0910000000000002</v>
      </c>
      <c r="M16" s="585">
        <v>2.141</v>
      </c>
      <c r="N16" s="585">
        <v>2.09</v>
      </c>
      <c r="O16" s="585">
        <v>2.16</v>
      </c>
      <c r="P16" s="585">
        <v>2.4319999999999999</v>
      </c>
      <c r="Q16" s="585">
        <v>2.867</v>
      </c>
      <c r="R16" s="585">
        <v>2.5549179999999998</v>
      </c>
      <c r="S16" s="585">
        <v>2.5594209999999999</v>
      </c>
      <c r="T16" s="585">
        <v>2.6375700000000002</v>
      </c>
      <c r="U16" s="585">
        <v>2.4473220000000002</v>
      </c>
      <c r="V16" s="585">
        <v>2.3309310000000001</v>
      </c>
      <c r="W16" s="585">
        <v>2.1199859999999999</v>
      </c>
      <c r="X16" s="585">
        <v>2.069518</v>
      </c>
      <c r="Y16" s="585">
        <v>2.0386869999999999</v>
      </c>
      <c r="Z16" s="585">
        <v>1.906479</v>
      </c>
      <c r="AA16" s="585">
        <v>1.975822</v>
      </c>
      <c r="AB16" s="585">
        <v>1.992127</v>
      </c>
      <c r="AC16" s="585">
        <v>1.916112</v>
      </c>
      <c r="AD16" s="585">
        <v>1.955614</v>
      </c>
      <c r="AE16" s="585">
        <v>1.8873249999999999</v>
      </c>
      <c r="AF16" s="585">
        <v>1.844454</v>
      </c>
      <c r="AG16" s="585">
        <v>1.8894489999999999</v>
      </c>
      <c r="AH16" s="585">
        <v>2.0294469999999998</v>
      </c>
      <c r="AI16" s="585">
        <v>2.1734599999999999</v>
      </c>
      <c r="AJ16" s="585">
        <v>2.1592600000000002</v>
      </c>
      <c r="AK16" s="585">
        <v>2.074986</v>
      </c>
      <c r="AL16" s="585">
        <v>1.9425380000000001</v>
      </c>
      <c r="AM16" s="585">
        <v>1.9349689999999999</v>
      </c>
      <c r="AN16" s="585">
        <v>1.979068</v>
      </c>
      <c r="AO16" s="585">
        <v>2.0226769999999998</v>
      </c>
      <c r="AP16" s="585">
        <v>2.0837140000000001</v>
      </c>
      <c r="AQ16" s="585">
        <v>2.0583749999999998</v>
      </c>
      <c r="AR16" s="585">
        <v>2.0488240000000002</v>
      </c>
      <c r="AS16" s="585">
        <v>2.052829</v>
      </c>
      <c r="AT16" s="585">
        <v>2.0241099999999999</v>
      </c>
      <c r="AU16" s="585">
        <v>1.8905670000000001</v>
      </c>
      <c r="AV16" s="585">
        <v>1.8450310000000001</v>
      </c>
      <c r="AW16" s="585">
        <v>1.8344320000000001</v>
      </c>
      <c r="AX16" s="585">
        <v>1.826336</v>
      </c>
      <c r="AY16" s="881">
        <v>1.917216</v>
      </c>
      <c r="AZ16" s="881">
        <v>1.8942099999999999</v>
      </c>
      <c r="BA16" s="881">
        <v>1.796853</v>
      </c>
      <c r="BB16" s="881">
        <v>1.676245</v>
      </c>
      <c r="BC16" s="881">
        <v>1.6363289999999999</v>
      </c>
      <c r="BD16" s="881">
        <v>1.7118169999999999</v>
      </c>
      <c r="BE16" s="881">
        <v>1.724658</v>
      </c>
      <c r="BF16" s="881">
        <v>1.7223459999999999</v>
      </c>
      <c r="BG16" s="881">
        <v>1.6774800000000001</v>
      </c>
      <c r="BH16" s="590">
        <v>1.601199</v>
      </c>
      <c r="BI16" s="590">
        <v>1.5635950000000001</v>
      </c>
      <c r="BJ16" s="590">
        <v>1.4978590000000001</v>
      </c>
      <c r="BK16" s="590">
        <v>1.3911469999999999</v>
      </c>
      <c r="BL16" s="590">
        <v>1.3412569999999999</v>
      </c>
      <c r="BM16" s="590">
        <v>1.2734829999999999</v>
      </c>
      <c r="BN16" s="590">
        <v>1.23099</v>
      </c>
      <c r="BO16" s="590">
        <v>1.2704120000000001</v>
      </c>
      <c r="BP16" s="590">
        <v>1.291987</v>
      </c>
      <c r="BQ16" s="590">
        <v>1.2777529999999999</v>
      </c>
      <c r="BR16" s="590">
        <v>1.3155190000000001</v>
      </c>
      <c r="BS16" s="590">
        <v>1.288386</v>
      </c>
      <c r="BT16" s="590">
        <v>1.2758400000000001</v>
      </c>
      <c r="BU16" s="590">
        <v>1.306835</v>
      </c>
      <c r="BV16" s="590">
        <v>1.3114600000000001</v>
      </c>
    </row>
    <row r="17" spans="1:74" ht="11.05" customHeight="1" x14ac:dyDescent="0.2">
      <c r="A17" s="320" t="s">
        <v>1471</v>
      </c>
      <c r="B17" s="383" t="s">
        <v>1476</v>
      </c>
      <c r="C17" s="585">
        <v>0.86299999999999999</v>
      </c>
      <c r="D17" s="585">
        <v>0.90500000000000003</v>
      </c>
      <c r="E17" s="585">
        <v>0.92200000000000004</v>
      </c>
      <c r="F17" s="585">
        <v>0.82299999999999995</v>
      </c>
      <c r="G17" s="585">
        <v>0.81599999999999995</v>
      </c>
      <c r="H17" s="585">
        <v>0.96499999999999997</v>
      </c>
      <c r="I17" s="585">
        <v>1.0900000000000001</v>
      </c>
      <c r="J17" s="585">
        <v>1.115</v>
      </c>
      <c r="K17" s="585">
        <v>1.2909999999999999</v>
      </c>
      <c r="L17" s="585">
        <v>1.454</v>
      </c>
      <c r="M17" s="585">
        <v>1.252</v>
      </c>
      <c r="N17" s="585">
        <v>1.0329999999999999</v>
      </c>
      <c r="O17" s="585">
        <v>1.169</v>
      </c>
      <c r="P17" s="585">
        <v>1.2829999999999999</v>
      </c>
      <c r="Q17" s="585">
        <v>1.448</v>
      </c>
      <c r="R17" s="585">
        <v>1.302</v>
      </c>
      <c r="S17" s="585">
        <v>1.2230000000000001</v>
      </c>
      <c r="T17" s="585">
        <v>1.2190000000000001</v>
      </c>
      <c r="U17" s="585">
        <v>1.1419999999999999</v>
      </c>
      <c r="V17" s="585">
        <v>1.093</v>
      </c>
      <c r="W17" s="585">
        <v>0.99099999999999999</v>
      </c>
      <c r="X17" s="585">
        <v>0.85899999999999999</v>
      </c>
      <c r="Y17" s="585">
        <v>0.85199999999999998</v>
      </c>
      <c r="Z17" s="585">
        <v>0.69199999999999995</v>
      </c>
      <c r="AA17" s="585">
        <v>0.84199999999999997</v>
      </c>
      <c r="AB17" s="585">
        <v>0.82799999999999996</v>
      </c>
      <c r="AC17" s="585">
        <v>0.79400000000000004</v>
      </c>
      <c r="AD17" s="585">
        <v>0.81100000000000005</v>
      </c>
      <c r="AE17" s="585">
        <v>0.66600000000000004</v>
      </c>
      <c r="AF17" s="585">
        <v>0.57399999999999995</v>
      </c>
      <c r="AG17" s="585">
        <v>0.629</v>
      </c>
      <c r="AH17" s="585">
        <v>0.67900000000000005</v>
      </c>
      <c r="AI17" s="585">
        <v>0.73</v>
      </c>
      <c r="AJ17" s="585">
        <v>0.67477272727000004</v>
      </c>
      <c r="AK17" s="585">
        <v>0.63923809523999997</v>
      </c>
      <c r="AL17" s="585">
        <v>0.68705000000000005</v>
      </c>
      <c r="AM17" s="585">
        <v>0.82128571428999997</v>
      </c>
      <c r="AN17" s="585">
        <v>0.90754999999999997</v>
      </c>
      <c r="AO17" s="585">
        <v>0.80289999999999995</v>
      </c>
      <c r="AP17" s="585">
        <v>0.80009090909000002</v>
      </c>
      <c r="AQ17" s="585">
        <v>0.69768181817999997</v>
      </c>
      <c r="AR17" s="585">
        <v>0.76200000000000001</v>
      </c>
      <c r="AS17" s="585">
        <v>0.79733333333</v>
      </c>
      <c r="AT17" s="585">
        <v>0.75477272727</v>
      </c>
      <c r="AU17" s="585">
        <v>0.65564999999999996</v>
      </c>
      <c r="AV17" s="585">
        <v>0.77360869565000001</v>
      </c>
      <c r="AW17" s="585">
        <v>0.80600000000000005</v>
      </c>
      <c r="AX17" s="585">
        <v>0.77266666666999995</v>
      </c>
      <c r="AY17" s="881">
        <v>0.90100000000000002</v>
      </c>
      <c r="AZ17" s="881">
        <v>0.92500000000000004</v>
      </c>
      <c r="BA17" s="881">
        <v>0.87</v>
      </c>
      <c r="BB17" s="881">
        <v>0.84599999999999997</v>
      </c>
      <c r="BC17" s="881">
        <v>0.746</v>
      </c>
      <c r="BD17" s="881">
        <v>0.75600000000000001</v>
      </c>
      <c r="BE17" s="881">
        <v>0.71099999999999997</v>
      </c>
      <c r="BF17" s="881">
        <v>0.67</v>
      </c>
      <c r="BG17" s="881">
        <v>0.68899999999999995</v>
      </c>
      <c r="BH17" s="590">
        <v>0.66883009999999998</v>
      </c>
      <c r="BI17" s="590">
        <v>0.64402800000000004</v>
      </c>
      <c r="BJ17" s="590">
        <v>0.62363829999999998</v>
      </c>
      <c r="BK17" s="590">
        <v>0.58959779999999995</v>
      </c>
      <c r="BL17" s="590">
        <v>0.61003689999999999</v>
      </c>
      <c r="BM17" s="590">
        <v>0.59724889999999997</v>
      </c>
      <c r="BN17" s="590">
        <v>0.60629809999999995</v>
      </c>
      <c r="BO17" s="590">
        <v>0.63172950000000005</v>
      </c>
      <c r="BP17" s="590">
        <v>0.62889879999999998</v>
      </c>
      <c r="BQ17" s="590">
        <v>0.63998670000000002</v>
      </c>
      <c r="BR17" s="590">
        <v>0.63617440000000003</v>
      </c>
      <c r="BS17" s="590">
        <v>0.64094079999999998</v>
      </c>
      <c r="BT17" s="590">
        <v>0.65118069999999995</v>
      </c>
      <c r="BU17" s="590">
        <v>0.65382289999999998</v>
      </c>
      <c r="BV17" s="590">
        <v>0.66101239999999994</v>
      </c>
    </row>
    <row r="18" spans="1:74" ht="11.05" customHeight="1" x14ac:dyDescent="0.2">
      <c r="A18" s="321"/>
      <c r="B18" s="381" t="s">
        <v>930</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881"/>
      <c r="AZ18" s="881"/>
      <c r="BA18" s="881"/>
      <c r="BB18" s="881"/>
      <c r="BC18" s="881"/>
      <c r="BD18" s="881"/>
      <c r="BE18" s="881"/>
      <c r="BF18" s="881"/>
      <c r="BG18" s="881"/>
      <c r="BH18" s="590"/>
      <c r="BI18" s="590"/>
      <c r="BJ18" s="590"/>
      <c r="BK18" s="590"/>
      <c r="BL18" s="590"/>
      <c r="BM18" s="590"/>
      <c r="BN18" s="590"/>
      <c r="BO18" s="590"/>
      <c r="BP18" s="590"/>
      <c r="BQ18" s="590"/>
      <c r="BR18" s="590"/>
      <c r="BS18" s="590"/>
      <c r="BT18" s="590"/>
      <c r="BU18" s="590"/>
      <c r="BV18" s="590"/>
    </row>
    <row r="19" spans="1:74" ht="11.05" customHeight="1" x14ac:dyDescent="0.2">
      <c r="A19" s="320" t="s">
        <v>1162</v>
      </c>
      <c r="B19" s="383" t="s">
        <v>917</v>
      </c>
      <c r="C19" s="585">
        <v>2.3342499999999999</v>
      </c>
      <c r="D19" s="585">
        <v>2.5009999999999999</v>
      </c>
      <c r="E19" s="585">
        <v>2.8104</v>
      </c>
      <c r="F19" s="585">
        <v>2.85825</v>
      </c>
      <c r="G19" s="585">
        <v>2.9851999999999999</v>
      </c>
      <c r="H19" s="585">
        <v>3.0637500000000002</v>
      </c>
      <c r="I19" s="585">
        <v>3.1360000000000001</v>
      </c>
      <c r="J19" s="585">
        <v>3.1577999999999999</v>
      </c>
      <c r="K19" s="585">
        <v>3.1749999999999998</v>
      </c>
      <c r="L19" s="585">
        <v>3.2905000000000002</v>
      </c>
      <c r="M19" s="585">
        <v>3.3948</v>
      </c>
      <c r="N19" s="585">
        <v>3.3065000000000002</v>
      </c>
      <c r="O19" s="585">
        <v>3.3146</v>
      </c>
      <c r="P19" s="585">
        <v>3.5172500000000002</v>
      </c>
      <c r="Q19" s="585">
        <v>4.2217500000000001</v>
      </c>
      <c r="R19" s="585">
        <v>4.1085000000000003</v>
      </c>
      <c r="S19" s="585">
        <v>4.4436</v>
      </c>
      <c r="T19" s="585">
        <v>4.9290000000000003</v>
      </c>
      <c r="U19" s="585">
        <v>4.5592499999999996</v>
      </c>
      <c r="V19" s="585">
        <v>3.9750000000000001</v>
      </c>
      <c r="W19" s="585">
        <v>3.70025</v>
      </c>
      <c r="X19" s="585">
        <v>3.8151999999999999</v>
      </c>
      <c r="Y19" s="585">
        <v>3.6850000000000001</v>
      </c>
      <c r="Z19" s="585">
        <v>3.21</v>
      </c>
      <c r="AA19" s="585">
        <v>3.3391999999999999</v>
      </c>
      <c r="AB19" s="585">
        <v>3.3887499999999999</v>
      </c>
      <c r="AC19" s="585">
        <v>3.4220000000000002</v>
      </c>
      <c r="AD19" s="585">
        <v>3.6030000000000002</v>
      </c>
      <c r="AE19" s="585">
        <v>3.5548000000000002</v>
      </c>
      <c r="AF19" s="585">
        <v>3.5710000000000002</v>
      </c>
      <c r="AG19" s="585">
        <v>3.597</v>
      </c>
      <c r="AH19" s="585">
        <v>3.83975</v>
      </c>
      <c r="AI19" s="585">
        <v>3.8359999999999999</v>
      </c>
      <c r="AJ19" s="585">
        <v>3.6128</v>
      </c>
      <c r="AK19" s="585">
        <v>3.3180000000000001</v>
      </c>
      <c r="AL19" s="585">
        <v>3.1339999999999999</v>
      </c>
      <c r="AM19" s="585">
        <v>3.0754000000000001</v>
      </c>
      <c r="AN19" s="585">
        <v>3.2115</v>
      </c>
      <c r="AO19" s="585">
        <v>3.4255</v>
      </c>
      <c r="AP19" s="585">
        <v>3.6114000000000002</v>
      </c>
      <c r="AQ19" s="585">
        <v>3.6030000000000002</v>
      </c>
      <c r="AR19" s="585">
        <v>3.4544999999999999</v>
      </c>
      <c r="AS19" s="585">
        <v>3.4838</v>
      </c>
      <c r="AT19" s="585">
        <v>3.3892500000000001</v>
      </c>
      <c r="AU19" s="585">
        <v>3.2138</v>
      </c>
      <c r="AV19" s="585">
        <v>3.137</v>
      </c>
      <c r="AW19" s="585">
        <v>3.0527500000000001</v>
      </c>
      <c r="AX19" s="585">
        <v>3.0175999999999998</v>
      </c>
      <c r="AY19" s="881">
        <v>3.0754999999999999</v>
      </c>
      <c r="AZ19" s="881">
        <v>3.1207500000000001</v>
      </c>
      <c r="BA19" s="881">
        <v>3.0964</v>
      </c>
      <c r="BB19" s="881">
        <v>3.1712500000000001</v>
      </c>
      <c r="BC19" s="881">
        <v>3.15</v>
      </c>
      <c r="BD19" s="881">
        <v>3.1501999999999999</v>
      </c>
      <c r="BE19" s="881">
        <v>3.1247500000000001</v>
      </c>
      <c r="BF19" s="881">
        <v>3.1324999999999998</v>
      </c>
      <c r="BG19" s="881">
        <v>3.1656</v>
      </c>
      <c r="BH19" s="590">
        <v>3.1896059999999999</v>
      </c>
      <c r="BI19" s="590">
        <v>3.054808</v>
      </c>
      <c r="BJ19" s="590">
        <v>2.9138670000000002</v>
      </c>
      <c r="BK19" s="590">
        <v>2.7588349999999999</v>
      </c>
      <c r="BL19" s="590">
        <v>2.711894</v>
      </c>
      <c r="BM19" s="590">
        <v>2.774969</v>
      </c>
      <c r="BN19" s="590">
        <v>2.851013</v>
      </c>
      <c r="BO19" s="590">
        <v>2.9215070000000001</v>
      </c>
      <c r="BP19" s="590">
        <v>2.99491</v>
      </c>
      <c r="BQ19" s="590">
        <v>2.9969130000000002</v>
      </c>
      <c r="BR19" s="590">
        <v>3.0199530000000001</v>
      </c>
      <c r="BS19" s="590">
        <v>2.95696</v>
      </c>
      <c r="BT19" s="590">
        <v>2.9156870000000001</v>
      </c>
      <c r="BU19" s="590">
        <v>2.8272270000000002</v>
      </c>
      <c r="BV19" s="590">
        <v>2.711309</v>
      </c>
    </row>
    <row r="20" spans="1:74" ht="11.05" customHeight="1" x14ac:dyDescent="0.2">
      <c r="A20" s="320" t="s">
        <v>1160</v>
      </c>
      <c r="B20" s="383" t="s">
        <v>918</v>
      </c>
      <c r="C20" s="585">
        <v>2.4202499999999998</v>
      </c>
      <c r="D20" s="585">
        <v>2.5870000000000002</v>
      </c>
      <c r="E20" s="585">
        <v>2.8976000000000002</v>
      </c>
      <c r="F20" s="585">
        <v>2.9477500000000001</v>
      </c>
      <c r="G20" s="585">
        <v>3.0762</v>
      </c>
      <c r="H20" s="585">
        <v>3.1567500000000002</v>
      </c>
      <c r="I20" s="585">
        <v>3.2305000000000001</v>
      </c>
      <c r="J20" s="585">
        <v>3.2553999999999998</v>
      </c>
      <c r="K20" s="585">
        <v>3.2715000000000001</v>
      </c>
      <c r="L20" s="585">
        <v>3.3842500000000002</v>
      </c>
      <c r="M20" s="585">
        <v>3.4910000000000001</v>
      </c>
      <c r="N20" s="585">
        <v>3.4060000000000001</v>
      </c>
      <c r="O20" s="585">
        <v>3.4127999999999998</v>
      </c>
      <c r="P20" s="585">
        <v>3.6110000000000002</v>
      </c>
      <c r="Q20" s="585">
        <v>4.3217499999999998</v>
      </c>
      <c r="R20" s="585">
        <v>4.2127499999999998</v>
      </c>
      <c r="S20" s="585">
        <v>4.5449999999999999</v>
      </c>
      <c r="T20" s="585">
        <v>5.0322500000000003</v>
      </c>
      <c r="U20" s="585">
        <v>4.6680000000000001</v>
      </c>
      <c r="V20" s="585">
        <v>4.0873999999999997</v>
      </c>
      <c r="W20" s="585">
        <v>3.8167499999999999</v>
      </c>
      <c r="X20" s="585">
        <v>3.9354</v>
      </c>
      <c r="Y20" s="585">
        <v>3.7992499999999998</v>
      </c>
      <c r="Z20" s="585">
        <v>3.3235000000000001</v>
      </c>
      <c r="AA20" s="585">
        <v>3.4451999999999998</v>
      </c>
      <c r="AB20" s="585">
        <v>3.5012500000000002</v>
      </c>
      <c r="AC20" s="585">
        <v>3.5350000000000001</v>
      </c>
      <c r="AD20" s="585">
        <v>3.71075</v>
      </c>
      <c r="AE20" s="585">
        <v>3.6661999999999999</v>
      </c>
      <c r="AF20" s="585">
        <v>3.68425</v>
      </c>
      <c r="AG20" s="585">
        <v>3.7124000000000001</v>
      </c>
      <c r="AH20" s="585">
        <v>3.95425</v>
      </c>
      <c r="AI20" s="585">
        <v>3.9575</v>
      </c>
      <c r="AJ20" s="585">
        <v>3.742</v>
      </c>
      <c r="AK20" s="585">
        <v>3.4424999999999999</v>
      </c>
      <c r="AL20" s="585">
        <v>3.2570000000000001</v>
      </c>
      <c r="AM20" s="585">
        <v>3.1968000000000001</v>
      </c>
      <c r="AN20" s="585">
        <v>3.3282500000000002</v>
      </c>
      <c r="AO20" s="585">
        <v>3.5415000000000001</v>
      </c>
      <c r="AP20" s="585">
        <v>3.7334000000000001</v>
      </c>
      <c r="AQ20" s="585">
        <v>3.72525</v>
      </c>
      <c r="AR20" s="585">
        <v>3.5754999999999999</v>
      </c>
      <c r="AS20" s="585">
        <v>3.6004</v>
      </c>
      <c r="AT20" s="585">
        <v>3.5065</v>
      </c>
      <c r="AU20" s="585">
        <v>3.3384</v>
      </c>
      <c r="AV20" s="585">
        <v>3.2605</v>
      </c>
      <c r="AW20" s="585">
        <v>3.1752500000000001</v>
      </c>
      <c r="AX20" s="585">
        <v>3.1394000000000002</v>
      </c>
      <c r="AY20" s="881">
        <v>3.19625</v>
      </c>
      <c r="AZ20" s="881">
        <v>3.2472500000000002</v>
      </c>
      <c r="BA20" s="881">
        <v>3.2229999999999999</v>
      </c>
      <c r="BB20" s="881">
        <v>3.2985000000000002</v>
      </c>
      <c r="BC20" s="881">
        <v>3.278</v>
      </c>
      <c r="BD20" s="881">
        <v>3.2764000000000002</v>
      </c>
      <c r="BE20" s="881">
        <v>3.2494999999999998</v>
      </c>
      <c r="BF20" s="881">
        <v>3.2577500000000001</v>
      </c>
      <c r="BG20" s="881">
        <v>3.2934000000000001</v>
      </c>
      <c r="BH20" s="590">
        <v>3.3197649999999999</v>
      </c>
      <c r="BI20" s="590">
        <v>3.1860919999999999</v>
      </c>
      <c r="BJ20" s="590">
        <v>3.0457519999999998</v>
      </c>
      <c r="BK20" s="590">
        <v>2.8898130000000002</v>
      </c>
      <c r="BL20" s="590">
        <v>2.8407710000000002</v>
      </c>
      <c r="BM20" s="590">
        <v>2.902399</v>
      </c>
      <c r="BN20" s="590">
        <v>2.9797799999999999</v>
      </c>
      <c r="BO20" s="590">
        <v>3.0488970000000002</v>
      </c>
      <c r="BP20" s="590">
        <v>3.1210939999999998</v>
      </c>
      <c r="BQ20" s="590">
        <v>3.1248450000000001</v>
      </c>
      <c r="BR20" s="590">
        <v>3.1488339999999999</v>
      </c>
      <c r="BS20" s="590">
        <v>3.0873930000000001</v>
      </c>
      <c r="BT20" s="590">
        <v>3.048365</v>
      </c>
      <c r="BU20" s="590">
        <v>2.9609290000000001</v>
      </c>
      <c r="BV20" s="590">
        <v>2.845523</v>
      </c>
    </row>
    <row r="21" spans="1:74" ht="11.05" customHeight="1" x14ac:dyDescent="0.2">
      <c r="A21" s="320" t="s">
        <v>1472</v>
      </c>
      <c r="B21" s="383" t="s">
        <v>919</v>
      </c>
      <c r="C21" s="585">
        <v>2.6804999999999999</v>
      </c>
      <c r="D21" s="585">
        <v>2.847</v>
      </c>
      <c r="E21" s="585">
        <v>3.1522000000000001</v>
      </c>
      <c r="F21" s="585">
        <v>3.1302500000000002</v>
      </c>
      <c r="G21" s="585">
        <v>3.2170000000000001</v>
      </c>
      <c r="H21" s="585">
        <v>3.2867500000000001</v>
      </c>
      <c r="I21" s="585">
        <v>3.3387500000000001</v>
      </c>
      <c r="J21" s="585">
        <v>3.35</v>
      </c>
      <c r="K21" s="585">
        <v>3.3839999999999999</v>
      </c>
      <c r="L21" s="585">
        <v>3.6117499999999998</v>
      </c>
      <c r="M21" s="585">
        <v>3.7269999999999999</v>
      </c>
      <c r="N21" s="585">
        <v>3.641</v>
      </c>
      <c r="O21" s="585">
        <v>3.7242000000000002</v>
      </c>
      <c r="P21" s="585">
        <v>4.0322500000000003</v>
      </c>
      <c r="Q21" s="585">
        <v>5.1044999999999998</v>
      </c>
      <c r="R21" s="585">
        <v>5.1195000000000004</v>
      </c>
      <c r="S21" s="585">
        <v>5.5709999999999997</v>
      </c>
      <c r="T21" s="585">
        <v>5.7534999999999998</v>
      </c>
      <c r="U21" s="585">
        <v>5.4857500000000003</v>
      </c>
      <c r="V21" s="585">
        <v>5.0132000000000003</v>
      </c>
      <c r="W21" s="585">
        <v>4.9924999999999997</v>
      </c>
      <c r="X21" s="585">
        <v>5.2114000000000003</v>
      </c>
      <c r="Y21" s="585">
        <v>5.2549999999999999</v>
      </c>
      <c r="Z21" s="585">
        <v>4.7134999999999998</v>
      </c>
      <c r="AA21" s="585">
        <v>4.5763999999999996</v>
      </c>
      <c r="AB21" s="585">
        <v>4.4132499999999997</v>
      </c>
      <c r="AC21" s="585">
        <v>4.2104999999999997</v>
      </c>
      <c r="AD21" s="585">
        <v>4.0990000000000002</v>
      </c>
      <c r="AE21" s="585">
        <v>3.915</v>
      </c>
      <c r="AF21" s="585">
        <v>3.8017500000000002</v>
      </c>
      <c r="AG21" s="585">
        <v>3.8822000000000001</v>
      </c>
      <c r="AH21" s="585">
        <v>4.3702500000000004</v>
      </c>
      <c r="AI21" s="585">
        <v>4.5627500000000003</v>
      </c>
      <c r="AJ21" s="585">
        <v>4.5068000000000001</v>
      </c>
      <c r="AK21" s="585">
        <v>4.2537500000000001</v>
      </c>
      <c r="AL21" s="585">
        <v>3.9717500000000001</v>
      </c>
      <c r="AM21" s="585">
        <v>3.8544</v>
      </c>
      <c r="AN21" s="585">
        <v>4.0437500000000002</v>
      </c>
      <c r="AO21" s="585">
        <v>4.0220000000000002</v>
      </c>
      <c r="AP21" s="585">
        <v>4.0022000000000002</v>
      </c>
      <c r="AQ21" s="585">
        <v>3.8222499999999999</v>
      </c>
      <c r="AR21" s="585">
        <v>3.722</v>
      </c>
      <c r="AS21" s="585">
        <v>3.8102</v>
      </c>
      <c r="AT21" s="585">
        <v>3.6995</v>
      </c>
      <c r="AU21" s="585">
        <v>3.5577999999999999</v>
      </c>
      <c r="AV21" s="585">
        <v>3.5852499999999998</v>
      </c>
      <c r="AW21" s="585">
        <v>3.5217499999999999</v>
      </c>
      <c r="AX21" s="585">
        <v>3.4942000000000002</v>
      </c>
      <c r="AY21" s="881">
        <v>3.6342500000000002</v>
      </c>
      <c r="AZ21" s="881">
        <v>3.67475</v>
      </c>
      <c r="BA21" s="881">
        <v>3.585</v>
      </c>
      <c r="BB21" s="881">
        <v>3.5665</v>
      </c>
      <c r="BC21" s="881">
        <v>3.4990000000000001</v>
      </c>
      <c r="BD21" s="881">
        <v>3.5990000000000002</v>
      </c>
      <c r="BE21" s="881">
        <v>3.7785000000000002</v>
      </c>
      <c r="BF21" s="881">
        <v>3.7437499999999999</v>
      </c>
      <c r="BG21" s="881">
        <v>3.7484000000000002</v>
      </c>
      <c r="BH21" s="590">
        <v>3.7962669999999998</v>
      </c>
      <c r="BI21" s="590">
        <v>3.7606310000000001</v>
      </c>
      <c r="BJ21" s="590">
        <v>3.6743769999999998</v>
      </c>
      <c r="BK21" s="590">
        <v>3.5695899999999998</v>
      </c>
      <c r="BL21" s="590">
        <v>3.4738479999999998</v>
      </c>
      <c r="BM21" s="590">
        <v>3.411648</v>
      </c>
      <c r="BN21" s="590">
        <v>3.3259110000000001</v>
      </c>
      <c r="BO21" s="590">
        <v>3.3236340000000002</v>
      </c>
      <c r="BP21" s="590">
        <v>3.3021980000000002</v>
      </c>
      <c r="BQ21" s="590">
        <v>3.3251930000000001</v>
      </c>
      <c r="BR21" s="590">
        <v>3.3718689999999998</v>
      </c>
      <c r="BS21" s="590">
        <v>3.4122680000000001</v>
      </c>
      <c r="BT21" s="590">
        <v>3.4210129999999999</v>
      </c>
      <c r="BU21" s="590">
        <v>3.4512109999999998</v>
      </c>
      <c r="BV21" s="590">
        <v>3.4487909999999999</v>
      </c>
    </row>
    <row r="22" spans="1:74" ht="11.05" customHeight="1" x14ac:dyDescent="0.2">
      <c r="A22" s="320" t="s">
        <v>1473</v>
      </c>
      <c r="B22" s="383" t="s">
        <v>920</v>
      </c>
      <c r="C22" s="585">
        <v>2.5489999999999999</v>
      </c>
      <c r="D22" s="585">
        <v>2.79</v>
      </c>
      <c r="E22" s="585">
        <v>2.8730000000000002</v>
      </c>
      <c r="F22" s="585">
        <v>2.7850000000000001</v>
      </c>
      <c r="G22" s="585">
        <v>2.8250000000000002</v>
      </c>
      <c r="H22" s="585">
        <v>2.952</v>
      </c>
      <c r="I22" s="585">
        <v>2.98</v>
      </c>
      <c r="J22" s="585">
        <v>2.9319999999999999</v>
      </c>
      <c r="K22" s="585">
        <v>2.9990000000000001</v>
      </c>
      <c r="L22" s="585">
        <v>3.4220000000000002</v>
      </c>
      <c r="M22" s="585">
        <v>3.512</v>
      </c>
      <c r="N22" s="585">
        <v>3.4430000000000001</v>
      </c>
      <c r="O22" s="585">
        <v>3.7759999999999998</v>
      </c>
      <c r="P22" s="585">
        <v>4.0579999999999998</v>
      </c>
      <c r="Q22" s="585">
        <v>4.9279999999999999</v>
      </c>
      <c r="R22" s="585">
        <v>5.1429999999999998</v>
      </c>
      <c r="S22" s="585">
        <v>5.9729999999999999</v>
      </c>
      <c r="T22" s="585">
        <v>5.8630000000000004</v>
      </c>
      <c r="U22" s="585">
        <v>5.2560000000000002</v>
      </c>
      <c r="V22" s="585">
        <v>4.9530000000000003</v>
      </c>
      <c r="W22" s="585">
        <v>4.8150000000000004</v>
      </c>
      <c r="X22" s="585">
        <v>5.7859999999999996</v>
      </c>
      <c r="Y22" s="585">
        <v>5.24</v>
      </c>
      <c r="Z22" s="585">
        <v>4.3440000000000003</v>
      </c>
      <c r="AA22" s="585">
        <v>4.3129999999999997</v>
      </c>
      <c r="AB22" s="585">
        <v>3.988</v>
      </c>
      <c r="AC22" s="585">
        <v>3.8660000000000001</v>
      </c>
      <c r="AD22" s="585">
        <v>3.7090000000000001</v>
      </c>
      <c r="AE22" s="585">
        <v>3.423</v>
      </c>
      <c r="AF22" s="585">
        <v>3.395</v>
      </c>
      <c r="AG22" s="585">
        <v>3.472</v>
      </c>
      <c r="AH22" s="585">
        <v>3.819</v>
      </c>
      <c r="AI22" s="585">
        <v>4.1509999999999998</v>
      </c>
      <c r="AJ22" s="585">
        <v>4.0890000000000004</v>
      </c>
      <c r="AK22" s="585">
        <v>4.0110000000000001</v>
      </c>
      <c r="AL22" s="585">
        <v>3.8210000000000002</v>
      </c>
      <c r="AM22" s="585">
        <v>3.766</v>
      </c>
      <c r="AN22" s="585">
        <v>3.8279999999999998</v>
      </c>
      <c r="AO22" s="585">
        <v>3.774</v>
      </c>
      <c r="AP22" s="585">
        <v>3.706</v>
      </c>
      <c r="AQ22" s="585">
        <v>3.694</v>
      </c>
      <c r="AR22" s="585">
        <v>3.5760000000000001</v>
      </c>
      <c r="AS22" s="585">
        <v>3.6829999999999998</v>
      </c>
      <c r="AT22" s="585">
        <v>3.5449999999999999</v>
      </c>
      <c r="AU22" s="585">
        <v>3.3940000000000001</v>
      </c>
      <c r="AV22" s="585">
        <v>3.427</v>
      </c>
      <c r="AW22" s="585">
        <v>3.41</v>
      </c>
      <c r="AX22" s="585">
        <v>3.4580000000000002</v>
      </c>
      <c r="AY22" s="881">
        <v>3.7930000000000001</v>
      </c>
      <c r="AZ22" s="881">
        <v>3.827</v>
      </c>
      <c r="BA22" s="881">
        <v>3.625</v>
      </c>
      <c r="BB22" s="881">
        <v>3.5059999999999998</v>
      </c>
      <c r="BC22" s="881">
        <v>3.4329999999999998</v>
      </c>
      <c r="BD22" s="881">
        <v>3.4630000000000001</v>
      </c>
      <c r="BE22" s="881">
        <v>3.6269999999999998</v>
      </c>
      <c r="BF22" s="881">
        <v>3.58</v>
      </c>
      <c r="BG22" s="881">
        <v>3.66825</v>
      </c>
      <c r="BH22" s="590">
        <v>3.6682380000000001</v>
      </c>
      <c r="BI22" s="590">
        <v>3.6556310000000001</v>
      </c>
      <c r="BJ22" s="590">
        <v>3.5718619999999999</v>
      </c>
      <c r="BK22" s="590">
        <v>3.5467970000000002</v>
      </c>
      <c r="BL22" s="590">
        <v>3.390298</v>
      </c>
      <c r="BM22" s="590">
        <v>3.2665839999999999</v>
      </c>
      <c r="BN22" s="590">
        <v>3.2180499999999999</v>
      </c>
      <c r="BO22" s="590">
        <v>3.2320250000000001</v>
      </c>
      <c r="BP22" s="590">
        <v>3.139834</v>
      </c>
      <c r="BQ22" s="590">
        <v>3.1245479999999999</v>
      </c>
      <c r="BR22" s="590">
        <v>3.1480890000000001</v>
      </c>
      <c r="BS22" s="590">
        <v>3.2344140000000001</v>
      </c>
      <c r="BT22" s="590">
        <v>3.2523620000000002</v>
      </c>
      <c r="BU22" s="590">
        <v>3.2909280000000001</v>
      </c>
      <c r="BV22" s="590">
        <v>3.2754340000000002</v>
      </c>
    </row>
    <row r="23" spans="1:74" ht="11.05" customHeight="1" x14ac:dyDescent="0.2">
      <c r="A23" s="320" t="s">
        <v>1478</v>
      </c>
      <c r="B23" s="383" t="s">
        <v>1477</v>
      </c>
      <c r="C23" s="585">
        <v>2.16675</v>
      </c>
      <c r="D23" s="585">
        <v>2.3772500000000001</v>
      </c>
      <c r="E23" s="585">
        <v>2.3475000000000001</v>
      </c>
      <c r="F23" s="585" t="s">
        <v>1609</v>
      </c>
      <c r="G23" s="585" t="s">
        <v>1609</v>
      </c>
      <c r="H23" s="585" t="s">
        <v>1609</v>
      </c>
      <c r="I23" s="585" t="s">
        <v>1609</v>
      </c>
      <c r="J23" s="585" t="s">
        <v>1609</v>
      </c>
      <c r="K23" s="585">
        <v>2.59</v>
      </c>
      <c r="L23" s="585">
        <v>2.6955</v>
      </c>
      <c r="M23" s="585">
        <v>2.7247499999999998</v>
      </c>
      <c r="N23" s="585">
        <v>2.7018</v>
      </c>
      <c r="O23" s="585">
        <v>2.7370000000000001</v>
      </c>
      <c r="P23" s="585">
        <v>2.8460000000000001</v>
      </c>
      <c r="Q23" s="585">
        <v>2.9925000000000002</v>
      </c>
      <c r="R23" s="585" t="s">
        <v>1609</v>
      </c>
      <c r="S23" s="585" t="s">
        <v>1609</v>
      </c>
      <c r="T23" s="585" t="s">
        <v>1609</v>
      </c>
      <c r="U23" s="585" t="s">
        <v>1609</v>
      </c>
      <c r="V23" s="585" t="s">
        <v>1609</v>
      </c>
      <c r="W23" s="585">
        <v>2.661</v>
      </c>
      <c r="X23" s="585">
        <v>2.6637499999999998</v>
      </c>
      <c r="Y23" s="585">
        <v>2.6753999999999998</v>
      </c>
      <c r="Z23" s="585">
        <v>2.6807500000000002</v>
      </c>
      <c r="AA23" s="585">
        <v>2.7007500000000002</v>
      </c>
      <c r="AB23" s="585">
        <v>2.7029999999999998</v>
      </c>
      <c r="AC23" s="585">
        <v>2.6840000000000002</v>
      </c>
      <c r="AD23" s="585" t="s">
        <v>1609</v>
      </c>
      <c r="AE23" s="585" t="s">
        <v>1609</v>
      </c>
      <c r="AF23" s="585" t="s">
        <v>1609</v>
      </c>
      <c r="AG23" s="585" t="s">
        <v>1609</v>
      </c>
      <c r="AH23" s="585" t="s">
        <v>1609</v>
      </c>
      <c r="AI23" s="585">
        <v>2.379</v>
      </c>
      <c r="AJ23" s="585">
        <v>2.3944999999999999</v>
      </c>
      <c r="AK23" s="585">
        <v>2.4247999999999998</v>
      </c>
      <c r="AL23" s="585">
        <v>2.4634999999999998</v>
      </c>
      <c r="AM23" s="585">
        <v>2.5590000000000002</v>
      </c>
      <c r="AN23" s="585">
        <v>2.6077499999999998</v>
      </c>
      <c r="AO23" s="585">
        <v>2.5826666666999998</v>
      </c>
      <c r="AP23" s="585">
        <v>2.5670000000000002</v>
      </c>
      <c r="AQ23" s="585">
        <v>2.4750000000000001</v>
      </c>
      <c r="AR23" s="585">
        <v>2.4119999999999999</v>
      </c>
      <c r="AS23" s="585">
        <v>2.3940000000000001</v>
      </c>
      <c r="AT23" s="585">
        <v>2.371</v>
      </c>
      <c r="AU23" s="585">
        <v>2.3690000000000002</v>
      </c>
      <c r="AV23" s="585">
        <v>2.427</v>
      </c>
      <c r="AW23" s="585">
        <v>2.48325</v>
      </c>
      <c r="AX23" s="585">
        <v>2.5182500000000001</v>
      </c>
      <c r="AY23" s="881">
        <v>2.6812</v>
      </c>
      <c r="AZ23" s="881">
        <v>2.7482500000000001</v>
      </c>
      <c r="BA23" s="881">
        <v>2.7136666667</v>
      </c>
      <c r="BB23" s="881">
        <v>2.637775</v>
      </c>
      <c r="BC23" s="881">
        <v>2.5150160000000001</v>
      </c>
      <c r="BD23" s="881" t="s">
        <v>1609</v>
      </c>
      <c r="BE23" s="881" t="s">
        <v>1609</v>
      </c>
      <c r="BF23" s="881" t="s">
        <v>1609</v>
      </c>
      <c r="BG23" s="881" t="s">
        <v>1609</v>
      </c>
      <c r="BH23" s="590">
        <v>2.1334939999999998</v>
      </c>
      <c r="BI23" s="590">
        <v>2.2747380000000001</v>
      </c>
      <c r="BJ23" s="590">
        <v>2.3893580000000001</v>
      </c>
      <c r="BK23" s="590">
        <v>2.4710760000000001</v>
      </c>
      <c r="BL23" s="590">
        <v>2.5399289999999999</v>
      </c>
      <c r="BM23" s="590">
        <v>2.5848230000000001</v>
      </c>
      <c r="BN23" s="590" t="s">
        <v>1609</v>
      </c>
      <c r="BO23" s="590" t="s">
        <v>1609</v>
      </c>
      <c r="BP23" s="590" t="s">
        <v>1609</v>
      </c>
      <c r="BQ23" s="590" t="s">
        <v>1609</v>
      </c>
      <c r="BR23" s="590" t="s">
        <v>1609</v>
      </c>
      <c r="BS23" s="590" t="s">
        <v>1609</v>
      </c>
      <c r="BT23" s="590">
        <v>2.3052890000000001</v>
      </c>
      <c r="BU23" s="590">
        <v>2.3096169999999998</v>
      </c>
      <c r="BV23" s="590">
        <v>2.3271470000000001</v>
      </c>
    </row>
    <row r="24" spans="1:74" ht="11.05" customHeight="1" x14ac:dyDescent="0.2">
      <c r="A24" s="26"/>
      <c r="B24" s="30" t="s">
        <v>69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882"/>
      <c r="AZ24" s="882"/>
      <c r="BA24" s="882"/>
      <c r="BB24" s="882"/>
      <c r="BC24" s="882"/>
      <c r="BD24" s="882"/>
      <c r="BE24" s="882"/>
      <c r="BF24" s="882"/>
      <c r="BG24" s="882"/>
      <c r="BH24" s="376"/>
      <c r="BI24" s="376"/>
      <c r="BJ24" s="376"/>
      <c r="BK24" s="377"/>
      <c r="BL24" s="376"/>
      <c r="BM24" s="376"/>
      <c r="BN24" s="376"/>
      <c r="BO24" s="376"/>
      <c r="BP24" s="376"/>
      <c r="BQ24" s="376"/>
      <c r="BR24" s="376"/>
      <c r="BS24" s="376"/>
      <c r="BT24" s="376"/>
      <c r="BU24" s="376"/>
      <c r="BV24" s="376"/>
    </row>
    <row r="25" spans="1:74" ht="11.05" customHeight="1" x14ac:dyDescent="0.2">
      <c r="A25" s="29" t="s">
        <v>430</v>
      </c>
      <c r="B25" s="379" t="s">
        <v>931</v>
      </c>
      <c r="C25" s="341">
        <v>2.81569</v>
      </c>
      <c r="D25" s="341">
        <v>5.5586500000000001</v>
      </c>
      <c r="E25" s="341">
        <v>2.7221799999999998</v>
      </c>
      <c r="F25" s="341">
        <v>2.7637399999999999</v>
      </c>
      <c r="G25" s="341">
        <v>3.0234899999999998</v>
      </c>
      <c r="H25" s="341">
        <v>3.38714</v>
      </c>
      <c r="I25" s="341">
        <v>3.98976</v>
      </c>
      <c r="J25" s="341">
        <v>4.2287299999999997</v>
      </c>
      <c r="K25" s="341">
        <v>5.3612399999999996</v>
      </c>
      <c r="L25" s="341">
        <v>5.7248900000000003</v>
      </c>
      <c r="M25" s="341">
        <v>5.24695</v>
      </c>
      <c r="N25" s="341">
        <v>3.9066399999999999</v>
      </c>
      <c r="O25" s="341">
        <v>4.5464399999999996</v>
      </c>
      <c r="P25" s="341">
        <v>4.86822</v>
      </c>
      <c r="Q25" s="341">
        <v>5.0861999999999998</v>
      </c>
      <c r="R25" s="341">
        <v>6.8507999999999996</v>
      </c>
      <c r="S25" s="341">
        <v>8.4493200000000002</v>
      </c>
      <c r="T25" s="341">
        <v>7.9926000000000004</v>
      </c>
      <c r="U25" s="341">
        <v>7.5566399999999998</v>
      </c>
      <c r="V25" s="341">
        <v>9.1447800000000008</v>
      </c>
      <c r="W25" s="341">
        <v>8.1794399999999996</v>
      </c>
      <c r="X25" s="341">
        <v>5.8750799999999996</v>
      </c>
      <c r="Y25" s="341">
        <v>5.6570999999999998</v>
      </c>
      <c r="Z25" s="341">
        <v>5.7401400000000002</v>
      </c>
      <c r="AA25" s="341">
        <v>3.3942600000000001</v>
      </c>
      <c r="AB25" s="341">
        <v>2.47044</v>
      </c>
      <c r="AC25" s="341">
        <v>2.39778</v>
      </c>
      <c r="AD25" s="341">
        <v>2.2420800000000001</v>
      </c>
      <c r="AE25" s="341">
        <v>2.2317</v>
      </c>
      <c r="AF25" s="341">
        <v>2.2628400000000002</v>
      </c>
      <c r="AG25" s="341">
        <v>2.6469</v>
      </c>
      <c r="AH25" s="341">
        <v>2.6780400000000002</v>
      </c>
      <c r="AI25" s="341">
        <v>2.7403200000000001</v>
      </c>
      <c r="AJ25" s="341">
        <v>3.0932400000000002</v>
      </c>
      <c r="AK25" s="341">
        <v>2.81298</v>
      </c>
      <c r="AL25" s="341">
        <v>2.6157599999999999</v>
      </c>
      <c r="AM25" s="341">
        <v>3.30084</v>
      </c>
      <c r="AN25" s="341">
        <v>1.7853600000000001</v>
      </c>
      <c r="AO25" s="341">
        <v>1.5466200000000001</v>
      </c>
      <c r="AP25" s="341">
        <v>1.6608000000000001</v>
      </c>
      <c r="AQ25" s="341">
        <v>2.2005599999999998</v>
      </c>
      <c r="AR25" s="341">
        <v>2.63652</v>
      </c>
      <c r="AS25" s="341">
        <v>2.14866</v>
      </c>
      <c r="AT25" s="341">
        <v>2.06562</v>
      </c>
      <c r="AU25" s="341">
        <v>2.3666399999999999</v>
      </c>
      <c r="AV25" s="341">
        <v>2.2835999999999999</v>
      </c>
      <c r="AW25" s="341">
        <v>2.2005599999999998</v>
      </c>
      <c r="AX25" s="341">
        <v>3.1243799999999999</v>
      </c>
      <c r="AY25" s="870">
        <v>4.2869400000000004</v>
      </c>
      <c r="AZ25" s="870">
        <v>4.3492199999999999</v>
      </c>
      <c r="BA25" s="870">
        <v>4.2765599999999999</v>
      </c>
      <c r="BB25" s="870">
        <v>3.54996</v>
      </c>
      <c r="BC25" s="870">
        <v>3.2385600000000001</v>
      </c>
      <c r="BD25" s="870">
        <v>3.13476</v>
      </c>
      <c r="BE25" s="870">
        <v>3.3216000000000001</v>
      </c>
      <c r="BF25" s="870">
        <v>3.0205799999999998</v>
      </c>
      <c r="BG25" s="870">
        <v>3.0828600000000002</v>
      </c>
      <c r="BH25" s="352">
        <v>3.1072700000000002</v>
      </c>
      <c r="BI25" s="352">
        <v>3.3193999999999999</v>
      </c>
      <c r="BJ25" s="352">
        <v>3.940607</v>
      </c>
      <c r="BK25" s="352">
        <v>4.2533560000000001</v>
      </c>
      <c r="BL25" s="352">
        <v>4.0812359999999996</v>
      </c>
      <c r="BM25" s="352">
        <v>3.6709589999999999</v>
      </c>
      <c r="BN25" s="352">
        <v>3.3649559999999998</v>
      </c>
      <c r="BO25" s="352">
        <v>3.4269090000000002</v>
      </c>
      <c r="BP25" s="352">
        <v>3.5165160000000002</v>
      </c>
      <c r="BQ25" s="352">
        <v>3.8361269999999998</v>
      </c>
      <c r="BR25" s="352">
        <v>4.1430499999999997</v>
      </c>
      <c r="BS25" s="352">
        <v>4.2080979999999997</v>
      </c>
      <c r="BT25" s="352">
        <v>4.4451109999999998</v>
      </c>
      <c r="BU25" s="352">
        <v>4.8535630000000003</v>
      </c>
      <c r="BV25" s="352">
        <v>5.2881600000000004</v>
      </c>
    </row>
    <row r="26" spans="1:74" ht="11.05" customHeight="1" x14ac:dyDescent="0.2">
      <c r="A26" s="29" t="s">
        <v>70</v>
      </c>
      <c r="B26" s="379" t="s">
        <v>932</v>
      </c>
      <c r="C26" s="341">
        <v>2.71</v>
      </c>
      <c r="D26" s="341">
        <v>5.35</v>
      </c>
      <c r="E26" s="341">
        <v>2.62</v>
      </c>
      <c r="F26" s="341">
        <v>2.66</v>
      </c>
      <c r="G26" s="341">
        <v>2.91</v>
      </c>
      <c r="H26" s="341">
        <v>3.26</v>
      </c>
      <c r="I26" s="341">
        <v>3.84</v>
      </c>
      <c r="J26" s="341">
        <v>4.07</v>
      </c>
      <c r="K26" s="341">
        <v>5.16</v>
      </c>
      <c r="L26" s="341">
        <v>5.51</v>
      </c>
      <c r="M26" s="341">
        <v>5.05</v>
      </c>
      <c r="N26" s="341">
        <v>3.76</v>
      </c>
      <c r="O26" s="341">
        <v>4.38</v>
      </c>
      <c r="P26" s="341">
        <v>4.6900000000000004</v>
      </c>
      <c r="Q26" s="341">
        <v>4.9000000000000004</v>
      </c>
      <c r="R26" s="341">
        <v>6.6</v>
      </c>
      <c r="S26" s="341">
        <v>8.14</v>
      </c>
      <c r="T26" s="341">
        <v>7.7</v>
      </c>
      <c r="U26" s="341">
        <v>7.28</v>
      </c>
      <c r="V26" s="341">
        <v>8.81</v>
      </c>
      <c r="W26" s="341">
        <v>7.88</v>
      </c>
      <c r="X26" s="341">
        <v>5.66</v>
      </c>
      <c r="Y26" s="341">
        <v>5.45</v>
      </c>
      <c r="Z26" s="341">
        <v>5.53</v>
      </c>
      <c r="AA26" s="341">
        <v>3.27</v>
      </c>
      <c r="AB26" s="341">
        <v>2.38</v>
      </c>
      <c r="AC26" s="341">
        <v>2.31</v>
      </c>
      <c r="AD26" s="341">
        <v>2.16</v>
      </c>
      <c r="AE26" s="341">
        <v>2.15</v>
      </c>
      <c r="AF26" s="341">
        <v>2.1800000000000002</v>
      </c>
      <c r="AG26" s="341">
        <v>2.5499999999999998</v>
      </c>
      <c r="AH26" s="341">
        <v>2.58</v>
      </c>
      <c r="AI26" s="341">
        <v>2.64</v>
      </c>
      <c r="AJ26" s="341">
        <v>2.98</v>
      </c>
      <c r="AK26" s="341">
        <v>2.71</v>
      </c>
      <c r="AL26" s="341">
        <v>2.52</v>
      </c>
      <c r="AM26" s="341">
        <v>3.18</v>
      </c>
      <c r="AN26" s="341">
        <v>1.72</v>
      </c>
      <c r="AO26" s="341">
        <v>1.49</v>
      </c>
      <c r="AP26" s="341">
        <v>1.6</v>
      </c>
      <c r="AQ26" s="341">
        <v>2.12</v>
      </c>
      <c r="AR26" s="341">
        <v>2.54</v>
      </c>
      <c r="AS26" s="341">
        <v>2.0699999999999998</v>
      </c>
      <c r="AT26" s="341">
        <v>1.99</v>
      </c>
      <c r="AU26" s="341">
        <v>2.2799999999999998</v>
      </c>
      <c r="AV26" s="341">
        <v>2.2000000000000002</v>
      </c>
      <c r="AW26" s="341">
        <v>2.12</v>
      </c>
      <c r="AX26" s="341">
        <v>3.01</v>
      </c>
      <c r="AY26" s="870">
        <v>4.13</v>
      </c>
      <c r="AZ26" s="870">
        <v>4.1900000000000004</v>
      </c>
      <c r="BA26" s="870">
        <v>4.12</v>
      </c>
      <c r="BB26" s="870">
        <v>3.42</v>
      </c>
      <c r="BC26" s="870">
        <v>3.12</v>
      </c>
      <c r="BD26" s="870">
        <v>3.02</v>
      </c>
      <c r="BE26" s="870">
        <v>3.2</v>
      </c>
      <c r="BF26" s="870">
        <v>2.91</v>
      </c>
      <c r="BG26" s="870">
        <v>2.97</v>
      </c>
      <c r="BH26" s="352">
        <v>2.9935160000000001</v>
      </c>
      <c r="BI26" s="352">
        <v>3.1978810000000002</v>
      </c>
      <c r="BJ26" s="352">
        <v>3.7963460000000002</v>
      </c>
      <c r="BK26" s="352">
        <v>4.097645</v>
      </c>
      <c r="BL26" s="352">
        <v>3.9318270000000002</v>
      </c>
      <c r="BM26" s="352">
        <v>3.5365690000000001</v>
      </c>
      <c r="BN26" s="352">
        <v>3.2417690000000001</v>
      </c>
      <c r="BO26" s="352">
        <v>3.301453</v>
      </c>
      <c r="BP26" s="352">
        <v>3.3877799999999998</v>
      </c>
      <c r="BQ26" s="352">
        <v>3.6956910000000001</v>
      </c>
      <c r="BR26" s="352">
        <v>3.9913780000000001</v>
      </c>
      <c r="BS26" s="352">
        <v>4.0540450000000003</v>
      </c>
      <c r="BT26" s="352">
        <v>4.282381</v>
      </c>
      <c r="BU26" s="352">
        <v>4.6758790000000001</v>
      </c>
      <c r="BV26" s="352">
        <v>5.0945660000000004</v>
      </c>
    </row>
    <row r="27" spans="1:74" ht="11.05" customHeight="1" x14ac:dyDescent="0.2">
      <c r="A27" s="29"/>
      <c r="B27" s="382" t="s">
        <v>933</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873"/>
      <c r="AZ27" s="873"/>
      <c r="BA27" s="873"/>
      <c r="BB27" s="873"/>
      <c r="BC27" s="873"/>
      <c r="BD27" s="873"/>
      <c r="BE27" s="873"/>
      <c r="BF27" s="873"/>
      <c r="BG27" s="873"/>
      <c r="BH27" s="355"/>
      <c r="BI27" s="355"/>
      <c r="BJ27" s="355"/>
      <c r="BK27" s="355"/>
      <c r="BL27" s="355"/>
      <c r="BM27" s="355"/>
      <c r="BN27" s="355"/>
      <c r="BO27" s="355"/>
      <c r="BP27" s="355"/>
      <c r="BQ27" s="355"/>
      <c r="BR27" s="355"/>
      <c r="BS27" s="355"/>
      <c r="BT27" s="355"/>
      <c r="BU27" s="355"/>
      <c r="BV27" s="355"/>
    </row>
    <row r="28" spans="1:74" ht="11.05" customHeight="1" x14ac:dyDescent="0.2">
      <c r="A28" s="29" t="s">
        <v>382</v>
      </c>
      <c r="B28" s="384" t="s">
        <v>20</v>
      </c>
      <c r="C28" s="341">
        <v>4.04</v>
      </c>
      <c r="D28" s="341">
        <v>9.32</v>
      </c>
      <c r="E28" s="341">
        <v>4.41</v>
      </c>
      <c r="F28" s="341">
        <v>4</v>
      </c>
      <c r="G28" s="341">
        <v>4.1100000000000003</v>
      </c>
      <c r="H28" s="341">
        <v>4.16</v>
      </c>
      <c r="I28" s="341">
        <v>4.6900000000000004</v>
      </c>
      <c r="J28" s="341">
        <v>4.95</v>
      </c>
      <c r="K28" s="341">
        <v>5.42</v>
      </c>
      <c r="L28" s="341">
        <v>6.61</v>
      </c>
      <c r="M28" s="341">
        <v>6.9</v>
      </c>
      <c r="N28" s="341">
        <v>6.77</v>
      </c>
      <c r="O28" s="341">
        <v>6.49</v>
      </c>
      <c r="P28" s="341">
        <v>7.34</v>
      </c>
      <c r="Q28" s="341">
        <v>6.2</v>
      </c>
      <c r="R28" s="341">
        <v>6.7</v>
      </c>
      <c r="S28" s="341">
        <v>8.11</v>
      </c>
      <c r="T28" s="341">
        <v>9.34</v>
      </c>
      <c r="U28" s="341">
        <v>7.89</v>
      </c>
      <c r="V28" s="341">
        <v>9.44</v>
      </c>
      <c r="W28" s="341">
        <v>9.6199999999999992</v>
      </c>
      <c r="X28" s="341">
        <v>7.18</v>
      </c>
      <c r="Y28" s="341">
        <v>6.76</v>
      </c>
      <c r="Z28" s="341">
        <v>8.08</v>
      </c>
      <c r="AA28" s="341">
        <v>7.18</v>
      </c>
      <c r="AB28" s="341">
        <v>5.95</v>
      </c>
      <c r="AC28" s="341">
        <v>5</v>
      </c>
      <c r="AD28" s="341">
        <v>4.04</v>
      </c>
      <c r="AE28" s="341">
        <v>3.54</v>
      </c>
      <c r="AF28" s="341">
        <v>3.52</v>
      </c>
      <c r="AG28" s="341">
        <v>3.84</v>
      </c>
      <c r="AH28" s="341">
        <v>3.8</v>
      </c>
      <c r="AI28" s="341">
        <v>3.81</v>
      </c>
      <c r="AJ28" s="341">
        <v>4.05</v>
      </c>
      <c r="AK28" s="341">
        <v>4.3499999999999996</v>
      </c>
      <c r="AL28" s="341">
        <v>4.4800000000000004</v>
      </c>
      <c r="AM28" s="341">
        <v>5.05</v>
      </c>
      <c r="AN28" s="341">
        <v>4.8</v>
      </c>
      <c r="AO28" s="341">
        <v>3.76</v>
      </c>
      <c r="AP28" s="341">
        <v>3.35</v>
      </c>
      <c r="AQ28" s="341">
        <v>3.18</v>
      </c>
      <c r="AR28" s="341">
        <v>3.7</v>
      </c>
      <c r="AS28" s="341">
        <v>3.61</v>
      </c>
      <c r="AT28" s="341">
        <v>3.1</v>
      </c>
      <c r="AU28" s="341">
        <v>3.28</v>
      </c>
      <c r="AV28" s="341">
        <v>3.81</v>
      </c>
      <c r="AW28" s="341">
        <v>3.92</v>
      </c>
      <c r="AX28" s="341">
        <v>5.05</v>
      </c>
      <c r="AY28" s="870">
        <v>5.83</v>
      </c>
      <c r="AZ28" s="870">
        <v>5.74</v>
      </c>
      <c r="BA28" s="870">
        <v>5.48</v>
      </c>
      <c r="BB28" s="870">
        <v>5.0999999999999996</v>
      </c>
      <c r="BC28" s="870">
        <v>4.51</v>
      </c>
      <c r="BD28" s="870">
        <v>4.46</v>
      </c>
      <c r="BE28" s="870">
        <v>4.41</v>
      </c>
      <c r="BF28" s="870">
        <v>3.737034</v>
      </c>
      <c r="BG28" s="870">
        <v>3.81203</v>
      </c>
      <c r="BH28" s="352">
        <v>3.81752</v>
      </c>
      <c r="BI28" s="352">
        <v>4.1163259999999999</v>
      </c>
      <c r="BJ28" s="352">
        <v>4.9739120000000003</v>
      </c>
      <c r="BK28" s="352">
        <v>5.3082859999999998</v>
      </c>
      <c r="BL28" s="352">
        <v>5.4320380000000004</v>
      </c>
      <c r="BM28" s="352">
        <v>4.5109630000000003</v>
      </c>
      <c r="BN28" s="352">
        <v>4.1263509999999997</v>
      </c>
      <c r="BO28" s="352">
        <v>4.0162950000000004</v>
      </c>
      <c r="BP28" s="352">
        <v>4.2232760000000003</v>
      </c>
      <c r="BQ28" s="352">
        <v>4.311134</v>
      </c>
      <c r="BR28" s="352">
        <v>4.5548070000000003</v>
      </c>
      <c r="BS28" s="352">
        <v>4.7618559999999999</v>
      </c>
      <c r="BT28" s="352">
        <v>4.9439989999999998</v>
      </c>
      <c r="BU28" s="352">
        <v>5.4357059999999997</v>
      </c>
      <c r="BV28" s="352">
        <v>6.200736</v>
      </c>
    </row>
    <row r="29" spans="1:74" ht="11.05" customHeight="1" x14ac:dyDescent="0.2">
      <c r="A29" s="29" t="s">
        <v>372</v>
      </c>
      <c r="B29" s="384" t="s">
        <v>4</v>
      </c>
      <c r="C29" s="341">
        <v>7.38</v>
      </c>
      <c r="D29" s="341">
        <v>7.35</v>
      </c>
      <c r="E29" s="341">
        <v>8.01</v>
      </c>
      <c r="F29" s="341">
        <v>8.49</v>
      </c>
      <c r="G29" s="341">
        <v>8.99</v>
      </c>
      <c r="H29" s="341">
        <v>9.59</v>
      </c>
      <c r="I29" s="341">
        <v>9.92</v>
      </c>
      <c r="J29" s="341">
        <v>10.23</v>
      </c>
      <c r="K29" s="341">
        <v>10.31</v>
      </c>
      <c r="L29" s="341">
        <v>10.48</v>
      </c>
      <c r="M29" s="341">
        <v>10.06</v>
      </c>
      <c r="N29" s="341">
        <v>10.34</v>
      </c>
      <c r="O29" s="341">
        <v>9.7799999999999994</v>
      </c>
      <c r="P29" s="341">
        <v>10.039999999999999</v>
      </c>
      <c r="Q29" s="341">
        <v>10.220000000000001</v>
      </c>
      <c r="R29" s="341">
        <v>10.61</v>
      </c>
      <c r="S29" s="341">
        <v>12.09</v>
      </c>
      <c r="T29" s="341">
        <v>13.44</v>
      </c>
      <c r="U29" s="341">
        <v>13.51</v>
      </c>
      <c r="V29" s="341">
        <v>14.14</v>
      </c>
      <c r="W29" s="341">
        <v>14.55</v>
      </c>
      <c r="X29" s="341">
        <v>12.85</v>
      </c>
      <c r="Y29" s="341">
        <v>11.89</v>
      </c>
      <c r="Z29" s="341">
        <v>11.97</v>
      </c>
      <c r="AA29" s="341">
        <v>12.6</v>
      </c>
      <c r="AB29" s="341">
        <v>12.14</v>
      </c>
      <c r="AC29" s="341">
        <v>11.07</v>
      </c>
      <c r="AD29" s="341">
        <v>10.54</v>
      </c>
      <c r="AE29" s="341">
        <v>10.58</v>
      </c>
      <c r="AF29" s="341">
        <v>10.82</v>
      </c>
      <c r="AG29" s="341">
        <v>10.99</v>
      </c>
      <c r="AH29" s="341">
        <v>11.21</v>
      </c>
      <c r="AI29" s="341">
        <v>11.01</v>
      </c>
      <c r="AJ29" s="341">
        <v>10.19</v>
      </c>
      <c r="AK29" s="341">
        <v>9.77</v>
      </c>
      <c r="AL29" s="341">
        <v>9.93</v>
      </c>
      <c r="AM29" s="341">
        <v>9.52</v>
      </c>
      <c r="AN29" s="341">
        <v>10.08</v>
      </c>
      <c r="AO29" s="341">
        <v>10.07</v>
      </c>
      <c r="AP29" s="341">
        <v>10.01</v>
      </c>
      <c r="AQ29" s="341">
        <v>10.44</v>
      </c>
      <c r="AR29" s="341">
        <v>10.81</v>
      </c>
      <c r="AS29" s="341">
        <v>11.2</v>
      </c>
      <c r="AT29" s="341">
        <v>10.86</v>
      </c>
      <c r="AU29" s="341">
        <v>10.92</v>
      </c>
      <c r="AV29" s="341">
        <v>10.52</v>
      </c>
      <c r="AW29" s="341">
        <v>10.210000000000001</v>
      </c>
      <c r="AX29" s="341">
        <v>9.93</v>
      </c>
      <c r="AY29" s="870">
        <v>9.77</v>
      </c>
      <c r="AZ29" s="870">
        <v>10.26</v>
      </c>
      <c r="BA29" s="870">
        <v>11.07</v>
      </c>
      <c r="BB29" s="870">
        <v>11.39</v>
      </c>
      <c r="BC29" s="870">
        <v>11.76</v>
      </c>
      <c r="BD29" s="870">
        <v>12.15</v>
      </c>
      <c r="BE29" s="870">
        <v>12.69</v>
      </c>
      <c r="BF29" s="870">
        <v>12.28689</v>
      </c>
      <c r="BG29" s="870">
        <v>11.93131</v>
      </c>
      <c r="BH29" s="352">
        <v>10.599880000000001</v>
      </c>
      <c r="BI29" s="352">
        <v>9.8964770000000009</v>
      </c>
      <c r="BJ29" s="352">
        <v>9.8166630000000001</v>
      </c>
      <c r="BK29" s="352">
        <v>9.7606680000000008</v>
      </c>
      <c r="BL29" s="352">
        <v>9.8013279999999998</v>
      </c>
      <c r="BM29" s="352">
        <v>9.8441939999999999</v>
      </c>
      <c r="BN29" s="352">
        <v>9.8745820000000002</v>
      </c>
      <c r="BO29" s="352">
        <v>10.31479</v>
      </c>
      <c r="BP29" s="352">
        <v>10.73917</v>
      </c>
      <c r="BQ29" s="352">
        <v>10.75554</v>
      </c>
      <c r="BR29" s="352">
        <v>10.91159</v>
      </c>
      <c r="BS29" s="352">
        <v>10.939</v>
      </c>
      <c r="BT29" s="352">
        <v>10.08886</v>
      </c>
      <c r="BU29" s="352">
        <v>9.8090499999999992</v>
      </c>
      <c r="BV29" s="352">
        <v>10.009650000000001</v>
      </c>
    </row>
    <row r="30" spans="1:74" ht="11.05" customHeight="1" x14ac:dyDescent="0.2">
      <c r="A30" s="29" t="s">
        <v>258</v>
      </c>
      <c r="B30" s="384" t="s">
        <v>3</v>
      </c>
      <c r="C30" s="341">
        <v>9.6199999999999992</v>
      </c>
      <c r="D30" s="341">
        <v>9.2799999999999994</v>
      </c>
      <c r="E30" s="341">
        <v>10.47</v>
      </c>
      <c r="F30" s="341">
        <v>12.27</v>
      </c>
      <c r="G30" s="341">
        <v>14.07</v>
      </c>
      <c r="H30" s="341">
        <v>17.739999999999998</v>
      </c>
      <c r="I30" s="341">
        <v>19.809999999999999</v>
      </c>
      <c r="J30" s="341">
        <v>20.86</v>
      </c>
      <c r="K30" s="341">
        <v>20.13</v>
      </c>
      <c r="L30" s="341">
        <v>17.399999999999999</v>
      </c>
      <c r="M30" s="341">
        <v>13.11</v>
      </c>
      <c r="N30" s="341">
        <v>13.08</v>
      </c>
      <c r="O30" s="341">
        <v>12.04</v>
      </c>
      <c r="P30" s="341">
        <v>12.15</v>
      </c>
      <c r="Q30" s="341">
        <v>12.94</v>
      </c>
      <c r="R30" s="341">
        <v>13.97</v>
      </c>
      <c r="S30" s="341">
        <v>17.68</v>
      </c>
      <c r="T30" s="341">
        <v>22.41</v>
      </c>
      <c r="U30" s="341">
        <v>24.57</v>
      </c>
      <c r="V30" s="341">
        <v>25.39</v>
      </c>
      <c r="W30" s="341">
        <v>24.52</v>
      </c>
      <c r="X30" s="341">
        <v>18.62</v>
      </c>
      <c r="Y30" s="341">
        <v>15.56</v>
      </c>
      <c r="Z30" s="341">
        <v>14.66</v>
      </c>
      <c r="AA30" s="341">
        <v>15.44</v>
      </c>
      <c r="AB30" s="341">
        <v>15.18</v>
      </c>
      <c r="AC30" s="341">
        <v>13.9</v>
      </c>
      <c r="AD30" s="341">
        <v>14.56</v>
      </c>
      <c r="AE30" s="341">
        <v>16.89</v>
      </c>
      <c r="AF30" s="341">
        <v>20.329999999999998</v>
      </c>
      <c r="AG30" s="341">
        <v>22.22</v>
      </c>
      <c r="AH30" s="341">
        <v>23.44</v>
      </c>
      <c r="AI30" s="341">
        <v>22.06</v>
      </c>
      <c r="AJ30" s="341">
        <v>16.86</v>
      </c>
      <c r="AK30" s="341">
        <v>13.49</v>
      </c>
      <c r="AL30" s="341">
        <v>13.05</v>
      </c>
      <c r="AM30" s="341">
        <v>11.81</v>
      </c>
      <c r="AN30" s="341">
        <v>13.17</v>
      </c>
      <c r="AO30" s="341">
        <v>13.76</v>
      </c>
      <c r="AP30" s="341">
        <v>14.44</v>
      </c>
      <c r="AQ30" s="341">
        <v>17.829999999999998</v>
      </c>
      <c r="AR30" s="341">
        <v>20.93</v>
      </c>
      <c r="AS30" s="341">
        <v>23</v>
      </c>
      <c r="AT30" s="341">
        <v>23.47</v>
      </c>
      <c r="AU30" s="341">
        <v>22.71</v>
      </c>
      <c r="AV30" s="341">
        <v>18.63</v>
      </c>
      <c r="AW30" s="341">
        <v>14.91</v>
      </c>
      <c r="AX30" s="341">
        <v>12.98</v>
      </c>
      <c r="AY30" s="870">
        <v>12.32</v>
      </c>
      <c r="AZ30" s="870">
        <v>12.92</v>
      </c>
      <c r="BA30" s="870">
        <v>14.54</v>
      </c>
      <c r="BB30" s="870">
        <v>16.05</v>
      </c>
      <c r="BC30" s="870">
        <v>19.18</v>
      </c>
      <c r="BD30" s="870">
        <v>23.15</v>
      </c>
      <c r="BE30" s="870">
        <v>25.27</v>
      </c>
      <c r="BF30" s="870">
        <v>25.516590000000001</v>
      </c>
      <c r="BG30" s="870">
        <v>23.688559999999999</v>
      </c>
      <c r="BH30" s="352">
        <v>18.21022</v>
      </c>
      <c r="BI30" s="352">
        <v>14.49643</v>
      </c>
      <c r="BJ30" s="352">
        <v>13.50267</v>
      </c>
      <c r="BK30" s="352">
        <v>12.81246</v>
      </c>
      <c r="BL30" s="352">
        <v>13.294510000000001</v>
      </c>
      <c r="BM30" s="352">
        <v>13.74469</v>
      </c>
      <c r="BN30" s="352">
        <v>14.24283</v>
      </c>
      <c r="BO30" s="352">
        <v>16.73432</v>
      </c>
      <c r="BP30" s="352">
        <v>20.00816</v>
      </c>
      <c r="BQ30" s="352">
        <v>21.72052</v>
      </c>
      <c r="BR30" s="352">
        <v>22.543610000000001</v>
      </c>
      <c r="BS30" s="352">
        <v>21.448350000000001</v>
      </c>
      <c r="BT30" s="352">
        <v>16.937000000000001</v>
      </c>
      <c r="BU30" s="352">
        <v>13.89057</v>
      </c>
      <c r="BV30" s="352">
        <v>13.1829</v>
      </c>
    </row>
    <row r="31" spans="1:74" ht="11.05" customHeight="1" x14ac:dyDescent="0.2">
      <c r="A31" s="26"/>
      <c r="B31" s="30" t="s">
        <v>543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882"/>
      <c r="AZ31" s="882"/>
      <c r="BA31" s="882"/>
      <c r="BB31" s="882"/>
      <c r="BC31" s="882"/>
      <c r="BD31" s="882"/>
      <c r="BE31" s="882"/>
      <c r="BF31" s="882"/>
      <c r="BG31" s="882"/>
      <c r="BH31" s="376"/>
      <c r="BI31" s="376"/>
      <c r="BJ31" s="376"/>
      <c r="BK31" s="376"/>
      <c r="BL31" s="376"/>
      <c r="BM31" s="376"/>
      <c r="BN31" s="376"/>
      <c r="BO31" s="376"/>
      <c r="BP31" s="376"/>
      <c r="BQ31" s="376"/>
      <c r="BR31" s="376"/>
      <c r="BS31" s="376"/>
      <c r="BT31" s="376"/>
      <c r="BU31" s="376"/>
      <c r="BV31" s="376"/>
    </row>
    <row r="32" spans="1:74" ht="11.05" customHeight="1" x14ac:dyDescent="0.2">
      <c r="A32" s="26"/>
      <c r="B32" s="381" t="s">
        <v>934</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882"/>
      <c r="AZ32" s="882"/>
      <c r="BA32" s="882"/>
      <c r="BB32" s="882"/>
      <c r="BC32" s="882"/>
      <c r="BD32" s="882"/>
      <c r="BE32" s="882"/>
      <c r="BF32" s="882"/>
      <c r="BG32" s="882"/>
      <c r="BH32" s="376"/>
      <c r="BI32" s="376"/>
      <c r="BJ32" s="376"/>
      <c r="BK32" s="376"/>
      <c r="BL32" s="376"/>
      <c r="BM32" s="376"/>
      <c r="BN32" s="376"/>
      <c r="BO32" s="376"/>
      <c r="BP32" s="376"/>
      <c r="BQ32" s="376"/>
      <c r="BR32" s="376"/>
      <c r="BS32" s="376"/>
      <c r="BT32" s="376"/>
      <c r="BU32" s="376"/>
      <c r="BV32" s="376"/>
    </row>
    <row r="33" spans="1:74" ht="11.05" customHeight="1" x14ac:dyDescent="0.2">
      <c r="A33" s="29" t="s">
        <v>255</v>
      </c>
      <c r="B33" s="383" t="s">
        <v>474</v>
      </c>
      <c r="C33" s="341">
        <v>1.9002439028</v>
      </c>
      <c r="D33" s="341">
        <v>1.9264737038999999</v>
      </c>
      <c r="E33" s="341">
        <v>1.8933881796000001</v>
      </c>
      <c r="F33" s="341">
        <v>1.8952856568000001</v>
      </c>
      <c r="G33" s="341">
        <v>1.8931579256</v>
      </c>
      <c r="H33" s="341">
        <v>1.9520854196999999</v>
      </c>
      <c r="I33" s="341">
        <v>2.0075843822000001</v>
      </c>
      <c r="J33" s="341">
        <v>2.0562939591</v>
      </c>
      <c r="K33" s="341">
        <v>2.0089532846</v>
      </c>
      <c r="L33" s="341">
        <v>2.0282229179</v>
      </c>
      <c r="M33" s="341">
        <v>2.0357982250000002</v>
      </c>
      <c r="N33" s="341">
        <v>2.0715358930000001</v>
      </c>
      <c r="O33" s="341">
        <v>2.1999997519000001</v>
      </c>
      <c r="P33" s="341">
        <v>2.1699923609999998</v>
      </c>
      <c r="Q33" s="341">
        <v>2.1519612245999999</v>
      </c>
      <c r="R33" s="341">
        <v>2.1814958866</v>
      </c>
      <c r="S33" s="341">
        <v>2.2321288404000001</v>
      </c>
      <c r="T33" s="341">
        <v>2.3155552371999999</v>
      </c>
      <c r="U33" s="341">
        <v>2.4693298204</v>
      </c>
      <c r="V33" s="341">
        <v>2.5065243406</v>
      </c>
      <c r="W33" s="341">
        <v>2.5078223408000002</v>
      </c>
      <c r="X33" s="341">
        <v>2.4609091750999998</v>
      </c>
      <c r="Y33" s="341">
        <v>2.4777312747</v>
      </c>
      <c r="Z33" s="341">
        <v>2.6450427794000002</v>
      </c>
      <c r="AA33" s="341">
        <v>2.5903686218000002</v>
      </c>
      <c r="AB33" s="341">
        <v>2.5892527438999999</v>
      </c>
      <c r="AC33" s="341">
        <v>2.4979914435000001</v>
      </c>
      <c r="AD33" s="341">
        <v>2.4713572313999999</v>
      </c>
      <c r="AE33" s="341">
        <v>2.5092990619000002</v>
      </c>
      <c r="AF33" s="341">
        <v>2.4623011391</v>
      </c>
      <c r="AG33" s="341">
        <v>2.4738063500999998</v>
      </c>
      <c r="AH33" s="341">
        <v>2.4908998937</v>
      </c>
      <c r="AI33" s="341">
        <v>2.5303277523999999</v>
      </c>
      <c r="AJ33" s="341">
        <v>2.5308087511999999</v>
      </c>
      <c r="AK33" s="341">
        <v>2.5057355774999999</v>
      </c>
      <c r="AL33" s="341">
        <v>2.4743834294</v>
      </c>
      <c r="AM33" s="341">
        <v>2.4909272786000001</v>
      </c>
      <c r="AN33" s="341">
        <v>2.4934334855000002</v>
      </c>
      <c r="AO33" s="341">
        <v>2.5104000980999999</v>
      </c>
      <c r="AP33" s="341">
        <v>2.5468755035999999</v>
      </c>
      <c r="AQ33" s="341">
        <v>2.5722163308999999</v>
      </c>
      <c r="AR33" s="341">
        <v>2.5185120647999999</v>
      </c>
      <c r="AS33" s="341">
        <v>2.4822476193999998</v>
      </c>
      <c r="AT33" s="341">
        <v>2.4492336242000001</v>
      </c>
      <c r="AU33" s="341">
        <v>2.4219474131999998</v>
      </c>
      <c r="AV33" s="341">
        <v>2.4798309039999999</v>
      </c>
      <c r="AW33" s="341">
        <v>2.4268331958</v>
      </c>
      <c r="AX33" s="341">
        <v>2.4091985770000002</v>
      </c>
      <c r="AY33" s="870">
        <v>2.409516435</v>
      </c>
      <c r="AZ33" s="870">
        <v>2.4228706784999998</v>
      </c>
      <c r="BA33" s="870">
        <v>2.4494145244999999</v>
      </c>
      <c r="BB33" s="870">
        <v>2.4748776673999999</v>
      </c>
      <c r="BC33" s="870">
        <v>2.4963200271999999</v>
      </c>
      <c r="BD33" s="870">
        <v>2.4556935038000001</v>
      </c>
      <c r="BE33" s="870">
        <v>2.4038538293</v>
      </c>
      <c r="BF33" s="870">
        <v>2.4034049999999998</v>
      </c>
      <c r="BG33" s="870">
        <v>2.391991</v>
      </c>
      <c r="BH33" s="352">
        <v>2.3693490000000001</v>
      </c>
      <c r="BI33" s="352">
        <v>2.3720289999999999</v>
      </c>
      <c r="BJ33" s="352">
        <v>2.3943490000000001</v>
      </c>
      <c r="BK33" s="352">
        <v>2.4067539999999998</v>
      </c>
      <c r="BL33" s="352">
        <v>2.4032710000000002</v>
      </c>
      <c r="BM33" s="352">
        <v>2.4068260000000001</v>
      </c>
      <c r="BN33" s="352">
        <v>2.41404</v>
      </c>
      <c r="BO33" s="352">
        <v>2.4186960000000002</v>
      </c>
      <c r="BP33" s="352">
        <v>2.408941</v>
      </c>
      <c r="BQ33" s="352">
        <v>2.4160360000000001</v>
      </c>
      <c r="BR33" s="352">
        <v>2.426148</v>
      </c>
      <c r="BS33" s="352">
        <v>2.420525</v>
      </c>
      <c r="BT33" s="352">
        <v>2.4003890000000001</v>
      </c>
      <c r="BU33" s="352">
        <v>2.403842</v>
      </c>
      <c r="BV33" s="352">
        <v>2.4234089999999999</v>
      </c>
    </row>
    <row r="34" spans="1:74" ht="11.05" customHeight="1" x14ac:dyDescent="0.2">
      <c r="A34" s="29" t="s">
        <v>257</v>
      </c>
      <c r="B34" s="383" t="s">
        <v>921</v>
      </c>
      <c r="C34" s="341">
        <v>3.1977611457999999</v>
      </c>
      <c r="D34" s="341">
        <v>17.116937833000001</v>
      </c>
      <c r="E34" s="341">
        <v>3.2898487968999999</v>
      </c>
      <c r="F34" s="341">
        <v>3.0609751839000001</v>
      </c>
      <c r="G34" s="341">
        <v>3.2649187951999998</v>
      </c>
      <c r="H34" s="341">
        <v>3.5273612002000001</v>
      </c>
      <c r="I34" s="341">
        <v>4.0759460535000001</v>
      </c>
      <c r="J34" s="341">
        <v>4.4214561622000002</v>
      </c>
      <c r="K34" s="341">
        <v>5.0391088985000003</v>
      </c>
      <c r="L34" s="341">
        <v>5.6943245552999997</v>
      </c>
      <c r="M34" s="341">
        <v>5.7666940913999998</v>
      </c>
      <c r="N34" s="341">
        <v>5.6411029529999999</v>
      </c>
      <c r="O34" s="341">
        <v>6.5615685707000004</v>
      </c>
      <c r="P34" s="341">
        <v>5.9972804982000003</v>
      </c>
      <c r="Q34" s="341">
        <v>5.0999950249000001</v>
      </c>
      <c r="R34" s="341">
        <v>6.2112152114999999</v>
      </c>
      <c r="S34" s="341">
        <v>7.5658022316000002</v>
      </c>
      <c r="T34" s="341">
        <v>8.0109598412</v>
      </c>
      <c r="U34" s="341">
        <v>7.5251204563999998</v>
      </c>
      <c r="V34" s="341">
        <v>9.0036781665000003</v>
      </c>
      <c r="W34" s="341">
        <v>8.1459769853000008</v>
      </c>
      <c r="X34" s="341">
        <v>5.8016812475000004</v>
      </c>
      <c r="Y34" s="341">
        <v>5.7086230943</v>
      </c>
      <c r="Z34" s="341">
        <v>8.9206060783000005</v>
      </c>
      <c r="AA34" s="341">
        <v>7.0480798877000002</v>
      </c>
      <c r="AB34" s="341">
        <v>4.3766906663</v>
      </c>
      <c r="AC34" s="341">
        <v>3.3688401705</v>
      </c>
      <c r="AD34" s="341">
        <v>2.6996565491000002</v>
      </c>
      <c r="AE34" s="341">
        <v>2.5466016362000001</v>
      </c>
      <c r="AF34" s="341">
        <v>2.5965598186999999</v>
      </c>
      <c r="AG34" s="341">
        <v>2.9999010815</v>
      </c>
      <c r="AH34" s="341">
        <v>2.9442115459</v>
      </c>
      <c r="AI34" s="341">
        <v>2.8748364672000002</v>
      </c>
      <c r="AJ34" s="341">
        <v>2.9244336025000002</v>
      </c>
      <c r="AK34" s="341">
        <v>3.3889108793</v>
      </c>
      <c r="AL34" s="341">
        <v>3.2818352851000001</v>
      </c>
      <c r="AM34" s="341">
        <v>4.7991157464</v>
      </c>
      <c r="AN34" s="341">
        <v>2.8795072332</v>
      </c>
      <c r="AO34" s="341">
        <v>2.1837854232999998</v>
      </c>
      <c r="AP34" s="341">
        <v>2.0492770471999999</v>
      </c>
      <c r="AQ34" s="341">
        <v>2.2589358399999999</v>
      </c>
      <c r="AR34" s="341">
        <v>2.6880632759999998</v>
      </c>
      <c r="AS34" s="341">
        <v>2.5058749342</v>
      </c>
      <c r="AT34" s="341">
        <v>2.2265367460999999</v>
      </c>
      <c r="AU34" s="341">
        <v>2.3706793393000001</v>
      </c>
      <c r="AV34" s="341">
        <v>2.6152309279999999</v>
      </c>
      <c r="AW34" s="341">
        <v>2.6325289676999999</v>
      </c>
      <c r="AX34" s="341">
        <v>3.8452634283</v>
      </c>
      <c r="AY34" s="870">
        <v>5.7491976685999999</v>
      </c>
      <c r="AZ34" s="870">
        <v>4.8092031218000004</v>
      </c>
      <c r="BA34" s="870">
        <v>4.1728224495999999</v>
      </c>
      <c r="BB34" s="870">
        <v>3.5870176396</v>
      </c>
      <c r="BC34" s="870">
        <v>3.2835842013000001</v>
      </c>
      <c r="BD34" s="870">
        <v>3.3403945445000001</v>
      </c>
      <c r="BE34" s="870">
        <v>3.5237541351999999</v>
      </c>
      <c r="BF34" s="870">
        <v>3.0594869999999998</v>
      </c>
      <c r="BG34" s="870">
        <v>3.0077720000000001</v>
      </c>
      <c r="BH34" s="352">
        <v>3.1096210000000002</v>
      </c>
      <c r="BI34" s="352">
        <v>3.4148160000000001</v>
      </c>
      <c r="BJ34" s="352">
        <v>4.1821599999999997</v>
      </c>
      <c r="BK34" s="352">
        <v>4.6156290000000002</v>
      </c>
      <c r="BL34" s="352">
        <v>4.4162840000000001</v>
      </c>
      <c r="BM34" s="352">
        <v>3.8607109999999998</v>
      </c>
      <c r="BN34" s="352">
        <v>3.457916</v>
      </c>
      <c r="BO34" s="352">
        <v>3.431473</v>
      </c>
      <c r="BP34" s="352">
        <v>3.3947500000000002</v>
      </c>
      <c r="BQ34" s="352">
        <v>3.7057519999999999</v>
      </c>
      <c r="BR34" s="352">
        <v>3.979762</v>
      </c>
      <c r="BS34" s="352">
        <v>4.009671</v>
      </c>
      <c r="BT34" s="352">
        <v>4.3601099999999997</v>
      </c>
      <c r="BU34" s="352">
        <v>4.8569740000000001</v>
      </c>
      <c r="BV34" s="352">
        <v>5.4519700000000002</v>
      </c>
    </row>
    <row r="35" spans="1:74" ht="11.05" customHeight="1" x14ac:dyDescent="0.2">
      <c r="A35" s="29" t="s">
        <v>256</v>
      </c>
      <c r="B35" s="383" t="s">
        <v>922</v>
      </c>
      <c r="C35" s="341">
        <v>10.33</v>
      </c>
      <c r="D35" s="341">
        <v>11.38</v>
      </c>
      <c r="E35" s="341">
        <v>12.41</v>
      </c>
      <c r="F35" s="341">
        <v>12.81</v>
      </c>
      <c r="G35" s="341">
        <v>12.82</v>
      </c>
      <c r="H35" s="341">
        <v>13.56</v>
      </c>
      <c r="I35" s="341">
        <v>14.34</v>
      </c>
      <c r="J35" s="341">
        <v>14.47</v>
      </c>
      <c r="K35" s="341">
        <v>13.8</v>
      </c>
      <c r="L35" s="341">
        <v>15.05</v>
      </c>
      <c r="M35" s="341">
        <v>17.02</v>
      </c>
      <c r="N35" s="341">
        <v>16.350000000000001</v>
      </c>
      <c r="O35" s="341">
        <v>15.49</v>
      </c>
      <c r="P35" s="341">
        <v>16.489999999999998</v>
      </c>
      <c r="Q35" s="341">
        <v>20.329999999999998</v>
      </c>
      <c r="R35" s="341">
        <v>25.06</v>
      </c>
      <c r="S35" s="341">
        <v>26.15</v>
      </c>
      <c r="T35" s="341">
        <v>26.3</v>
      </c>
      <c r="U35" s="341">
        <v>30.36</v>
      </c>
      <c r="V35" s="341">
        <v>25.72</v>
      </c>
      <c r="W35" s="341">
        <v>23.76</v>
      </c>
      <c r="X35" s="341">
        <v>21.76</v>
      </c>
      <c r="Y35" s="341">
        <v>23.74</v>
      </c>
      <c r="Z35" s="341">
        <v>19.86</v>
      </c>
      <c r="AA35" s="341">
        <v>19.440000000000001</v>
      </c>
      <c r="AB35" s="341">
        <v>18.559999999999999</v>
      </c>
      <c r="AC35" s="341">
        <v>19.920000000000002</v>
      </c>
      <c r="AD35" s="341">
        <v>18.77</v>
      </c>
      <c r="AE35" s="341">
        <v>18.11</v>
      </c>
      <c r="AF35" s="341">
        <v>16.82</v>
      </c>
      <c r="AG35" s="341">
        <v>16.739999999999998</v>
      </c>
      <c r="AH35" s="341">
        <v>19.03</v>
      </c>
      <c r="AI35" s="341">
        <v>22.2</v>
      </c>
      <c r="AJ35" s="341">
        <v>21.47</v>
      </c>
      <c r="AK35" s="341">
        <v>20.75</v>
      </c>
      <c r="AL35" s="341">
        <v>20.25</v>
      </c>
      <c r="AM35" s="341">
        <v>18.22</v>
      </c>
      <c r="AN35" s="341">
        <v>18.940000000000001</v>
      </c>
      <c r="AO35" s="341">
        <v>19.670000000000002</v>
      </c>
      <c r="AP35" s="341">
        <v>19.239999999999998</v>
      </c>
      <c r="AQ35" s="341">
        <v>18.809999999999999</v>
      </c>
      <c r="AR35" s="341">
        <v>17.68</v>
      </c>
      <c r="AS35" s="341">
        <v>18.149999999999999</v>
      </c>
      <c r="AT35" s="341">
        <v>18.23</v>
      </c>
      <c r="AU35" s="341">
        <v>17.079999999999998</v>
      </c>
      <c r="AV35" s="341">
        <v>15.76</v>
      </c>
      <c r="AW35" s="341">
        <v>16.25</v>
      </c>
      <c r="AX35" s="341">
        <v>16.43</v>
      </c>
      <c r="AY35" s="870">
        <v>16.07</v>
      </c>
      <c r="AZ35" s="870">
        <v>17.059999999999999</v>
      </c>
      <c r="BA35" s="870">
        <v>15.83</v>
      </c>
      <c r="BB35" s="870">
        <v>15.6</v>
      </c>
      <c r="BC35" s="870">
        <v>15.05</v>
      </c>
      <c r="BD35" s="870">
        <v>15.042163757999999</v>
      </c>
      <c r="BE35" s="870">
        <v>16.156024827</v>
      </c>
      <c r="BF35" s="870">
        <v>14.412269999999999</v>
      </c>
      <c r="BG35" s="870">
        <v>13.53321</v>
      </c>
      <c r="BH35" s="352">
        <v>13.21898</v>
      </c>
      <c r="BI35" s="352">
        <v>12.90212</v>
      </c>
      <c r="BJ35" s="352">
        <v>12.94844</v>
      </c>
      <c r="BK35" s="352">
        <v>12.56706</v>
      </c>
      <c r="BL35" s="352">
        <v>11.47855</v>
      </c>
      <c r="BM35" s="352">
        <v>11.370380000000001</v>
      </c>
      <c r="BN35" s="352">
        <v>11.69369</v>
      </c>
      <c r="BO35" s="352">
        <v>11.08602</v>
      </c>
      <c r="BP35" s="352">
        <v>11.434900000000001</v>
      </c>
      <c r="BQ35" s="352">
        <v>11.06279</v>
      </c>
      <c r="BR35" s="352">
        <v>10.753629999999999</v>
      </c>
      <c r="BS35" s="352">
        <v>10.65175</v>
      </c>
      <c r="BT35" s="352">
        <v>10.604039999999999</v>
      </c>
      <c r="BU35" s="352">
        <v>10.704409999999999</v>
      </c>
      <c r="BV35" s="352">
        <v>11.17013</v>
      </c>
    </row>
    <row r="36" spans="1:74" ht="11.05" customHeight="1" x14ac:dyDescent="0.2">
      <c r="A36" s="29" t="s">
        <v>7</v>
      </c>
      <c r="B36" s="383" t="s">
        <v>923</v>
      </c>
      <c r="C36" s="341">
        <v>12.39</v>
      </c>
      <c r="D36" s="341">
        <v>13.05</v>
      </c>
      <c r="E36" s="341">
        <v>14.72</v>
      </c>
      <c r="F36" s="341">
        <v>15.14</v>
      </c>
      <c r="G36" s="341">
        <v>15.55</v>
      </c>
      <c r="H36" s="341">
        <v>16.260000000000002</v>
      </c>
      <c r="I36" s="341">
        <v>16.05</v>
      </c>
      <c r="J36" s="341">
        <v>16.04</v>
      </c>
      <c r="K36" s="341">
        <v>16.78</v>
      </c>
      <c r="L36" s="341">
        <v>18.100000000000001</v>
      </c>
      <c r="M36" s="341">
        <v>18.46</v>
      </c>
      <c r="N36" s="341">
        <v>17.87</v>
      </c>
      <c r="O36" s="341">
        <v>20.100000000000001</v>
      </c>
      <c r="P36" s="341">
        <v>20.79</v>
      </c>
      <c r="Q36" s="341">
        <v>25.68</v>
      </c>
      <c r="R36" s="341">
        <v>28.32</v>
      </c>
      <c r="S36" s="341">
        <v>30.12</v>
      </c>
      <c r="T36" s="341">
        <v>33.020000000000003</v>
      </c>
      <c r="U36" s="341">
        <v>27.38</v>
      </c>
      <c r="V36" s="341">
        <v>26.9</v>
      </c>
      <c r="W36" s="341">
        <v>25.57</v>
      </c>
      <c r="X36" s="341">
        <v>27.81</v>
      </c>
      <c r="Y36" s="341">
        <v>29.28</v>
      </c>
      <c r="Z36" s="341">
        <v>23.17</v>
      </c>
      <c r="AA36" s="341">
        <v>24.09</v>
      </c>
      <c r="AB36" s="341">
        <v>23.1</v>
      </c>
      <c r="AC36" s="341">
        <v>21.42</v>
      </c>
      <c r="AD36" s="341">
        <v>20.9</v>
      </c>
      <c r="AE36" s="341">
        <v>19.87</v>
      </c>
      <c r="AF36" s="341">
        <v>19.21</v>
      </c>
      <c r="AG36" s="341">
        <v>19.84</v>
      </c>
      <c r="AH36" s="341">
        <v>23</v>
      </c>
      <c r="AI36" s="341">
        <v>24.18</v>
      </c>
      <c r="AJ36" s="341">
        <v>24.23</v>
      </c>
      <c r="AK36" s="341">
        <v>21.75</v>
      </c>
      <c r="AL36" s="341">
        <v>20.74</v>
      </c>
      <c r="AM36" s="341">
        <v>19.71</v>
      </c>
      <c r="AN36" s="341">
        <v>20.81</v>
      </c>
      <c r="AO36" s="341">
        <v>20.66</v>
      </c>
      <c r="AP36" s="341">
        <v>20.7</v>
      </c>
      <c r="AQ36" s="341">
        <v>19.34</v>
      </c>
      <c r="AR36" s="341">
        <v>18.440000000000001</v>
      </c>
      <c r="AS36" s="341">
        <v>19.36</v>
      </c>
      <c r="AT36" s="341">
        <v>18.18</v>
      </c>
      <c r="AU36" s="341">
        <v>17.71</v>
      </c>
      <c r="AV36" s="341">
        <v>17.18</v>
      </c>
      <c r="AW36" s="341">
        <v>18.38</v>
      </c>
      <c r="AX36" s="341">
        <v>17.54</v>
      </c>
      <c r="AY36" s="870">
        <v>18.87</v>
      </c>
      <c r="AZ36" s="870">
        <v>18.420000000000002</v>
      </c>
      <c r="BA36" s="870">
        <v>17.420000000000002</v>
      </c>
      <c r="BB36" s="870">
        <v>17.899999999999999</v>
      </c>
      <c r="BC36" s="870">
        <v>16.75</v>
      </c>
      <c r="BD36" s="870">
        <v>17.639919224</v>
      </c>
      <c r="BE36" s="870">
        <v>18.391123776000001</v>
      </c>
      <c r="BF36" s="870">
        <v>17.746970000000001</v>
      </c>
      <c r="BG36" s="870">
        <v>18.02994</v>
      </c>
      <c r="BH36" s="352">
        <v>18.246230000000001</v>
      </c>
      <c r="BI36" s="352">
        <v>18.516020000000001</v>
      </c>
      <c r="BJ36" s="352">
        <v>17.809729999999998</v>
      </c>
      <c r="BK36" s="352">
        <v>16.920649999999998</v>
      </c>
      <c r="BL36" s="352">
        <v>16.162430000000001</v>
      </c>
      <c r="BM36" s="352">
        <v>15.98526</v>
      </c>
      <c r="BN36" s="352">
        <v>15.37796</v>
      </c>
      <c r="BO36" s="352">
        <v>15.187279999999999</v>
      </c>
      <c r="BP36" s="352">
        <v>15.3009</v>
      </c>
      <c r="BQ36" s="352">
        <v>15.836209999999999</v>
      </c>
      <c r="BR36" s="352">
        <v>15.918469999999999</v>
      </c>
      <c r="BS36" s="352">
        <v>16.0335</v>
      </c>
      <c r="BT36" s="352">
        <v>16.209849999999999</v>
      </c>
      <c r="BU36" s="352">
        <v>16.670870000000001</v>
      </c>
      <c r="BV36" s="352">
        <v>16.26071</v>
      </c>
    </row>
    <row r="37" spans="1:74" ht="11.05" customHeight="1" x14ac:dyDescent="0.2">
      <c r="A37" s="29"/>
      <c r="B37" s="381" t="s">
        <v>935</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873"/>
      <c r="AZ37" s="873"/>
      <c r="BA37" s="873"/>
      <c r="BB37" s="873"/>
      <c r="BC37" s="873"/>
      <c r="BD37" s="873"/>
      <c r="BE37" s="873"/>
      <c r="BF37" s="873"/>
      <c r="BG37" s="873"/>
      <c r="BH37" s="355"/>
      <c r="BI37" s="355"/>
      <c r="BJ37" s="355"/>
      <c r="BK37" s="355"/>
      <c r="BL37" s="355"/>
      <c r="BM37" s="355"/>
      <c r="BN37" s="355"/>
      <c r="BO37" s="355"/>
      <c r="BP37" s="355"/>
      <c r="BQ37" s="355"/>
      <c r="BR37" s="355"/>
      <c r="BS37" s="355"/>
      <c r="BT37" s="355"/>
      <c r="BU37" s="355"/>
      <c r="BV37" s="355"/>
    </row>
    <row r="38" spans="1:74" ht="11.05" customHeight="1" x14ac:dyDescent="0.2">
      <c r="A38" s="29" t="s">
        <v>1</v>
      </c>
      <c r="B38" s="384" t="s">
        <v>20</v>
      </c>
      <c r="C38" s="341">
        <v>6.32</v>
      </c>
      <c r="D38" s="341">
        <v>7.75</v>
      </c>
      <c r="E38" s="341">
        <v>6.98</v>
      </c>
      <c r="F38" s="341">
        <v>6.7</v>
      </c>
      <c r="G38" s="341">
        <v>6.65</v>
      </c>
      <c r="H38" s="341">
        <v>7.22</v>
      </c>
      <c r="I38" s="341">
        <v>7.42</v>
      </c>
      <c r="J38" s="341">
        <v>7.54</v>
      </c>
      <c r="K38" s="341">
        <v>7.61</v>
      </c>
      <c r="L38" s="341">
        <v>7.44</v>
      </c>
      <c r="M38" s="341">
        <v>7.37</v>
      </c>
      <c r="N38" s="341">
        <v>7.06</v>
      </c>
      <c r="O38" s="341">
        <v>7.19</v>
      </c>
      <c r="P38" s="341">
        <v>7.28</v>
      </c>
      <c r="Q38" s="341">
        <v>7.37</v>
      </c>
      <c r="R38" s="341">
        <v>7.7</v>
      </c>
      <c r="S38" s="341">
        <v>8.25</v>
      </c>
      <c r="T38" s="341">
        <v>8.85</v>
      </c>
      <c r="U38" s="341">
        <v>9.31</v>
      </c>
      <c r="V38" s="341">
        <v>9.3800000000000008</v>
      </c>
      <c r="W38" s="341">
        <v>9.06</v>
      </c>
      <c r="X38" s="341">
        <v>8.4499999999999993</v>
      </c>
      <c r="Y38" s="341">
        <v>8.14</v>
      </c>
      <c r="Z38" s="341">
        <v>8.5</v>
      </c>
      <c r="AA38" s="341">
        <v>8.18</v>
      </c>
      <c r="AB38" s="341">
        <v>8.01</v>
      </c>
      <c r="AC38" s="341">
        <v>7.8</v>
      </c>
      <c r="AD38" s="341">
        <v>7.51</v>
      </c>
      <c r="AE38" s="341">
        <v>7.64</v>
      </c>
      <c r="AF38" s="341">
        <v>8.11</v>
      </c>
      <c r="AG38" s="341">
        <v>8.36</v>
      </c>
      <c r="AH38" s="341">
        <v>8.9</v>
      </c>
      <c r="AI38" s="341">
        <v>8.43</v>
      </c>
      <c r="AJ38" s="341">
        <v>8.01</v>
      </c>
      <c r="AK38" s="341">
        <v>7.79</v>
      </c>
      <c r="AL38" s="341">
        <v>7.61</v>
      </c>
      <c r="AM38" s="341">
        <v>8.1</v>
      </c>
      <c r="AN38" s="341">
        <v>7.8</v>
      </c>
      <c r="AO38" s="341">
        <v>7.71</v>
      </c>
      <c r="AP38" s="341">
        <v>7.79</v>
      </c>
      <c r="AQ38" s="341">
        <v>7.89</v>
      </c>
      <c r="AR38" s="341">
        <v>8.43</v>
      </c>
      <c r="AS38" s="341">
        <v>8.75</v>
      </c>
      <c r="AT38" s="341">
        <v>8.68</v>
      </c>
      <c r="AU38" s="341">
        <v>8.4700000000000006</v>
      </c>
      <c r="AV38" s="341">
        <v>8.15</v>
      </c>
      <c r="AW38" s="341">
        <v>7.87</v>
      </c>
      <c r="AX38" s="341">
        <v>8.01</v>
      </c>
      <c r="AY38" s="870">
        <v>8.32</v>
      </c>
      <c r="AZ38" s="870">
        <v>8.23</v>
      </c>
      <c r="BA38" s="870">
        <v>8.26</v>
      </c>
      <c r="BB38" s="870">
        <v>8.2100000000000009</v>
      </c>
      <c r="BC38" s="870">
        <v>8.3000000000000007</v>
      </c>
      <c r="BD38" s="870">
        <v>8.86</v>
      </c>
      <c r="BE38" s="870">
        <v>9.2899999999999991</v>
      </c>
      <c r="BF38" s="870">
        <v>9.0362819999999999</v>
      </c>
      <c r="BG38" s="870">
        <v>8.7615979999999993</v>
      </c>
      <c r="BH38" s="352">
        <v>8.3097720000000006</v>
      </c>
      <c r="BI38" s="352">
        <v>8.1637339999999998</v>
      </c>
      <c r="BJ38" s="352">
        <v>8.4341779999999993</v>
      </c>
      <c r="BK38" s="352">
        <v>8.4244559999999993</v>
      </c>
      <c r="BL38" s="352">
        <v>8.38063</v>
      </c>
      <c r="BM38" s="352">
        <v>8.5341970000000007</v>
      </c>
      <c r="BN38" s="352">
        <v>8.3675029999999992</v>
      </c>
      <c r="BO38" s="352">
        <v>8.3806890000000003</v>
      </c>
      <c r="BP38" s="352">
        <v>8.9804519999999997</v>
      </c>
      <c r="BQ38" s="352">
        <v>9.2622579999999992</v>
      </c>
      <c r="BR38" s="352">
        <v>9.1685660000000002</v>
      </c>
      <c r="BS38" s="352">
        <v>8.8674470000000003</v>
      </c>
      <c r="BT38" s="352">
        <v>8.4281009999999998</v>
      </c>
      <c r="BU38" s="352">
        <v>8.2486809999999995</v>
      </c>
      <c r="BV38" s="352">
        <v>8.5026589999999995</v>
      </c>
    </row>
    <row r="39" spans="1:74" ht="11.05" customHeight="1" x14ac:dyDescent="0.2">
      <c r="A39" s="29" t="s">
        <v>2</v>
      </c>
      <c r="B39" s="384" t="s">
        <v>4</v>
      </c>
      <c r="C39" s="341">
        <v>10.27</v>
      </c>
      <c r="D39" s="341">
        <v>11.36</v>
      </c>
      <c r="E39" s="341">
        <v>11.08</v>
      </c>
      <c r="F39" s="341">
        <v>10.87</v>
      </c>
      <c r="G39" s="341">
        <v>10.86</v>
      </c>
      <c r="H39" s="341">
        <v>11.33</v>
      </c>
      <c r="I39" s="341">
        <v>11.46</v>
      </c>
      <c r="J39" s="341">
        <v>11.52</v>
      </c>
      <c r="K39" s="341">
        <v>11.65</v>
      </c>
      <c r="L39" s="341">
        <v>11.52</v>
      </c>
      <c r="M39" s="341">
        <v>11.29</v>
      </c>
      <c r="N39" s="341">
        <v>11.15</v>
      </c>
      <c r="O39" s="341">
        <v>11.26</v>
      </c>
      <c r="P39" s="341">
        <v>11.66</v>
      </c>
      <c r="Q39" s="341">
        <v>11.65</v>
      </c>
      <c r="R39" s="341">
        <v>11.82</v>
      </c>
      <c r="S39" s="341">
        <v>12</v>
      </c>
      <c r="T39" s="341">
        <v>12.75</v>
      </c>
      <c r="U39" s="341">
        <v>13.02</v>
      </c>
      <c r="V39" s="341">
        <v>13.41</v>
      </c>
      <c r="W39" s="341">
        <v>13.28</v>
      </c>
      <c r="X39" s="341">
        <v>12.89</v>
      </c>
      <c r="Y39" s="341">
        <v>12.33</v>
      </c>
      <c r="Z39" s="341">
        <v>12.28</v>
      </c>
      <c r="AA39" s="341">
        <v>12.61</v>
      </c>
      <c r="AB39" s="341">
        <v>12.53</v>
      </c>
      <c r="AC39" s="341">
        <v>12.36</v>
      </c>
      <c r="AD39" s="341">
        <v>12.08</v>
      </c>
      <c r="AE39" s="341">
        <v>12.16</v>
      </c>
      <c r="AF39" s="341">
        <v>12.63</v>
      </c>
      <c r="AG39" s="341">
        <v>12.91</v>
      </c>
      <c r="AH39" s="341">
        <v>13.08</v>
      </c>
      <c r="AI39" s="341">
        <v>13.07</v>
      </c>
      <c r="AJ39" s="341">
        <v>12.73</v>
      </c>
      <c r="AK39" s="341">
        <v>12.43</v>
      </c>
      <c r="AL39" s="341">
        <v>12.24</v>
      </c>
      <c r="AM39" s="341">
        <v>12.52</v>
      </c>
      <c r="AN39" s="341">
        <v>12.65</v>
      </c>
      <c r="AO39" s="341">
        <v>12.59</v>
      </c>
      <c r="AP39" s="341">
        <v>12.49</v>
      </c>
      <c r="AQ39" s="341">
        <v>12.42</v>
      </c>
      <c r="AR39" s="341">
        <v>13.01</v>
      </c>
      <c r="AS39" s="341">
        <v>13.5</v>
      </c>
      <c r="AT39" s="341">
        <v>13.29</v>
      </c>
      <c r="AU39" s="341">
        <v>13.38</v>
      </c>
      <c r="AV39" s="341">
        <v>13.12</v>
      </c>
      <c r="AW39" s="341">
        <v>12.15</v>
      </c>
      <c r="AX39" s="341">
        <v>12.76</v>
      </c>
      <c r="AY39" s="870">
        <v>12.89</v>
      </c>
      <c r="AZ39" s="870">
        <v>13.09</v>
      </c>
      <c r="BA39" s="870">
        <v>13.27</v>
      </c>
      <c r="BB39" s="870">
        <v>13.09</v>
      </c>
      <c r="BC39" s="870">
        <v>12.96</v>
      </c>
      <c r="BD39" s="870">
        <v>13.63</v>
      </c>
      <c r="BE39" s="870">
        <v>14.15</v>
      </c>
      <c r="BF39" s="870">
        <v>13.92596</v>
      </c>
      <c r="BG39" s="870">
        <v>13.92557</v>
      </c>
      <c r="BH39" s="352">
        <v>13.550850000000001</v>
      </c>
      <c r="BI39" s="352">
        <v>12.599320000000001</v>
      </c>
      <c r="BJ39" s="352">
        <v>13.182130000000001</v>
      </c>
      <c r="BK39" s="352">
        <v>13.205629999999999</v>
      </c>
      <c r="BL39" s="352">
        <v>13.25643</v>
      </c>
      <c r="BM39" s="352">
        <v>13.45383</v>
      </c>
      <c r="BN39" s="352">
        <v>13.326700000000001</v>
      </c>
      <c r="BO39" s="352">
        <v>13.13156</v>
      </c>
      <c r="BP39" s="352">
        <v>13.76399</v>
      </c>
      <c r="BQ39" s="352">
        <v>14.26803</v>
      </c>
      <c r="BR39" s="352">
        <v>14.00639</v>
      </c>
      <c r="BS39" s="352">
        <v>13.94764</v>
      </c>
      <c r="BT39" s="352">
        <v>13.561680000000001</v>
      </c>
      <c r="BU39" s="352">
        <v>12.59351</v>
      </c>
      <c r="BV39" s="352">
        <v>13.20086</v>
      </c>
    </row>
    <row r="40" spans="1:74" ht="11.05" customHeight="1" x14ac:dyDescent="0.2">
      <c r="A40" s="29" t="s">
        <v>259</v>
      </c>
      <c r="B40" s="385" t="s">
        <v>3</v>
      </c>
      <c r="C40" s="373">
        <v>12.62</v>
      </c>
      <c r="D40" s="373">
        <v>13.01</v>
      </c>
      <c r="E40" s="373">
        <v>13.24</v>
      </c>
      <c r="F40" s="373">
        <v>13.73</v>
      </c>
      <c r="G40" s="373">
        <v>13.86</v>
      </c>
      <c r="H40" s="373">
        <v>13.83</v>
      </c>
      <c r="I40" s="373">
        <v>13.83</v>
      </c>
      <c r="J40" s="373">
        <v>13.92</v>
      </c>
      <c r="K40" s="373">
        <v>14.14</v>
      </c>
      <c r="L40" s="373">
        <v>14.06</v>
      </c>
      <c r="M40" s="373">
        <v>14.07</v>
      </c>
      <c r="N40" s="373">
        <v>13.72</v>
      </c>
      <c r="O40" s="373">
        <v>13.64</v>
      </c>
      <c r="P40" s="373">
        <v>13.76</v>
      </c>
      <c r="Q40" s="373">
        <v>14.41</v>
      </c>
      <c r="R40" s="373">
        <v>14.57</v>
      </c>
      <c r="S40" s="373">
        <v>14.89</v>
      </c>
      <c r="T40" s="373">
        <v>15.3</v>
      </c>
      <c r="U40" s="373">
        <v>15.31</v>
      </c>
      <c r="V40" s="373">
        <v>15.82</v>
      </c>
      <c r="W40" s="373">
        <v>16.190000000000001</v>
      </c>
      <c r="X40" s="373">
        <v>15.99</v>
      </c>
      <c r="Y40" s="373">
        <v>15.55</v>
      </c>
      <c r="Z40" s="373">
        <v>14.94</v>
      </c>
      <c r="AA40" s="373">
        <v>15.47</v>
      </c>
      <c r="AB40" s="373">
        <v>15.98</v>
      </c>
      <c r="AC40" s="373">
        <v>16.04</v>
      </c>
      <c r="AD40" s="373">
        <v>16.100000000000001</v>
      </c>
      <c r="AE40" s="373">
        <v>16.14</v>
      </c>
      <c r="AF40" s="373">
        <v>16.09</v>
      </c>
      <c r="AG40" s="373">
        <v>15.86</v>
      </c>
      <c r="AH40" s="373">
        <v>15.91</v>
      </c>
      <c r="AI40" s="373">
        <v>16.27</v>
      </c>
      <c r="AJ40" s="373">
        <v>16.48</v>
      </c>
      <c r="AK40" s="373">
        <v>16.190000000000001</v>
      </c>
      <c r="AL40" s="373">
        <v>15.69</v>
      </c>
      <c r="AM40" s="373">
        <v>15.44</v>
      </c>
      <c r="AN40" s="373">
        <v>16.11</v>
      </c>
      <c r="AO40" s="373">
        <v>16.68</v>
      </c>
      <c r="AP40" s="373">
        <v>16.86</v>
      </c>
      <c r="AQ40" s="373">
        <v>16.41</v>
      </c>
      <c r="AR40" s="373">
        <v>16.39</v>
      </c>
      <c r="AS40" s="373">
        <v>16.61</v>
      </c>
      <c r="AT40" s="373">
        <v>16.61</v>
      </c>
      <c r="AU40" s="373">
        <v>16.82</v>
      </c>
      <c r="AV40" s="373">
        <v>16.93</v>
      </c>
      <c r="AW40" s="373">
        <v>17</v>
      </c>
      <c r="AX40" s="373">
        <v>16.260000000000002</v>
      </c>
      <c r="AY40" s="883">
        <v>15.95</v>
      </c>
      <c r="AZ40" s="883">
        <v>16.440000000000001</v>
      </c>
      <c r="BA40" s="883">
        <v>17.11</v>
      </c>
      <c r="BB40" s="883">
        <v>17.45</v>
      </c>
      <c r="BC40" s="883">
        <v>17.47</v>
      </c>
      <c r="BD40" s="883">
        <v>17.47</v>
      </c>
      <c r="BE40" s="883">
        <v>17.47</v>
      </c>
      <c r="BF40" s="883">
        <v>17.63306</v>
      </c>
      <c r="BG40" s="883">
        <v>17.875340000000001</v>
      </c>
      <c r="BH40" s="378">
        <v>17.699079999999999</v>
      </c>
      <c r="BI40" s="378">
        <v>17.731950000000001</v>
      </c>
      <c r="BJ40" s="378">
        <v>16.92868</v>
      </c>
      <c r="BK40" s="378">
        <v>16.910319999999999</v>
      </c>
      <c r="BL40" s="378">
        <v>17.30911</v>
      </c>
      <c r="BM40" s="378">
        <v>17.688279999999999</v>
      </c>
      <c r="BN40" s="378">
        <v>18.153839999999999</v>
      </c>
      <c r="BO40" s="378">
        <v>18.108720000000002</v>
      </c>
      <c r="BP40" s="378">
        <v>18.134150000000002</v>
      </c>
      <c r="BQ40" s="378">
        <v>18.116700000000002</v>
      </c>
      <c r="BR40" s="378">
        <v>18.164680000000001</v>
      </c>
      <c r="BS40" s="378">
        <v>18.397359999999999</v>
      </c>
      <c r="BT40" s="378">
        <v>18.235420000000001</v>
      </c>
      <c r="BU40" s="378">
        <v>18.343139999999998</v>
      </c>
      <c r="BV40" s="378">
        <v>17.519400000000001</v>
      </c>
    </row>
    <row r="41" spans="1:74" s="157" customFormat="1" ht="11.95" customHeight="1" x14ac:dyDescent="0.2">
      <c r="A41" s="156"/>
      <c r="B41" s="1006" t="s">
        <v>1424</v>
      </c>
      <c r="C41" s="982"/>
      <c r="D41" s="982"/>
      <c r="E41" s="982"/>
      <c r="F41" s="982"/>
      <c r="G41" s="982"/>
      <c r="H41" s="982"/>
      <c r="I41" s="982"/>
      <c r="J41" s="982"/>
      <c r="K41" s="982"/>
      <c r="L41" s="982"/>
      <c r="M41" s="982"/>
      <c r="N41" s="982"/>
      <c r="O41" s="982"/>
      <c r="P41" s="982"/>
      <c r="Q41" s="983"/>
      <c r="R41" s="806"/>
      <c r="AY41" s="816"/>
      <c r="AZ41" s="816"/>
      <c r="BA41" s="816"/>
      <c r="BB41" s="816"/>
      <c r="BC41" s="816"/>
      <c r="BD41" s="636"/>
      <c r="BE41" s="636"/>
      <c r="BF41" s="636"/>
      <c r="BG41" s="816"/>
      <c r="BH41" s="816"/>
      <c r="BI41" s="816"/>
      <c r="BJ41" s="198"/>
    </row>
    <row r="42" spans="1:74" s="157" customFormat="1" ht="11.95" customHeight="1" x14ac:dyDescent="0.2">
      <c r="A42" s="156"/>
      <c r="B42" s="1006" t="s">
        <v>1425</v>
      </c>
      <c r="C42" s="982"/>
      <c r="D42" s="982"/>
      <c r="E42" s="982"/>
      <c r="F42" s="982"/>
      <c r="G42" s="982"/>
      <c r="H42" s="982"/>
      <c r="I42" s="982"/>
      <c r="J42" s="982"/>
      <c r="K42" s="982"/>
      <c r="L42" s="982"/>
      <c r="M42" s="982"/>
      <c r="N42" s="982"/>
      <c r="O42" s="982"/>
      <c r="P42" s="982"/>
      <c r="Q42" s="983"/>
      <c r="R42" s="806"/>
      <c r="AY42" s="816"/>
      <c r="AZ42" s="816"/>
      <c r="BA42" s="816"/>
      <c r="BB42" s="816"/>
      <c r="BC42" s="816"/>
      <c r="BD42" s="636"/>
      <c r="BE42" s="636"/>
      <c r="BF42" s="636"/>
      <c r="BG42" s="816"/>
      <c r="BH42" s="816"/>
      <c r="BI42" s="816"/>
      <c r="BJ42" s="198"/>
    </row>
    <row r="43" spans="1:74" s="157" customFormat="1" ht="11.95" customHeight="1" x14ac:dyDescent="0.2">
      <c r="A43" s="156"/>
      <c r="B43" s="1006" t="s">
        <v>1426</v>
      </c>
      <c r="C43" s="982"/>
      <c r="D43" s="982"/>
      <c r="E43" s="982"/>
      <c r="F43" s="982"/>
      <c r="G43" s="982"/>
      <c r="H43" s="982"/>
      <c r="I43" s="982"/>
      <c r="J43" s="982"/>
      <c r="K43" s="982"/>
      <c r="L43" s="982"/>
      <c r="M43" s="982"/>
      <c r="N43" s="982"/>
      <c r="O43" s="982"/>
      <c r="P43" s="982"/>
      <c r="Q43" s="983"/>
      <c r="R43" s="806"/>
      <c r="AY43" s="816"/>
      <c r="AZ43" s="816"/>
      <c r="BA43" s="816"/>
      <c r="BB43" s="816"/>
      <c r="BC43" s="816"/>
      <c r="BD43" s="636"/>
      <c r="BE43" s="636"/>
      <c r="BF43" s="636"/>
      <c r="BG43" s="816"/>
      <c r="BH43" s="816"/>
      <c r="BI43" s="816"/>
      <c r="BJ43" s="198"/>
    </row>
    <row r="44" spans="1:74" s="157" customFormat="1" ht="11.95" customHeight="1" x14ac:dyDescent="0.2">
      <c r="A44" s="156"/>
      <c r="B44" s="776" t="s">
        <v>813</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1.95" customHeight="1" x14ac:dyDescent="0.2">
      <c r="A45" s="159"/>
      <c r="B45" s="995" t="str">
        <f>Dates!$G$2</f>
        <v>EIA completed modeling and analysis for this report on Thursday, October 2, 2025.</v>
      </c>
      <c r="C45" s="996"/>
      <c r="D45" s="996"/>
      <c r="E45" s="996"/>
      <c r="F45" s="996"/>
      <c r="G45" s="996"/>
      <c r="H45" s="996"/>
      <c r="I45" s="996"/>
      <c r="J45" s="996"/>
      <c r="K45" s="996"/>
      <c r="L45" s="996"/>
      <c r="M45" s="996"/>
      <c r="N45" s="996"/>
      <c r="O45" s="996"/>
      <c r="P45" s="996"/>
      <c r="Q45" s="996"/>
      <c r="R45" s="328"/>
      <c r="AY45" s="826"/>
      <c r="AZ45" s="826"/>
      <c r="BA45" s="826"/>
      <c r="BB45" s="826"/>
      <c r="BC45" s="826"/>
      <c r="BD45" s="635"/>
      <c r="BE45" s="635"/>
      <c r="BF45" s="635"/>
      <c r="BG45" s="826"/>
      <c r="BH45" s="826"/>
      <c r="BI45" s="826"/>
      <c r="BJ45" s="221"/>
    </row>
    <row r="46" spans="1:74" s="157" customFormat="1" ht="11.95" customHeight="1" x14ac:dyDescent="0.2">
      <c r="A46" s="156"/>
      <c r="B46" s="994" t="s">
        <v>483</v>
      </c>
      <c r="C46" s="987"/>
      <c r="D46" s="987"/>
      <c r="E46" s="987"/>
      <c r="F46" s="987"/>
      <c r="G46" s="987"/>
      <c r="H46" s="987"/>
      <c r="I46" s="987"/>
      <c r="J46" s="987"/>
      <c r="K46" s="987"/>
      <c r="L46" s="987"/>
      <c r="M46" s="987"/>
      <c r="N46" s="987"/>
      <c r="O46" s="987"/>
      <c r="P46" s="987"/>
      <c r="Q46" s="987"/>
      <c r="R46" s="806"/>
      <c r="AY46" s="816"/>
      <c r="AZ46" s="816"/>
      <c r="BA46" s="816"/>
      <c r="BB46" s="816"/>
      <c r="BC46" s="816"/>
      <c r="BD46" s="636"/>
      <c r="BE46" s="636"/>
      <c r="BF46" s="636"/>
      <c r="BG46" s="816"/>
      <c r="BH46" s="816"/>
      <c r="BI46" s="816"/>
      <c r="BJ46" s="198"/>
    </row>
    <row r="47" spans="1:74" s="157" customFormat="1" ht="11.95" customHeight="1" x14ac:dyDescent="0.2">
      <c r="A47" s="156"/>
      <c r="B47" s="986" t="s">
        <v>1418</v>
      </c>
      <c r="C47" s="987"/>
      <c r="D47" s="987"/>
      <c r="E47" s="987"/>
      <c r="F47" s="987"/>
      <c r="G47" s="987"/>
      <c r="H47" s="987"/>
      <c r="I47" s="987"/>
      <c r="J47" s="987"/>
      <c r="K47" s="987"/>
      <c r="L47" s="987"/>
      <c r="M47" s="987"/>
      <c r="N47" s="987"/>
      <c r="O47" s="987"/>
      <c r="P47" s="987"/>
      <c r="Q47" s="987"/>
      <c r="R47" s="806"/>
      <c r="AY47" s="816"/>
      <c r="AZ47" s="816"/>
      <c r="BA47" s="816"/>
      <c r="BB47" s="816"/>
      <c r="BC47" s="816"/>
      <c r="BD47" s="636"/>
      <c r="BE47" s="636"/>
      <c r="BF47" s="636"/>
      <c r="BG47" s="816"/>
      <c r="BH47" s="816"/>
      <c r="BI47" s="816"/>
      <c r="BJ47" s="198"/>
    </row>
    <row r="48" spans="1:74" s="157" customFormat="1" ht="11.95" customHeight="1" x14ac:dyDescent="0.2">
      <c r="A48" s="156"/>
      <c r="B48" s="988" t="s">
        <v>753</v>
      </c>
      <c r="C48" s="987"/>
      <c r="D48" s="987"/>
      <c r="E48" s="987"/>
      <c r="F48" s="987"/>
      <c r="G48" s="987"/>
      <c r="H48" s="987"/>
      <c r="I48" s="987"/>
      <c r="J48" s="987"/>
      <c r="K48" s="987"/>
      <c r="L48" s="987"/>
      <c r="M48" s="987"/>
      <c r="N48" s="987"/>
      <c r="O48" s="987"/>
      <c r="P48" s="987"/>
      <c r="Q48" s="987"/>
      <c r="R48" s="806"/>
      <c r="AY48" s="816"/>
      <c r="AZ48" s="816"/>
      <c r="BA48" s="816"/>
      <c r="BB48" s="816"/>
      <c r="BC48" s="816"/>
      <c r="BD48" s="636"/>
      <c r="BE48" s="636"/>
      <c r="BF48" s="636"/>
      <c r="BG48" s="816"/>
      <c r="BH48" s="816"/>
      <c r="BI48" s="816"/>
      <c r="BJ48" s="198"/>
    </row>
    <row r="49" spans="1:74" s="157" customFormat="1" ht="11.95" customHeight="1" x14ac:dyDescent="0.2">
      <c r="A49" s="156"/>
      <c r="B49" s="975" t="s">
        <v>827</v>
      </c>
      <c r="C49" s="975"/>
      <c r="D49" s="975"/>
      <c r="E49" s="975"/>
      <c r="F49" s="975"/>
      <c r="G49" s="975"/>
      <c r="H49" s="975"/>
      <c r="I49" s="975"/>
      <c r="J49" s="975"/>
      <c r="K49" s="975"/>
      <c r="L49" s="975"/>
      <c r="M49" s="975"/>
      <c r="N49" s="975"/>
      <c r="O49" s="975"/>
      <c r="P49" s="975"/>
      <c r="Q49" s="975"/>
      <c r="R49" s="975"/>
      <c r="AY49" s="816"/>
      <c r="AZ49" s="816"/>
      <c r="BA49" s="816"/>
      <c r="BB49" s="816"/>
      <c r="BC49" s="816"/>
      <c r="BD49" s="636"/>
      <c r="BE49" s="636"/>
      <c r="BF49" s="636"/>
      <c r="BG49" s="816"/>
      <c r="BH49" s="816"/>
      <c r="BI49" s="816"/>
      <c r="BJ49" s="198"/>
    </row>
    <row r="50" spans="1:74" s="815" customFormat="1" ht="11.95" customHeight="1" x14ac:dyDescent="0.2">
      <c r="A50" s="156"/>
      <c r="B50" s="1009" t="s">
        <v>1561</v>
      </c>
      <c r="C50" s="1005"/>
      <c r="D50" s="1005"/>
      <c r="E50" s="1005"/>
      <c r="F50" s="1005"/>
      <c r="G50" s="1005"/>
      <c r="H50" s="1005"/>
      <c r="I50" s="1005"/>
      <c r="J50" s="1005"/>
      <c r="K50" s="1005"/>
      <c r="L50" s="1005"/>
      <c r="M50" s="1005"/>
      <c r="N50" s="1005"/>
      <c r="O50" s="1005"/>
      <c r="P50" s="1005"/>
      <c r="Q50" s="1005"/>
      <c r="R50" s="814"/>
      <c r="AY50" s="816"/>
      <c r="AZ50" s="816"/>
      <c r="BA50" s="816"/>
      <c r="BB50" s="816"/>
      <c r="BC50" s="816"/>
      <c r="BD50" s="636"/>
      <c r="BE50" s="636"/>
      <c r="BF50" s="636"/>
      <c r="BG50" s="816"/>
      <c r="BH50" s="816"/>
      <c r="BI50" s="816"/>
      <c r="BJ50" s="816"/>
    </row>
    <row r="51" spans="1:74" s="815" customFormat="1" ht="11.95" customHeight="1" x14ac:dyDescent="0.2">
      <c r="A51" s="156"/>
      <c r="B51" s="1004" t="s">
        <v>1567</v>
      </c>
      <c r="C51" s="1005"/>
      <c r="D51" s="1005"/>
      <c r="E51" s="1005"/>
      <c r="F51" s="1005"/>
      <c r="G51" s="1005"/>
      <c r="H51" s="1005"/>
      <c r="I51" s="1005"/>
      <c r="J51" s="1005"/>
      <c r="K51" s="1005"/>
      <c r="L51" s="1005"/>
      <c r="M51" s="1005"/>
      <c r="N51" s="1005"/>
      <c r="O51" s="1005"/>
      <c r="P51" s="1005"/>
      <c r="Q51" s="1005"/>
      <c r="R51" s="814"/>
      <c r="AY51" s="816"/>
      <c r="AZ51" s="816"/>
      <c r="BA51" s="816"/>
      <c r="BB51" s="816"/>
      <c r="BC51" s="816"/>
      <c r="BD51" s="636"/>
      <c r="BE51" s="636"/>
      <c r="BF51" s="636"/>
      <c r="BG51" s="816"/>
      <c r="BH51" s="816"/>
      <c r="BI51" s="816"/>
      <c r="BJ51" s="816"/>
    </row>
    <row r="52" spans="1:74" s="815" customFormat="1" ht="11.95" customHeight="1" x14ac:dyDescent="0.2">
      <c r="A52" s="156"/>
      <c r="B52" s="1007" t="s">
        <v>1479</v>
      </c>
      <c r="C52" s="1005"/>
      <c r="D52" s="1005"/>
      <c r="E52" s="1005"/>
      <c r="F52" s="1005"/>
      <c r="G52" s="1005"/>
      <c r="H52" s="1005"/>
      <c r="I52" s="1005"/>
      <c r="J52" s="1005"/>
      <c r="K52" s="1005"/>
      <c r="L52" s="1005"/>
      <c r="M52" s="1005"/>
      <c r="N52" s="1005"/>
      <c r="O52" s="1005"/>
      <c r="P52" s="1005"/>
      <c r="Q52" s="1005"/>
      <c r="R52" s="814"/>
      <c r="AY52" s="816"/>
      <c r="AZ52" s="816"/>
      <c r="BA52" s="816"/>
      <c r="BB52" s="816"/>
      <c r="BC52" s="816"/>
      <c r="BD52" s="636"/>
      <c r="BE52" s="636"/>
      <c r="BF52" s="636"/>
      <c r="BG52" s="816"/>
      <c r="BH52" s="816"/>
      <c r="BI52" s="816"/>
      <c r="BJ52" s="816"/>
    </row>
    <row r="53" spans="1:74" s="815" customFormat="1" ht="11.95" customHeight="1" x14ac:dyDescent="0.2">
      <c r="A53" s="156"/>
      <c r="B53" s="1008" t="s">
        <v>1480</v>
      </c>
      <c r="C53" s="1008"/>
      <c r="D53" s="1008"/>
      <c r="E53" s="1008"/>
      <c r="F53" s="1008"/>
      <c r="G53" s="1008"/>
      <c r="H53" s="1008"/>
      <c r="I53" s="1008"/>
      <c r="J53" s="1008"/>
      <c r="K53" s="1008"/>
      <c r="L53" s="1008"/>
      <c r="M53" s="1008"/>
      <c r="N53" s="1008"/>
      <c r="O53" s="1008"/>
      <c r="P53" s="1008"/>
      <c r="Q53" s="1008"/>
      <c r="R53" s="814"/>
      <c r="AY53" s="816"/>
      <c r="AZ53" s="816"/>
      <c r="BA53" s="816"/>
      <c r="BB53" s="816"/>
      <c r="BC53" s="816"/>
      <c r="BD53" s="636"/>
      <c r="BE53" s="636"/>
      <c r="BF53" s="636"/>
      <c r="BG53" s="816"/>
      <c r="BH53" s="816"/>
      <c r="BI53" s="816"/>
      <c r="BJ53" s="816"/>
    </row>
    <row r="54" spans="1:74" ht="12.85" x14ac:dyDescent="0.2">
      <c r="A54" s="158"/>
      <c r="B54" s="981" t="s">
        <v>492</v>
      </c>
      <c r="C54" s="983"/>
      <c r="D54" s="983"/>
      <c r="E54" s="983"/>
      <c r="F54" s="983"/>
      <c r="G54" s="983"/>
      <c r="H54" s="983"/>
      <c r="I54" s="983"/>
      <c r="J54" s="983"/>
      <c r="K54" s="983"/>
      <c r="L54" s="983"/>
      <c r="M54" s="983"/>
      <c r="N54" s="983"/>
      <c r="O54" s="983"/>
      <c r="P54" s="983"/>
      <c r="Q54" s="983"/>
      <c r="R54" s="806"/>
      <c r="BK54" s="152"/>
      <c r="BL54" s="152"/>
      <c r="BM54" s="152"/>
      <c r="BN54" s="152"/>
      <c r="BO54" s="152"/>
      <c r="BP54" s="152"/>
      <c r="BQ54" s="152"/>
      <c r="BR54" s="152"/>
      <c r="BS54" s="152"/>
      <c r="BT54" s="152"/>
      <c r="BU54" s="152"/>
      <c r="BV54" s="152"/>
    </row>
    <row r="55" spans="1:74" ht="12.85" x14ac:dyDescent="0.2">
      <c r="A55" s="158"/>
      <c r="B55" s="1002" t="s">
        <v>829</v>
      </c>
      <c r="C55" s="983"/>
      <c r="D55" s="983"/>
      <c r="E55" s="983"/>
      <c r="F55" s="983"/>
      <c r="G55" s="983"/>
      <c r="H55" s="983"/>
      <c r="I55" s="983"/>
      <c r="J55" s="983"/>
      <c r="K55" s="983"/>
      <c r="L55" s="983"/>
      <c r="M55" s="983"/>
      <c r="N55" s="983"/>
      <c r="O55" s="983"/>
      <c r="P55" s="983"/>
      <c r="Q55" s="983"/>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K5" activePane="bottomRight" state="frozen"/>
      <selection activeCell="BF63" sqref="BF63"/>
      <selection pane="topRight" activeCell="BF63" sqref="BF63"/>
      <selection pane="bottomLeft" activeCell="BF63" sqref="BF63"/>
      <selection pane="bottomRight" activeCell="BG5" sqref="BG5:BG43"/>
    </sheetView>
  </sheetViews>
  <sheetFormatPr defaultColWidth="8.5" defaultRowHeight="10.7" x14ac:dyDescent="0.2"/>
  <cols>
    <col min="1" max="1" width="17.5" style="89" customWidth="1"/>
    <col min="2" max="2" width="42.5" style="83" customWidth="1"/>
    <col min="3" max="50" width="6.5" style="83" customWidth="1"/>
    <col min="51" max="55" width="6.5" style="640" customWidth="1"/>
    <col min="56" max="58" width="6.5" style="637" customWidth="1"/>
    <col min="59" max="61" width="6.5" style="640" customWidth="1"/>
    <col min="62" max="62" width="6.5" style="195" customWidth="1"/>
    <col min="63" max="74" width="6.5" style="83" customWidth="1"/>
    <col min="75" max="16384" width="8.5" style="83"/>
  </cols>
  <sheetData>
    <row r="1" spans="1:74" ht="12.85" x14ac:dyDescent="0.2">
      <c r="A1" s="997" t="s">
        <v>479</v>
      </c>
      <c r="B1" s="1015" t="s">
        <v>893</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ht="12.85" x14ac:dyDescent="0.2">
      <c r="A2" s="998"/>
      <c r="B2" s="222" t="str">
        <f>"U.S. Energy Information Administration  |  Short-Term Energy Outlook  - "&amp;Dates!D1</f>
        <v>U.S. Energy Information Administration  |  Short-Term Energy Outlook  - October 2025</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85" x14ac:dyDescent="0.2">
      <c r="A3" s="316" t="s">
        <v>764</v>
      </c>
      <c r="B3" s="332"/>
      <c r="C3" s="1016">
        <f>Dates!D3</f>
        <v>2021</v>
      </c>
      <c r="D3" s="1017"/>
      <c r="E3" s="1017"/>
      <c r="F3" s="1017"/>
      <c r="G3" s="1017"/>
      <c r="H3" s="1017"/>
      <c r="I3" s="1017"/>
      <c r="J3" s="1017"/>
      <c r="K3" s="1017"/>
      <c r="L3" s="1017"/>
      <c r="M3" s="1017"/>
      <c r="N3" s="1018"/>
      <c r="O3" s="1016">
        <f>C3+1</f>
        <v>2022</v>
      </c>
      <c r="P3" s="1019"/>
      <c r="Q3" s="1019"/>
      <c r="R3" s="1019"/>
      <c r="S3" s="1019"/>
      <c r="T3" s="1019"/>
      <c r="U3" s="1019"/>
      <c r="V3" s="1019"/>
      <c r="W3" s="1019"/>
      <c r="X3" s="1017"/>
      <c r="Y3" s="1017"/>
      <c r="Z3" s="1018"/>
      <c r="AA3" s="1020">
        <f>O3+1</f>
        <v>2023</v>
      </c>
      <c r="AB3" s="1017"/>
      <c r="AC3" s="1017"/>
      <c r="AD3" s="1017"/>
      <c r="AE3" s="1017"/>
      <c r="AF3" s="1017"/>
      <c r="AG3" s="1017"/>
      <c r="AH3" s="1017"/>
      <c r="AI3" s="1017"/>
      <c r="AJ3" s="1017"/>
      <c r="AK3" s="1017"/>
      <c r="AL3" s="1018"/>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23"/>
      <c r="B5" s="324" t="s">
        <v>756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642"/>
      <c r="AZ5" s="642"/>
      <c r="BA5" s="642"/>
      <c r="BB5" s="642"/>
      <c r="BC5" s="642"/>
      <c r="BD5" s="884"/>
      <c r="BE5" s="884"/>
      <c r="BF5" s="884"/>
      <c r="BG5" s="884"/>
      <c r="BH5" s="388"/>
      <c r="BI5" s="388"/>
      <c r="BJ5" s="355"/>
      <c r="BK5" s="355"/>
      <c r="BL5" s="355"/>
      <c r="BM5" s="355"/>
      <c r="BN5" s="355"/>
      <c r="BO5" s="355"/>
      <c r="BP5" s="355"/>
      <c r="BQ5" s="355"/>
      <c r="BR5" s="355"/>
      <c r="BS5" s="355"/>
      <c r="BT5" s="355"/>
      <c r="BU5" s="355"/>
      <c r="BV5" s="355"/>
    </row>
    <row r="6" spans="1:74" s="272" customFormat="1" ht="11.05"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101.39085776</v>
      </c>
      <c r="AB6" s="105">
        <v>101.99052675</v>
      </c>
      <c r="AC6" s="105">
        <v>102.33364533</v>
      </c>
      <c r="AD6" s="105">
        <v>102.12880481000001</v>
      </c>
      <c r="AE6" s="105">
        <v>101.61638683</v>
      </c>
      <c r="AF6" s="105">
        <v>102.53171891</v>
      </c>
      <c r="AG6" s="105">
        <v>102.04007143</v>
      </c>
      <c r="AH6" s="105">
        <v>101.73292508999999</v>
      </c>
      <c r="AI6" s="105">
        <v>102.83102576</v>
      </c>
      <c r="AJ6" s="105">
        <v>103.0830162</v>
      </c>
      <c r="AK6" s="105">
        <v>103.87580088</v>
      </c>
      <c r="AL6" s="105">
        <v>103.88829507</v>
      </c>
      <c r="AM6" s="105">
        <v>101.48965066</v>
      </c>
      <c r="AN6" s="105">
        <v>102.77039959</v>
      </c>
      <c r="AO6" s="105">
        <v>103.56039844999999</v>
      </c>
      <c r="AP6" s="105">
        <v>103.46677321999999</v>
      </c>
      <c r="AQ6" s="105">
        <v>103.10791913</v>
      </c>
      <c r="AR6" s="105">
        <v>103.10632538999999</v>
      </c>
      <c r="AS6" s="105">
        <v>103.20447931</v>
      </c>
      <c r="AT6" s="105">
        <v>103.584501</v>
      </c>
      <c r="AU6" s="105">
        <v>102.46910565</v>
      </c>
      <c r="AV6" s="105">
        <v>103.78619499</v>
      </c>
      <c r="AW6" s="105">
        <v>103.91408715</v>
      </c>
      <c r="AX6" s="105">
        <v>103.79480297000001</v>
      </c>
      <c r="AY6" s="884">
        <v>102.76637357</v>
      </c>
      <c r="AZ6" s="884">
        <v>103.29490079</v>
      </c>
      <c r="BA6" s="884">
        <v>104.78102739000001</v>
      </c>
      <c r="BB6" s="884">
        <v>104.44654547</v>
      </c>
      <c r="BC6" s="884">
        <v>104.88156365</v>
      </c>
      <c r="BD6" s="884">
        <v>105.84407736999999</v>
      </c>
      <c r="BE6" s="884">
        <v>106.74396184</v>
      </c>
      <c r="BF6" s="884">
        <v>107.08029978</v>
      </c>
      <c r="BG6" s="884">
        <v>108.48751015000001</v>
      </c>
      <c r="BH6" s="388">
        <v>107.49103316999999</v>
      </c>
      <c r="BI6" s="388">
        <v>107.36683549</v>
      </c>
      <c r="BJ6" s="388">
        <v>107.06210829</v>
      </c>
      <c r="BK6" s="388">
        <v>106.56188723</v>
      </c>
      <c r="BL6" s="388">
        <v>106.30040818000001</v>
      </c>
      <c r="BM6" s="388">
        <v>106.28545422000001</v>
      </c>
      <c r="BN6" s="388">
        <v>106.61277233</v>
      </c>
      <c r="BO6" s="388">
        <v>106.81934943</v>
      </c>
      <c r="BP6" s="388">
        <v>107.47707320000001</v>
      </c>
      <c r="BQ6" s="388">
        <v>107.70503543</v>
      </c>
      <c r="BR6" s="388">
        <v>107.54131984</v>
      </c>
      <c r="BS6" s="388">
        <v>107.39296698</v>
      </c>
      <c r="BT6" s="388">
        <v>107.79308738</v>
      </c>
      <c r="BU6" s="388">
        <v>108.06816096</v>
      </c>
      <c r="BV6" s="388">
        <v>107.45540474000001</v>
      </c>
    </row>
    <row r="7" spans="1:74" ht="11.05" customHeight="1" x14ac:dyDescent="0.2">
      <c r="A7" s="323" t="s">
        <v>815</v>
      </c>
      <c r="B7" s="391" t="s">
        <v>937</v>
      </c>
      <c r="C7" s="289">
        <v>71.045062978000004</v>
      </c>
      <c r="D7" s="289">
        <v>69.189011288000003</v>
      </c>
      <c r="E7" s="289">
        <v>71.087354801999993</v>
      </c>
      <c r="F7" s="289">
        <v>70.645990648999998</v>
      </c>
      <c r="G7" s="289">
        <v>71.155075302</v>
      </c>
      <c r="H7" s="289">
        <v>71.735742646999995</v>
      </c>
      <c r="I7" s="289">
        <v>72.974662840999997</v>
      </c>
      <c r="J7" s="289">
        <v>72.674407794000004</v>
      </c>
      <c r="K7" s="289">
        <v>72.931541288000005</v>
      </c>
      <c r="L7" s="289">
        <v>74.197079173000006</v>
      </c>
      <c r="M7" s="289">
        <v>74.961943649999995</v>
      </c>
      <c r="N7" s="289">
        <v>74.541122192000003</v>
      </c>
      <c r="O7" s="289">
        <v>74.626758699000007</v>
      </c>
      <c r="P7" s="289">
        <v>75.869191506000007</v>
      </c>
      <c r="Q7" s="289">
        <v>75.768207853000007</v>
      </c>
      <c r="R7" s="289">
        <v>75.106664362000004</v>
      </c>
      <c r="S7" s="289">
        <v>74.487752674999996</v>
      </c>
      <c r="T7" s="289">
        <v>74.781797295999993</v>
      </c>
      <c r="U7" s="289">
        <v>75.730030002999996</v>
      </c>
      <c r="V7" s="289">
        <v>76.772449502000001</v>
      </c>
      <c r="W7" s="289">
        <v>77.303501935</v>
      </c>
      <c r="X7" s="289">
        <v>77.251387062000006</v>
      </c>
      <c r="Y7" s="289">
        <v>77.370835893999995</v>
      </c>
      <c r="Z7" s="289">
        <v>76.788279826999997</v>
      </c>
      <c r="AA7" s="289">
        <v>76.812725017999995</v>
      </c>
      <c r="AB7" s="289">
        <v>77.413200388999996</v>
      </c>
      <c r="AC7" s="289">
        <v>77.418212034999996</v>
      </c>
      <c r="AD7" s="289">
        <v>76.773633215000004</v>
      </c>
      <c r="AE7" s="289">
        <v>76.172943024999995</v>
      </c>
      <c r="AF7" s="289">
        <v>76.649082476999993</v>
      </c>
      <c r="AG7" s="289">
        <v>76.032262849000006</v>
      </c>
      <c r="AH7" s="289">
        <v>75.57167699</v>
      </c>
      <c r="AI7" s="289">
        <v>76.536395764000005</v>
      </c>
      <c r="AJ7" s="289">
        <v>76.736738978999995</v>
      </c>
      <c r="AK7" s="289">
        <v>77.503321110000002</v>
      </c>
      <c r="AL7" s="289">
        <v>77.758352263000006</v>
      </c>
      <c r="AM7" s="289">
        <v>76.373399978999998</v>
      </c>
      <c r="AN7" s="289">
        <v>77.063476042000005</v>
      </c>
      <c r="AO7" s="289">
        <v>77.510330124999996</v>
      </c>
      <c r="AP7" s="289">
        <v>77.033028947999995</v>
      </c>
      <c r="AQ7" s="289">
        <v>76.365467713000001</v>
      </c>
      <c r="AR7" s="289">
        <v>76.085008191</v>
      </c>
      <c r="AS7" s="289">
        <v>76.365516955000004</v>
      </c>
      <c r="AT7" s="289">
        <v>76.594830513000005</v>
      </c>
      <c r="AU7" s="289">
        <v>75.497122554000001</v>
      </c>
      <c r="AV7" s="289">
        <v>76.480057539000001</v>
      </c>
      <c r="AW7" s="289">
        <v>76.651418153999998</v>
      </c>
      <c r="AX7" s="289">
        <v>77.042248583000003</v>
      </c>
      <c r="AY7" s="873">
        <v>76.711930280999994</v>
      </c>
      <c r="AZ7" s="873">
        <v>76.917450000000002</v>
      </c>
      <c r="BA7" s="873">
        <v>78.050855999999996</v>
      </c>
      <c r="BB7" s="873">
        <v>77.573611</v>
      </c>
      <c r="BC7" s="873">
        <v>77.610564999999994</v>
      </c>
      <c r="BD7" s="873">
        <v>78.486345999999998</v>
      </c>
      <c r="BE7" s="873">
        <v>78.920586540000002</v>
      </c>
      <c r="BF7" s="873">
        <v>79.421821976000004</v>
      </c>
      <c r="BG7" s="873">
        <v>80.911766936999996</v>
      </c>
      <c r="BH7" s="355">
        <v>79.954093045999997</v>
      </c>
      <c r="BI7" s="355">
        <v>79.915405565</v>
      </c>
      <c r="BJ7" s="355">
        <v>79.977710645000002</v>
      </c>
      <c r="BK7" s="355">
        <v>79.633007645000006</v>
      </c>
      <c r="BL7" s="355">
        <v>79.357528067000004</v>
      </c>
      <c r="BM7" s="355">
        <v>79.13545938</v>
      </c>
      <c r="BN7" s="355">
        <v>79.132661377000005</v>
      </c>
      <c r="BO7" s="355">
        <v>79.025442749000007</v>
      </c>
      <c r="BP7" s="355">
        <v>79.521610382999995</v>
      </c>
      <c r="BQ7" s="355">
        <v>79.629243918</v>
      </c>
      <c r="BR7" s="355">
        <v>79.444522035999995</v>
      </c>
      <c r="BS7" s="355">
        <v>79.416823316000006</v>
      </c>
      <c r="BT7" s="355">
        <v>79.638627387</v>
      </c>
      <c r="BU7" s="355">
        <v>79.892788785999997</v>
      </c>
      <c r="BV7" s="355">
        <v>79.666388311000006</v>
      </c>
    </row>
    <row r="8" spans="1:74" ht="11.05" customHeight="1" x14ac:dyDescent="0.2">
      <c r="A8" s="323" t="s">
        <v>816</v>
      </c>
      <c r="B8" s="391" t="s">
        <v>938</v>
      </c>
      <c r="C8" s="289">
        <v>22.671315903</v>
      </c>
      <c r="D8" s="289">
        <v>21.365362429000001</v>
      </c>
      <c r="E8" s="289">
        <v>22.661633677000001</v>
      </c>
      <c r="F8" s="289">
        <v>23.316915699999999</v>
      </c>
      <c r="G8" s="289">
        <v>23.76600629</v>
      </c>
      <c r="H8" s="289">
        <v>23.606192167</v>
      </c>
      <c r="I8" s="289">
        <v>24.011028226000001</v>
      </c>
      <c r="J8" s="289">
        <v>23.725305257999999</v>
      </c>
      <c r="K8" s="289">
        <v>23.760709266999999</v>
      </c>
      <c r="L8" s="289">
        <v>23.854857968000001</v>
      </c>
      <c r="M8" s="289">
        <v>23.9698095</v>
      </c>
      <c r="N8" s="289">
        <v>23.771402839</v>
      </c>
      <c r="O8" s="289">
        <v>23.572894516000002</v>
      </c>
      <c r="P8" s="289">
        <v>23.492627536000001</v>
      </c>
      <c r="Q8" s="289">
        <v>24.097184710000001</v>
      </c>
      <c r="R8" s="289">
        <v>24.117990766999998</v>
      </c>
      <c r="S8" s="289">
        <v>24.746016935</v>
      </c>
      <c r="T8" s="289">
        <v>24.967845499999999</v>
      </c>
      <c r="U8" s="289">
        <v>25.144459161</v>
      </c>
      <c r="V8" s="289">
        <v>24.647533128999999</v>
      </c>
      <c r="W8" s="289">
        <v>24.646521766999999</v>
      </c>
      <c r="X8" s="289">
        <v>24.863987290000001</v>
      </c>
      <c r="Y8" s="289">
        <v>24.920201533</v>
      </c>
      <c r="Z8" s="289">
        <v>23.865145354999999</v>
      </c>
      <c r="AA8" s="289">
        <v>24.578132742000001</v>
      </c>
      <c r="AB8" s="289">
        <v>24.577326357</v>
      </c>
      <c r="AC8" s="289">
        <v>24.915433289999999</v>
      </c>
      <c r="AD8" s="289">
        <v>25.355171599999998</v>
      </c>
      <c r="AE8" s="289">
        <v>25.443443806000001</v>
      </c>
      <c r="AF8" s="289">
        <v>25.882636432999998</v>
      </c>
      <c r="AG8" s="289">
        <v>26.007808580999999</v>
      </c>
      <c r="AH8" s="289">
        <v>26.161248097000001</v>
      </c>
      <c r="AI8" s="289">
        <v>26.294630000000002</v>
      </c>
      <c r="AJ8" s="289">
        <v>26.346277226000002</v>
      </c>
      <c r="AK8" s="289">
        <v>26.372479767000002</v>
      </c>
      <c r="AL8" s="289">
        <v>26.129942805999999</v>
      </c>
      <c r="AM8" s="289">
        <v>25.116250677</v>
      </c>
      <c r="AN8" s="289">
        <v>25.706923551999999</v>
      </c>
      <c r="AO8" s="289">
        <v>26.050068323000001</v>
      </c>
      <c r="AP8" s="289">
        <v>26.433744267000002</v>
      </c>
      <c r="AQ8" s="289">
        <v>26.742451418999998</v>
      </c>
      <c r="AR8" s="289">
        <v>27.021317199999999</v>
      </c>
      <c r="AS8" s="289">
        <v>26.838962355</v>
      </c>
      <c r="AT8" s="289">
        <v>26.989670484000001</v>
      </c>
      <c r="AU8" s="289">
        <v>26.971983099999999</v>
      </c>
      <c r="AV8" s="289">
        <v>27.306137452000002</v>
      </c>
      <c r="AW8" s="289">
        <v>27.262668999999999</v>
      </c>
      <c r="AX8" s="289">
        <v>26.752554387</v>
      </c>
      <c r="AY8" s="873">
        <v>26.054443289999998</v>
      </c>
      <c r="AZ8" s="873">
        <v>26.377450786000001</v>
      </c>
      <c r="BA8" s="873">
        <v>26.730171386999999</v>
      </c>
      <c r="BB8" s="873">
        <v>26.872934467</v>
      </c>
      <c r="BC8" s="873">
        <v>27.270998644999999</v>
      </c>
      <c r="BD8" s="873">
        <v>27.357731367</v>
      </c>
      <c r="BE8" s="873">
        <v>27.823375299999999</v>
      </c>
      <c r="BF8" s="873">
        <v>27.658477807000001</v>
      </c>
      <c r="BG8" s="873">
        <v>27.575743214999999</v>
      </c>
      <c r="BH8" s="355">
        <v>27.536940128000001</v>
      </c>
      <c r="BI8" s="355">
        <v>27.451429921999999</v>
      </c>
      <c r="BJ8" s="355">
        <v>27.084397641999999</v>
      </c>
      <c r="BK8" s="355">
        <v>26.928879583000001</v>
      </c>
      <c r="BL8" s="355">
        <v>26.942880117000001</v>
      </c>
      <c r="BM8" s="355">
        <v>27.149994840000002</v>
      </c>
      <c r="BN8" s="355">
        <v>27.480110949</v>
      </c>
      <c r="BO8" s="355">
        <v>27.793906678999999</v>
      </c>
      <c r="BP8" s="355">
        <v>27.955462815000001</v>
      </c>
      <c r="BQ8" s="355">
        <v>28.075791508999998</v>
      </c>
      <c r="BR8" s="355">
        <v>28.096797807000002</v>
      </c>
      <c r="BS8" s="355">
        <v>27.976143667999999</v>
      </c>
      <c r="BT8" s="355">
        <v>28.154459989999999</v>
      </c>
      <c r="BU8" s="355">
        <v>28.175372170999999</v>
      </c>
      <c r="BV8" s="355">
        <v>27.789016433</v>
      </c>
    </row>
    <row r="9" spans="1:74" ht="11.05"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873"/>
      <c r="AZ9" s="873"/>
      <c r="BA9" s="873"/>
      <c r="BB9" s="873"/>
      <c r="BC9" s="873"/>
      <c r="BD9" s="873"/>
      <c r="BE9" s="873"/>
      <c r="BF9" s="873"/>
      <c r="BG9" s="873"/>
      <c r="BH9" s="355"/>
      <c r="BI9" s="355"/>
      <c r="BJ9" s="355"/>
      <c r="BK9" s="355"/>
      <c r="BL9" s="355"/>
      <c r="BM9" s="355"/>
      <c r="BN9" s="355"/>
      <c r="BO9" s="355"/>
      <c r="BP9" s="355"/>
      <c r="BQ9" s="355"/>
      <c r="BR9" s="355"/>
      <c r="BS9" s="355"/>
      <c r="BT9" s="355"/>
      <c r="BU9" s="355"/>
      <c r="BV9" s="355"/>
    </row>
    <row r="10" spans="1:74" s="272" customFormat="1" ht="11.05" customHeight="1" x14ac:dyDescent="0.2">
      <c r="A10" s="395" t="s">
        <v>179</v>
      </c>
      <c r="B10" s="389" t="s">
        <v>814</v>
      </c>
      <c r="C10" s="105">
        <v>93.716378882000001</v>
      </c>
      <c r="D10" s="105">
        <v>90.554373716000001</v>
      </c>
      <c r="E10" s="105">
        <v>93.748988479999994</v>
      </c>
      <c r="F10" s="105">
        <v>93.962906348999994</v>
      </c>
      <c r="G10" s="105">
        <v>94.921081591999993</v>
      </c>
      <c r="H10" s="105">
        <v>95.341934813999998</v>
      </c>
      <c r="I10" s="105">
        <v>96.985691067000005</v>
      </c>
      <c r="J10" s="105">
        <v>96.399713051999996</v>
      </c>
      <c r="K10" s="105">
        <v>96.692250555000001</v>
      </c>
      <c r="L10" s="105">
        <v>98.051937140999996</v>
      </c>
      <c r="M10" s="105">
        <v>98.931753150000006</v>
      </c>
      <c r="N10" s="105">
        <v>98.312525031000007</v>
      </c>
      <c r="O10" s="105">
        <v>98.199653214999998</v>
      </c>
      <c r="P10" s="105">
        <v>99.361819041000004</v>
      </c>
      <c r="Q10" s="105">
        <v>99.865392561999997</v>
      </c>
      <c r="R10" s="105">
        <v>99.224655127999995</v>
      </c>
      <c r="S10" s="105">
        <v>99.233769609999996</v>
      </c>
      <c r="T10" s="105">
        <v>99.749642796000003</v>
      </c>
      <c r="U10" s="105">
        <v>100.87448916</v>
      </c>
      <c r="V10" s="105">
        <v>101.41998263000001</v>
      </c>
      <c r="W10" s="105">
        <v>101.9500237</v>
      </c>
      <c r="X10" s="105">
        <v>102.11537435</v>
      </c>
      <c r="Y10" s="105">
        <v>102.29103743</v>
      </c>
      <c r="Z10" s="105">
        <v>100.65342518</v>
      </c>
      <c r="AA10" s="105">
        <v>101.39085776</v>
      </c>
      <c r="AB10" s="105">
        <v>101.99052675</v>
      </c>
      <c r="AC10" s="105">
        <v>102.33364533</v>
      </c>
      <c r="AD10" s="105">
        <v>102.12880481000001</v>
      </c>
      <c r="AE10" s="105">
        <v>101.61638683</v>
      </c>
      <c r="AF10" s="105">
        <v>102.53171891</v>
      </c>
      <c r="AG10" s="105">
        <v>102.04007143</v>
      </c>
      <c r="AH10" s="105">
        <v>101.73292508999999</v>
      </c>
      <c r="AI10" s="105">
        <v>102.83102576</v>
      </c>
      <c r="AJ10" s="105">
        <v>103.0830162</v>
      </c>
      <c r="AK10" s="105">
        <v>103.87580088</v>
      </c>
      <c r="AL10" s="105">
        <v>103.88829507</v>
      </c>
      <c r="AM10" s="105">
        <v>101.48965066</v>
      </c>
      <c r="AN10" s="105">
        <v>102.77039959</v>
      </c>
      <c r="AO10" s="105">
        <v>103.56039844999999</v>
      </c>
      <c r="AP10" s="105">
        <v>103.46677321999999</v>
      </c>
      <c r="AQ10" s="105">
        <v>103.10791913</v>
      </c>
      <c r="AR10" s="105">
        <v>103.10632538999999</v>
      </c>
      <c r="AS10" s="105">
        <v>103.20447931</v>
      </c>
      <c r="AT10" s="105">
        <v>103.584501</v>
      </c>
      <c r="AU10" s="105">
        <v>102.46910565</v>
      </c>
      <c r="AV10" s="105">
        <v>103.78619499</v>
      </c>
      <c r="AW10" s="105">
        <v>103.91408715</v>
      </c>
      <c r="AX10" s="105">
        <v>103.79480297000001</v>
      </c>
      <c r="AY10" s="884">
        <v>102.76637357</v>
      </c>
      <c r="AZ10" s="884">
        <v>103.29490079</v>
      </c>
      <c r="BA10" s="884">
        <v>104.78102739000001</v>
      </c>
      <c r="BB10" s="884">
        <v>104.44654547</v>
      </c>
      <c r="BC10" s="884">
        <v>104.88156365</v>
      </c>
      <c r="BD10" s="884">
        <v>105.84407736999999</v>
      </c>
      <c r="BE10" s="884">
        <v>106.74396184</v>
      </c>
      <c r="BF10" s="884">
        <v>107.08029978</v>
      </c>
      <c r="BG10" s="884">
        <v>108.48751015000001</v>
      </c>
      <c r="BH10" s="388">
        <v>107.49103316999999</v>
      </c>
      <c r="BI10" s="388">
        <v>107.36683549</v>
      </c>
      <c r="BJ10" s="388">
        <v>107.06210829</v>
      </c>
      <c r="BK10" s="388">
        <v>106.56188723</v>
      </c>
      <c r="BL10" s="388">
        <v>106.30040818000001</v>
      </c>
      <c r="BM10" s="388">
        <v>106.28545422000001</v>
      </c>
      <c r="BN10" s="388">
        <v>106.61277233</v>
      </c>
      <c r="BO10" s="388">
        <v>106.81934943</v>
      </c>
      <c r="BP10" s="388">
        <v>107.47707320000001</v>
      </c>
      <c r="BQ10" s="388">
        <v>107.70503543</v>
      </c>
      <c r="BR10" s="388">
        <v>107.54131984</v>
      </c>
      <c r="BS10" s="388">
        <v>107.39296698</v>
      </c>
      <c r="BT10" s="388">
        <v>107.79308738</v>
      </c>
      <c r="BU10" s="388">
        <v>108.06816096</v>
      </c>
      <c r="BV10" s="388">
        <v>107.45540474000001</v>
      </c>
    </row>
    <row r="11" spans="1:74" s="272" customFormat="1" ht="11.05" customHeight="1" x14ac:dyDescent="0.2">
      <c r="A11" s="395" t="s">
        <v>177</v>
      </c>
      <c r="B11" s="392" t="s">
        <v>943</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4">
        <v>32.749600000000001</v>
      </c>
      <c r="AZ11" s="884">
        <v>32.866300000000003</v>
      </c>
      <c r="BA11" s="884">
        <v>33.123100000000001</v>
      </c>
      <c r="BB11" s="884">
        <v>32.955199999999998</v>
      </c>
      <c r="BC11" s="884">
        <v>33.427199999999999</v>
      </c>
      <c r="BD11" s="884">
        <v>33.8553</v>
      </c>
      <c r="BE11" s="884">
        <v>33.61646494</v>
      </c>
      <c r="BF11" s="884">
        <v>33.469089748999998</v>
      </c>
      <c r="BG11" s="884">
        <v>34.686223919</v>
      </c>
      <c r="BH11" s="388">
        <v>33.917450645999999</v>
      </c>
      <c r="BI11" s="388">
        <v>33.613777470000002</v>
      </c>
      <c r="BJ11" s="388">
        <v>33.622108017999999</v>
      </c>
      <c r="BK11" s="388">
        <v>33.559050012999997</v>
      </c>
      <c r="BL11" s="388">
        <v>33.257087333000001</v>
      </c>
      <c r="BM11" s="388">
        <v>33.283835164000003</v>
      </c>
      <c r="BN11" s="388">
        <v>33.491306186999999</v>
      </c>
      <c r="BO11" s="388">
        <v>33.738555478000002</v>
      </c>
      <c r="BP11" s="388">
        <v>33.947647881999998</v>
      </c>
      <c r="BQ11" s="388">
        <v>33.965061593000001</v>
      </c>
      <c r="BR11" s="388">
        <v>33.962523124000001</v>
      </c>
      <c r="BS11" s="388">
        <v>33.950120788</v>
      </c>
      <c r="BT11" s="388">
        <v>33.896838041999999</v>
      </c>
      <c r="BU11" s="388">
        <v>33.814718423000002</v>
      </c>
      <c r="BV11" s="388">
        <v>33.613608544999998</v>
      </c>
    </row>
    <row r="12" spans="1:74" ht="11.05" customHeight="1" x14ac:dyDescent="0.2">
      <c r="A12" s="323" t="s">
        <v>178</v>
      </c>
      <c r="B12" s="393" t="s">
        <v>937</v>
      </c>
      <c r="C12" s="289">
        <v>24.204999999999998</v>
      </c>
      <c r="D12" s="289">
        <v>23.785</v>
      </c>
      <c r="E12" s="289">
        <v>23.895</v>
      </c>
      <c r="F12" s="289">
        <v>23.885000000000002</v>
      </c>
      <c r="G12" s="289">
        <v>24.391999999999999</v>
      </c>
      <c r="H12" s="289">
        <v>24.954999999999998</v>
      </c>
      <c r="I12" s="289">
        <v>25.61</v>
      </c>
      <c r="J12" s="289">
        <v>25.635000000000002</v>
      </c>
      <c r="K12" s="289">
        <v>25.965</v>
      </c>
      <c r="L12" s="289">
        <v>26.285</v>
      </c>
      <c r="M12" s="289">
        <v>26.635000000000002</v>
      </c>
      <c r="N12" s="289">
        <v>26.7</v>
      </c>
      <c r="O12" s="289">
        <v>26.75</v>
      </c>
      <c r="P12" s="289">
        <v>27.6</v>
      </c>
      <c r="Q12" s="289">
        <v>27.215</v>
      </c>
      <c r="R12" s="289">
        <v>27.62</v>
      </c>
      <c r="S12" s="289">
        <v>27.204599999999999</v>
      </c>
      <c r="T12" s="289">
        <v>27.4</v>
      </c>
      <c r="U12" s="289">
        <v>27.54</v>
      </c>
      <c r="V12" s="289">
        <v>28.52</v>
      </c>
      <c r="W12" s="289">
        <v>28.7</v>
      </c>
      <c r="X12" s="289">
        <v>28.364999999999998</v>
      </c>
      <c r="Y12" s="289">
        <v>27.99</v>
      </c>
      <c r="Z12" s="289">
        <v>28</v>
      </c>
      <c r="AA12" s="289">
        <v>27.395</v>
      </c>
      <c r="AB12" s="289">
        <v>27.68</v>
      </c>
      <c r="AC12" s="289">
        <v>27.914999999999999</v>
      </c>
      <c r="AD12" s="289">
        <v>27.82</v>
      </c>
      <c r="AE12" s="289">
        <v>27.315000000000001</v>
      </c>
      <c r="AF12" s="289">
        <v>27.405000000000001</v>
      </c>
      <c r="AG12" s="289">
        <v>26.55</v>
      </c>
      <c r="AH12" s="289">
        <v>26.245000000000001</v>
      </c>
      <c r="AI12" s="289">
        <v>26.905000000000001</v>
      </c>
      <c r="AJ12" s="289">
        <v>26.855</v>
      </c>
      <c r="AK12" s="289">
        <v>26.95</v>
      </c>
      <c r="AL12" s="289">
        <v>26.94</v>
      </c>
      <c r="AM12" s="289">
        <v>26.81</v>
      </c>
      <c r="AN12" s="289">
        <v>27.094999999999999</v>
      </c>
      <c r="AO12" s="289">
        <v>27.395</v>
      </c>
      <c r="AP12" s="289">
        <v>27.34</v>
      </c>
      <c r="AQ12" s="289">
        <v>27.23</v>
      </c>
      <c r="AR12" s="289">
        <v>26.82</v>
      </c>
      <c r="AS12" s="289">
        <v>27.25</v>
      </c>
      <c r="AT12" s="289">
        <v>27.18</v>
      </c>
      <c r="AU12" s="289">
        <v>26.56</v>
      </c>
      <c r="AV12" s="289">
        <v>27.08</v>
      </c>
      <c r="AW12" s="289">
        <v>27.094999999999999</v>
      </c>
      <c r="AX12" s="289">
        <v>27.18</v>
      </c>
      <c r="AY12" s="873">
        <v>27.04</v>
      </c>
      <c r="AZ12" s="873">
        <v>27.16</v>
      </c>
      <c r="BA12" s="873">
        <v>27.42</v>
      </c>
      <c r="BB12" s="873">
        <v>27.234999999999999</v>
      </c>
      <c r="BC12" s="873">
        <v>27.71</v>
      </c>
      <c r="BD12" s="873">
        <v>28.18</v>
      </c>
      <c r="BE12" s="873">
        <v>27.91</v>
      </c>
      <c r="BF12" s="873">
        <v>27.765332999999998</v>
      </c>
      <c r="BG12" s="873">
        <v>28.984999999999999</v>
      </c>
      <c r="BH12" s="355">
        <v>28.179333</v>
      </c>
      <c r="BI12" s="355">
        <v>27.877832999999999</v>
      </c>
      <c r="BJ12" s="355">
        <v>27.867332999999999</v>
      </c>
      <c r="BK12" s="355">
        <v>27.765000000000001</v>
      </c>
      <c r="BL12" s="355">
        <v>27.463999999999999</v>
      </c>
      <c r="BM12" s="355">
        <v>27.472999999999999</v>
      </c>
      <c r="BN12" s="355">
        <v>27.681999999999999</v>
      </c>
      <c r="BO12" s="355">
        <v>27.890999999999998</v>
      </c>
      <c r="BP12" s="355">
        <v>28.100999999999999</v>
      </c>
      <c r="BQ12" s="355">
        <v>28.1</v>
      </c>
      <c r="BR12" s="355">
        <v>28.099</v>
      </c>
      <c r="BS12" s="355">
        <v>28.047999999999998</v>
      </c>
      <c r="BT12" s="355">
        <v>27.997</v>
      </c>
      <c r="BU12" s="355">
        <v>27.896000000000001</v>
      </c>
      <c r="BV12" s="355">
        <v>27.696000000000002</v>
      </c>
    </row>
    <row r="13" spans="1:74" ht="11.05" customHeight="1" x14ac:dyDescent="0.2">
      <c r="A13" s="323" t="s">
        <v>211</v>
      </c>
      <c r="B13" s="393" t="s">
        <v>938</v>
      </c>
      <c r="C13" s="289">
        <v>5.1185999999999998</v>
      </c>
      <c r="D13" s="289">
        <v>5.1143000000000001</v>
      </c>
      <c r="E13" s="289">
        <v>5.1166</v>
      </c>
      <c r="F13" s="289">
        <v>5.2023000000000001</v>
      </c>
      <c r="G13" s="289">
        <v>5.2091000000000003</v>
      </c>
      <c r="H13" s="289">
        <v>5.2053000000000003</v>
      </c>
      <c r="I13" s="289">
        <v>5.2331000000000003</v>
      </c>
      <c r="J13" s="289">
        <v>5.2394999999999996</v>
      </c>
      <c r="K13" s="289">
        <v>5.2431999999999999</v>
      </c>
      <c r="L13" s="289">
        <v>5.2389999999999999</v>
      </c>
      <c r="M13" s="289">
        <v>5.2737999999999996</v>
      </c>
      <c r="N13" s="289">
        <v>5.3238000000000003</v>
      </c>
      <c r="O13" s="289">
        <v>5.3982999999999999</v>
      </c>
      <c r="P13" s="289">
        <v>5.3761999999999999</v>
      </c>
      <c r="Q13" s="289">
        <v>5.3791000000000002</v>
      </c>
      <c r="R13" s="289">
        <v>5.3844000000000003</v>
      </c>
      <c r="S13" s="289">
        <v>5.3875999999999999</v>
      </c>
      <c r="T13" s="289">
        <v>5.3970000000000002</v>
      </c>
      <c r="U13" s="289">
        <v>5.4019000000000004</v>
      </c>
      <c r="V13" s="289">
        <v>5.3838999999999997</v>
      </c>
      <c r="W13" s="289">
        <v>5.3856000000000002</v>
      </c>
      <c r="X13" s="289">
        <v>5.3895</v>
      </c>
      <c r="Y13" s="289">
        <v>5.3895999999999997</v>
      </c>
      <c r="Z13" s="289">
        <v>5.3223000000000003</v>
      </c>
      <c r="AA13" s="289">
        <v>5.4028999999999998</v>
      </c>
      <c r="AB13" s="289">
        <v>5.4211999999999998</v>
      </c>
      <c r="AC13" s="289">
        <v>5.4512</v>
      </c>
      <c r="AD13" s="289">
        <v>5.5179</v>
      </c>
      <c r="AE13" s="289">
        <v>5.4619999999999997</v>
      </c>
      <c r="AF13" s="289">
        <v>5.5275999999999996</v>
      </c>
      <c r="AG13" s="289">
        <v>5.5294999999999996</v>
      </c>
      <c r="AH13" s="289">
        <v>5.5603999999999996</v>
      </c>
      <c r="AI13" s="289">
        <v>5.5801999999999996</v>
      </c>
      <c r="AJ13" s="289">
        <v>5.5991999999999997</v>
      </c>
      <c r="AK13" s="289">
        <v>5.6093999999999999</v>
      </c>
      <c r="AL13" s="289">
        <v>5.6094999999999997</v>
      </c>
      <c r="AM13" s="289">
        <v>5.6101000000000001</v>
      </c>
      <c r="AN13" s="289">
        <v>5.6256000000000004</v>
      </c>
      <c r="AO13" s="289">
        <v>5.6238000000000001</v>
      </c>
      <c r="AP13" s="289">
        <v>5.6326999999999998</v>
      </c>
      <c r="AQ13" s="289">
        <v>5.6340000000000003</v>
      </c>
      <c r="AR13" s="289">
        <v>5.6353</v>
      </c>
      <c r="AS13" s="289">
        <v>5.6441999999999997</v>
      </c>
      <c r="AT13" s="289">
        <v>5.6441999999999997</v>
      </c>
      <c r="AU13" s="289">
        <v>5.6456</v>
      </c>
      <c r="AV13" s="289">
        <v>5.6444000000000001</v>
      </c>
      <c r="AW13" s="289">
        <v>5.6436999999999999</v>
      </c>
      <c r="AX13" s="289">
        <v>5.6692</v>
      </c>
      <c r="AY13" s="873">
        <v>5.7096</v>
      </c>
      <c r="AZ13" s="873">
        <v>5.7062999999999997</v>
      </c>
      <c r="BA13" s="873">
        <v>5.7031000000000001</v>
      </c>
      <c r="BB13" s="873">
        <v>5.7202000000000002</v>
      </c>
      <c r="BC13" s="873">
        <v>5.7172000000000001</v>
      </c>
      <c r="BD13" s="873">
        <v>5.6753</v>
      </c>
      <c r="BE13" s="873">
        <v>5.7064649402000001</v>
      </c>
      <c r="BF13" s="873">
        <v>5.7037567491000001</v>
      </c>
      <c r="BG13" s="873">
        <v>5.7012239191000003</v>
      </c>
      <c r="BH13" s="355">
        <v>5.7381176460000001</v>
      </c>
      <c r="BI13" s="355">
        <v>5.7359444696999997</v>
      </c>
      <c r="BJ13" s="355">
        <v>5.7547750178000001</v>
      </c>
      <c r="BK13" s="355">
        <v>5.7940500127999996</v>
      </c>
      <c r="BL13" s="355">
        <v>5.7930873327999999</v>
      </c>
      <c r="BM13" s="355">
        <v>5.8108351640000002</v>
      </c>
      <c r="BN13" s="355">
        <v>5.8093061868999998</v>
      </c>
      <c r="BO13" s="355">
        <v>5.8475554785000003</v>
      </c>
      <c r="BP13" s="355">
        <v>5.8466478821000001</v>
      </c>
      <c r="BQ13" s="355">
        <v>5.8650615930000001</v>
      </c>
      <c r="BR13" s="355">
        <v>5.8635231238000003</v>
      </c>
      <c r="BS13" s="355">
        <v>5.9021207877000004</v>
      </c>
      <c r="BT13" s="355">
        <v>5.8998380418999998</v>
      </c>
      <c r="BU13" s="355">
        <v>5.9187184228999996</v>
      </c>
      <c r="BV13" s="355">
        <v>5.9176085453000002</v>
      </c>
    </row>
    <row r="14" spans="1:74" s="272" customFormat="1" ht="11.05" customHeight="1" x14ac:dyDescent="0.2">
      <c r="A14" s="395" t="s">
        <v>212</v>
      </c>
      <c r="B14" s="392" t="s">
        <v>838</v>
      </c>
      <c r="C14" s="105">
        <v>64.392778882000002</v>
      </c>
      <c r="D14" s="105">
        <v>61.655073715999997</v>
      </c>
      <c r="E14" s="105">
        <v>64.737388480000007</v>
      </c>
      <c r="F14" s="105">
        <v>64.875606348999995</v>
      </c>
      <c r="G14" s="105">
        <v>65.319981592000005</v>
      </c>
      <c r="H14" s="105">
        <v>65.181634814000006</v>
      </c>
      <c r="I14" s="105">
        <v>66.142591066999998</v>
      </c>
      <c r="J14" s="105">
        <v>65.525213051999998</v>
      </c>
      <c r="K14" s="105">
        <v>65.484050554999996</v>
      </c>
      <c r="L14" s="105">
        <v>66.527937140999995</v>
      </c>
      <c r="M14" s="105">
        <v>67.022953150000006</v>
      </c>
      <c r="N14" s="105">
        <v>66.288725030999998</v>
      </c>
      <c r="O14" s="105">
        <v>66.051353215000006</v>
      </c>
      <c r="P14" s="105">
        <v>66.385619040999998</v>
      </c>
      <c r="Q14" s="105">
        <v>67.271292561999999</v>
      </c>
      <c r="R14" s="105">
        <v>66.220255128000005</v>
      </c>
      <c r="S14" s="105">
        <v>66.641569610000005</v>
      </c>
      <c r="T14" s="105">
        <v>66.952642796000006</v>
      </c>
      <c r="U14" s="105">
        <v>67.932589164000007</v>
      </c>
      <c r="V14" s="105">
        <v>67.516082631000003</v>
      </c>
      <c r="W14" s="105">
        <v>67.864423701999996</v>
      </c>
      <c r="X14" s="105">
        <v>68.360874351999996</v>
      </c>
      <c r="Y14" s="105">
        <v>68.911437426999996</v>
      </c>
      <c r="Z14" s="105">
        <v>67.331125181999994</v>
      </c>
      <c r="AA14" s="105">
        <v>68.592957760000004</v>
      </c>
      <c r="AB14" s="105">
        <v>68.889326745999995</v>
      </c>
      <c r="AC14" s="105">
        <v>68.967445325</v>
      </c>
      <c r="AD14" s="105">
        <v>68.790904815000005</v>
      </c>
      <c r="AE14" s="105">
        <v>68.839386832000002</v>
      </c>
      <c r="AF14" s="105">
        <v>69.599118910000001</v>
      </c>
      <c r="AG14" s="105">
        <v>69.960571430000002</v>
      </c>
      <c r="AH14" s="105">
        <v>69.927525087000006</v>
      </c>
      <c r="AI14" s="105">
        <v>70.345825763999997</v>
      </c>
      <c r="AJ14" s="105">
        <v>70.628816205000007</v>
      </c>
      <c r="AK14" s="105">
        <v>71.316400876000003</v>
      </c>
      <c r="AL14" s="105">
        <v>71.338795069</v>
      </c>
      <c r="AM14" s="105">
        <v>69.069550656000004</v>
      </c>
      <c r="AN14" s="105">
        <v>70.049799593000003</v>
      </c>
      <c r="AO14" s="105">
        <v>70.541598446999998</v>
      </c>
      <c r="AP14" s="105">
        <v>70.494073215</v>
      </c>
      <c r="AQ14" s="105">
        <v>70.243919133000006</v>
      </c>
      <c r="AR14" s="105">
        <v>70.651025391000005</v>
      </c>
      <c r="AS14" s="105">
        <v>70.310279309999999</v>
      </c>
      <c r="AT14" s="105">
        <v>70.760300997000002</v>
      </c>
      <c r="AU14" s="105">
        <v>70.263505653999999</v>
      </c>
      <c r="AV14" s="105">
        <v>71.061794989999996</v>
      </c>
      <c r="AW14" s="105">
        <v>71.175387154000006</v>
      </c>
      <c r="AX14" s="105">
        <v>70.945602969999996</v>
      </c>
      <c r="AY14" s="884">
        <v>70.016773571000002</v>
      </c>
      <c r="AZ14" s="884">
        <v>70.428600786000004</v>
      </c>
      <c r="BA14" s="884">
        <v>71.657927387000001</v>
      </c>
      <c r="BB14" s="884">
        <v>71.491345467000002</v>
      </c>
      <c r="BC14" s="884">
        <v>71.454363645000001</v>
      </c>
      <c r="BD14" s="884">
        <v>71.988777366999997</v>
      </c>
      <c r="BE14" s="884">
        <v>73.127496899999997</v>
      </c>
      <c r="BF14" s="884">
        <v>73.611210033999996</v>
      </c>
      <c r="BG14" s="884">
        <v>73.801286232999999</v>
      </c>
      <c r="BH14" s="388">
        <v>73.573582526999999</v>
      </c>
      <c r="BI14" s="388">
        <v>73.753058017000001</v>
      </c>
      <c r="BJ14" s="388">
        <v>73.440000269999999</v>
      </c>
      <c r="BK14" s="388">
        <v>73.002837215</v>
      </c>
      <c r="BL14" s="388">
        <v>73.043320851000004</v>
      </c>
      <c r="BM14" s="388">
        <v>73.001619055999996</v>
      </c>
      <c r="BN14" s="388">
        <v>73.121466139000006</v>
      </c>
      <c r="BO14" s="388">
        <v>73.08079395</v>
      </c>
      <c r="BP14" s="388">
        <v>73.529425316000001</v>
      </c>
      <c r="BQ14" s="388">
        <v>73.739973832999993</v>
      </c>
      <c r="BR14" s="388">
        <v>73.57879672</v>
      </c>
      <c r="BS14" s="388">
        <v>73.442846196999994</v>
      </c>
      <c r="BT14" s="388">
        <v>73.896249335999997</v>
      </c>
      <c r="BU14" s="388">
        <v>74.253442534000001</v>
      </c>
      <c r="BV14" s="388">
        <v>73.841796199000001</v>
      </c>
    </row>
    <row r="15" spans="1:74" ht="11.05" customHeight="1" x14ac:dyDescent="0.2">
      <c r="A15" s="323" t="s">
        <v>817</v>
      </c>
      <c r="B15" s="393" t="s">
        <v>937</v>
      </c>
      <c r="C15" s="289">
        <v>46.840062977999999</v>
      </c>
      <c r="D15" s="289">
        <v>45.404011288</v>
      </c>
      <c r="E15" s="289">
        <v>47.192354801999997</v>
      </c>
      <c r="F15" s="289">
        <v>46.760990649</v>
      </c>
      <c r="G15" s="289">
        <v>46.763075301999997</v>
      </c>
      <c r="H15" s="289">
        <v>46.780742646999997</v>
      </c>
      <c r="I15" s="289">
        <v>47.364662840999998</v>
      </c>
      <c r="J15" s="289">
        <v>47.039407793999999</v>
      </c>
      <c r="K15" s="289">
        <v>46.966541288000002</v>
      </c>
      <c r="L15" s="289">
        <v>47.912079173000002</v>
      </c>
      <c r="M15" s="289">
        <v>48.326943649999997</v>
      </c>
      <c r="N15" s="289">
        <v>47.841122192</v>
      </c>
      <c r="O15" s="289">
        <v>47.876758699</v>
      </c>
      <c r="P15" s="289">
        <v>48.269191505999999</v>
      </c>
      <c r="Q15" s="289">
        <v>48.553207853000004</v>
      </c>
      <c r="R15" s="289">
        <v>47.486664361999999</v>
      </c>
      <c r="S15" s="289">
        <v>47.283152674999997</v>
      </c>
      <c r="T15" s="289">
        <v>47.381797296000002</v>
      </c>
      <c r="U15" s="289">
        <v>48.190030002999997</v>
      </c>
      <c r="V15" s="289">
        <v>48.252449501999997</v>
      </c>
      <c r="W15" s="289">
        <v>48.603501934999997</v>
      </c>
      <c r="X15" s="289">
        <v>48.886387061999997</v>
      </c>
      <c r="Y15" s="289">
        <v>49.380835894000001</v>
      </c>
      <c r="Z15" s="289">
        <v>48.788279826999997</v>
      </c>
      <c r="AA15" s="289">
        <v>49.417725017999999</v>
      </c>
      <c r="AB15" s="289">
        <v>49.733200388999997</v>
      </c>
      <c r="AC15" s="289">
        <v>49.503212034999997</v>
      </c>
      <c r="AD15" s="289">
        <v>48.953633215000004</v>
      </c>
      <c r="AE15" s="289">
        <v>48.857943024999997</v>
      </c>
      <c r="AF15" s="289">
        <v>49.244082476999999</v>
      </c>
      <c r="AG15" s="289">
        <v>49.482262849000001</v>
      </c>
      <c r="AH15" s="289">
        <v>49.326676990000003</v>
      </c>
      <c r="AI15" s="289">
        <v>49.631395763999997</v>
      </c>
      <c r="AJ15" s="289">
        <v>49.881738978999998</v>
      </c>
      <c r="AK15" s="289">
        <v>50.553321109999999</v>
      </c>
      <c r="AL15" s="289">
        <v>50.818352263000001</v>
      </c>
      <c r="AM15" s="289">
        <v>49.563399979000003</v>
      </c>
      <c r="AN15" s="289">
        <v>49.968476041999999</v>
      </c>
      <c r="AO15" s="289">
        <v>50.115330125</v>
      </c>
      <c r="AP15" s="289">
        <v>49.693028947999998</v>
      </c>
      <c r="AQ15" s="289">
        <v>49.135467712999997</v>
      </c>
      <c r="AR15" s="289">
        <v>49.265008191</v>
      </c>
      <c r="AS15" s="289">
        <v>49.115516954999997</v>
      </c>
      <c r="AT15" s="289">
        <v>49.414830512999998</v>
      </c>
      <c r="AU15" s="289">
        <v>48.937122553999998</v>
      </c>
      <c r="AV15" s="289">
        <v>49.400057539000002</v>
      </c>
      <c r="AW15" s="289">
        <v>49.556418153999999</v>
      </c>
      <c r="AX15" s="289">
        <v>49.862248583000003</v>
      </c>
      <c r="AY15" s="873">
        <v>49.671930281000002</v>
      </c>
      <c r="AZ15" s="873">
        <v>49.757449999999999</v>
      </c>
      <c r="BA15" s="873">
        <v>50.630856000000001</v>
      </c>
      <c r="BB15" s="873">
        <v>50.338611</v>
      </c>
      <c r="BC15" s="873">
        <v>49.900565</v>
      </c>
      <c r="BD15" s="873">
        <v>50.306345999999998</v>
      </c>
      <c r="BE15" s="873">
        <v>51.010586539999998</v>
      </c>
      <c r="BF15" s="873">
        <v>51.656488975999999</v>
      </c>
      <c r="BG15" s="873">
        <v>51.926766936999996</v>
      </c>
      <c r="BH15" s="355">
        <v>51.774760045999997</v>
      </c>
      <c r="BI15" s="355">
        <v>52.037572564999998</v>
      </c>
      <c r="BJ15" s="355">
        <v>52.110377645</v>
      </c>
      <c r="BK15" s="355">
        <v>51.868007644999999</v>
      </c>
      <c r="BL15" s="355">
        <v>51.893528066999998</v>
      </c>
      <c r="BM15" s="355">
        <v>51.662459380000001</v>
      </c>
      <c r="BN15" s="355">
        <v>51.450661377000003</v>
      </c>
      <c r="BO15" s="355">
        <v>51.134442749000002</v>
      </c>
      <c r="BP15" s="355">
        <v>51.420610383000003</v>
      </c>
      <c r="BQ15" s="355">
        <v>51.529243917999999</v>
      </c>
      <c r="BR15" s="355">
        <v>51.345522035999998</v>
      </c>
      <c r="BS15" s="355">
        <v>51.368823315999997</v>
      </c>
      <c r="BT15" s="355">
        <v>51.641627387</v>
      </c>
      <c r="BU15" s="355">
        <v>51.996788786000003</v>
      </c>
      <c r="BV15" s="355">
        <v>51.970388311000001</v>
      </c>
    </row>
    <row r="16" spans="1:74" ht="11.05" customHeight="1" x14ac:dyDescent="0.2">
      <c r="A16" s="323" t="s">
        <v>818</v>
      </c>
      <c r="B16" s="393" t="s">
        <v>938</v>
      </c>
      <c r="C16" s="289">
        <v>17.552715902999999</v>
      </c>
      <c r="D16" s="289">
        <v>16.251062429000001</v>
      </c>
      <c r="E16" s="289">
        <v>17.545033676999999</v>
      </c>
      <c r="F16" s="289">
        <v>18.114615700000002</v>
      </c>
      <c r="G16" s="289">
        <v>18.556906290000001</v>
      </c>
      <c r="H16" s="289">
        <v>18.400892166999999</v>
      </c>
      <c r="I16" s="289">
        <v>18.777928226</v>
      </c>
      <c r="J16" s="289">
        <v>18.485805257999999</v>
      </c>
      <c r="K16" s="289">
        <v>18.517509267000001</v>
      </c>
      <c r="L16" s="289">
        <v>18.615857968</v>
      </c>
      <c r="M16" s="289">
        <v>18.696009499999999</v>
      </c>
      <c r="N16" s="289">
        <v>18.447602839000002</v>
      </c>
      <c r="O16" s="289">
        <v>18.174594515999999</v>
      </c>
      <c r="P16" s="289">
        <v>18.116427536</v>
      </c>
      <c r="Q16" s="289">
        <v>18.718084709999999</v>
      </c>
      <c r="R16" s="289">
        <v>18.733590766999999</v>
      </c>
      <c r="S16" s="289">
        <v>19.358416935000001</v>
      </c>
      <c r="T16" s="289">
        <v>19.570845500000001</v>
      </c>
      <c r="U16" s="289">
        <v>19.742559160999999</v>
      </c>
      <c r="V16" s="289">
        <v>19.263633128999999</v>
      </c>
      <c r="W16" s="289">
        <v>19.260921766999999</v>
      </c>
      <c r="X16" s="289">
        <v>19.474487289999999</v>
      </c>
      <c r="Y16" s="289">
        <v>19.530601532999999</v>
      </c>
      <c r="Z16" s="289">
        <v>18.542845355000001</v>
      </c>
      <c r="AA16" s="289">
        <v>19.175232741999999</v>
      </c>
      <c r="AB16" s="289">
        <v>19.156126357000002</v>
      </c>
      <c r="AC16" s="289">
        <v>19.464233289999999</v>
      </c>
      <c r="AD16" s="289">
        <v>19.837271600000001</v>
      </c>
      <c r="AE16" s="289">
        <v>19.981443806000001</v>
      </c>
      <c r="AF16" s="289">
        <v>20.355036432999999</v>
      </c>
      <c r="AG16" s="289">
        <v>20.478308581</v>
      </c>
      <c r="AH16" s="289">
        <v>20.600848097</v>
      </c>
      <c r="AI16" s="289">
        <v>20.71443</v>
      </c>
      <c r="AJ16" s="289">
        <v>20.747077225999998</v>
      </c>
      <c r="AK16" s="289">
        <v>20.763079767000001</v>
      </c>
      <c r="AL16" s="289">
        <v>20.520442805999998</v>
      </c>
      <c r="AM16" s="289">
        <v>19.506150677000001</v>
      </c>
      <c r="AN16" s="289">
        <v>20.081323552000001</v>
      </c>
      <c r="AO16" s="289">
        <v>20.426268322999999</v>
      </c>
      <c r="AP16" s="289">
        <v>20.801044267000002</v>
      </c>
      <c r="AQ16" s="289">
        <v>21.108451419000001</v>
      </c>
      <c r="AR16" s="289">
        <v>21.386017200000001</v>
      </c>
      <c r="AS16" s="289">
        <v>21.194762355000002</v>
      </c>
      <c r="AT16" s="289">
        <v>21.345470484</v>
      </c>
      <c r="AU16" s="289">
        <v>21.326383100000001</v>
      </c>
      <c r="AV16" s="289">
        <v>21.661737452000001</v>
      </c>
      <c r="AW16" s="289">
        <v>21.618969</v>
      </c>
      <c r="AX16" s="289">
        <v>21.083354387</v>
      </c>
      <c r="AY16" s="873">
        <v>20.34484329</v>
      </c>
      <c r="AZ16" s="873">
        <v>20.671150785999998</v>
      </c>
      <c r="BA16" s="873">
        <v>21.027071386999999</v>
      </c>
      <c r="BB16" s="873">
        <v>21.152734466999998</v>
      </c>
      <c r="BC16" s="873">
        <v>21.553798645000001</v>
      </c>
      <c r="BD16" s="873">
        <v>21.682431367</v>
      </c>
      <c r="BE16" s="873">
        <v>22.116910359999999</v>
      </c>
      <c r="BF16" s="873">
        <v>21.954721058000001</v>
      </c>
      <c r="BG16" s="873">
        <v>21.874519295999999</v>
      </c>
      <c r="BH16" s="355">
        <v>21.798822481999999</v>
      </c>
      <c r="BI16" s="355">
        <v>21.715485452999999</v>
      </c>
      <c r="BJ16" s="355">
        <v>21.329622624999999</v>
      </c>
      <c r="BK16" s="355">
        <v>21.134829570000001</v>
      </c>
      <c r="BL16" s="355">
        <v>21.149792783999999</v>
      </c>
      <c r="BM16" s="355">
        <v>21.339159676000001</v>
      </c>
      <c r="BN16" s="355">
        <v>21.670804761999999</v>
      </c>
      <c r="BO16" s="355">
        <v>21.946351199999999</v>
      </c>
      <c r="BP16" s="355">
        <v>22.108814933000001</v>
      </c>
      <c r="BQ16" s="355">
        <v>22.210729915999998</v>
      </c>
      <c r="BR16" s="355">
        <v>22.233274684000001</v>
      </c>
      <c r="BS16" s="355">
        <v>22.074022881000001</v>
      </c>
      <c r="BT16" s="355">
        <v>22.254621948</v>
      </c>
      <c r="BU16" s="355">
        <v>22.256653748000002</v>
      </c>
      <c r="BV16" s="355">
        <v>21.871407888</v>
      </c>
    </row>
    <row r="17" spans="1:74" ht="11.05"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873"/>
      <c r="AZ17" s="873"/>
      <c r="BA17" s="873"/>
      <c r="BB17" s="873"/>
      <c r="BC17" s="873"/>
      <c r="BD17" s="873"/>
      <c r="BE17" s="873"/>
      <c r="BF17" s="873"/>
      <c r="BG17" s="873"/>
      <c r="BH17" s="355"/>
      <c r="BI17" s="355"/>
      <c r="BJ17" s="355"/>
      <c r="BK17" s="355"/>
      <c r="BL17" s="355"/>
      <c r="BM17" s="355"/>
      <c r="BN17" s="355"/>
      <c r="BO17" s="355"/>
      <c r="BP17" s="355"/>
      <c r="BQ17" s="355"/>
      <c r="BR17" s="355"/>
      <c r="BS17" s="355"/>
      <c r="BT17" s="355"/>
      <c r="BU17" s="355"/>
      <c r="BV17" s="355"/>
    </row>
    <row r="18" spans="1:74" ht="11.05" customHeight="1" x14ac:dyDescent="0.2">
      <c r="A18" s="323"/>
      <c r="B18" s="324" t="s">
        <v>557</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s="272" customFormat="1" ht="11.05" customHeight="1" x14ac:dyDescent="0.2">
      <c r="A19" s="395" t="s">
        <v>174</v>
      </c>
      <c r="B19" s="389" t="s">
        <v>814</v>
      </c>
      <c r="C19" s="105">
        <v>92.214912751</v>
      </c>
      <c r="D19" s="105">
        <v>93.638247320999994</v>
      </c>
      <c r="E19" s="105">
        <v>95.055488120999996</v>
      </c>
      <c r="F19" s="105">
        <v>95.110853746000004</v>
      </c>
      <c r="G19" s="105">
        <v>95.426486173000001</v>
      </c>
      <c r="H19" s="105">
        <v>98.247915473999996</v>
      </c>
      <c r="I19" s="105">
        <v>97.920969792999998</v>
      </c>
      <c r="J19" s="105">
        <v>97.661283131000005</v>
      </c>
      <c r="K19" s="105">
        <v>98.641265105000002</v>
      </c>
      <c r="L19" s="105">
        <v>97.823150053999996</v>
      </c>
      <c r="M19" s="105">
        <v>98.942119173999998</v>
      </c>
      <c r="N19" s="105">
        <v>100.36944339999999</v>
      </c>
      <c r="O19" s="105">
        <v>97.066471070999995</v>
      </c>
      <c r="P19" s="105">
        <v>100.30829447000001</v>
      </c>
      <c r="Q19" s="105">
        <v>99.089784531000006</v>
      </c>
      <c r="R19" s="105">
        <v>97.791221030000003</v>
      </c>
      <c r="S19" s="105">
        <v>99.020479769999994</v>
      </c>
      <c r="T19" s="105">
        <v>100.82338455</v>
      </c>
      <c r="U19" s="105">
        <v>100.0274203</v>
      </c>
      <c r="V19" s="105">
        <v>100.62627362000001</v>
      </c>
      <c r="W19" s="105">
        <v>100.88338459000001</v>
      </c>
      <c r="X19" s="105">
        <v>98.615722227000006</v>
      </c>
      <c r="Y19" s="105">
        <v>100.20500955</v>
      </c>
      <c r="Z19" s="105">
        <v>100.80193538</v>
      </c>
      <c r="AA19" s="105">
        <v>98.379439047000005</v>
      </c>
      <c r="AB19" s="105">
        <v>101.97247165</v>
      </c>
      <c r="AC19" s="105">
        <v>101.42707104</v>
      </c>
      <c r="AD19" s="105">
        <v>100.47520050999999</v>
      </c>
      <c r="AE19" s="105">
        <v>102.04230446</v>
      </c>
      <c r="AF19" s="105">
        <v>103.4890302</v>
      </c>
      <c r="AG19" s="105">
        <v>102.23921656</v>
      </c>
      <c r="AH19" s="105">
        <v>102.53126671</v>
      </c>
      <c r="AI19" s="105">
        <v>102.55503877</v>
      </c>
      <c r="AJ19" s="105">
        <v>101.81113883</v>
      </c>
      <c r="AK19" s="105">
        <v>102.68885591999999</v>
      </c>
      <c r="AL19" s="105">
        <v>102.86270337000001</v>
      </c>
      <c r="AM19" s="105">
        <v>100.76767547999999</v>
      </c>
      <c r="AN19" s="105">
        <v>102.88255408000001</v>
      </c>
      <c r="AO19" s="105">
        <v>101.79980440999999</v>
      </c>
      <c r="AP19" s="105">
        <v>102.04956687000001</v>
      </c>
      <c r="AQ19" s="105">
        <v>102.99200442</v>
      </c>
      <c r="AR19" s="105">
        <v>103.75466178000001</v>
      </c>
      <c r="AS19" s="105">
        <v>103.81691435</v>
      </c>
      <c r="AT19" s="105">
        <v>103.36144388</v>
      </c>
      <c r="AU19" s="105">
        <v>103.16742571</v>
      </c>
      <c r="AV19" s="105">
        <v>103.2273373</v>
      </c>
      <c r="AW19" s="105">
        <v>103.18180458</v>
      </c>
      <c r="AX19" s="105">
        <v>103.96288078000001</v>
      </c>
      <c r="AY19" s="884">
        <v>101.73925737</v>
      </c>
      <c r="AZ19" s="884">
        <v>103.2969962</v>
      </c>
      <c r="BA19" s="884">
        <v>102.05785213999999</v>
      </c>
      <c r="BB19" s="884">
        <v>103.3195083</v>
      </c>
      <c r="BC19" s="884">
        <v>103.14758362000001</v>
      </c>
      <c r="BD19" s="884">
        <v>105.69854646</v>
      </c>
      <c r="BE19" s="884">
        <v>105.2332172</v>
      </c>
      <c r="BF19" s="884">
        <v>104.6494154</v>
      </c>
      <c r="BG19" s="884">
        <v>104.6124519</v>
      </c>
      <c r="BH19" s="388">
        <v>103.86718293</v>
      </c>
      <c r="BI19" s="388">
        <v>104.72381622</v>
      </c>
      <c r="BJ19" s="388">
        <v>105.57449534</v>
      </c>
      <c r="BK19" s="388">
        <v>102.52862555</v>
      </c>
      <c r="BL19" s="388">
        <v>104.78970339999999</v>
      </c>
      <c r="BM19" s="388">
        <v>103.71618177000001</v>
      </c>
      <c r="BN19" s="388">
        <v>104.48657141</v>
      </c>
      <c r="BO19" s="388">
        <v>104.67000969999999</v>
      </c>
      <c r="BP19" s="388">
        <v>106.20098616999999</v>
      </c>
      <c r="BQ19" s="388">
        <v>106.01456794000001</v>
      </c>
      <c r="BR19" s="388">
        <v>105.80119904999999</v>
      </c>
      <c r="BS19" s="388">
        <v>106.03442507</v>
      </c>
      <c r="BT19" s="388">
        <v>104.77026945999999</v>
      </c>
      <c r="BU19" s="388">
        <v>105.70054296000001</v>
      </c>
      <c r="BV19" s="388">
        <v>106.64105352999999</v>
      </c>
    </row>
    <row r="20" spans="1:74" s="272" customFormat="1" ht="11.05" customHeight="1" x14ac:dyDescent="0.2">
      <c r="A20" s="395" t="s">
        <v>167</v>
      </c>
      <c r="B20" s="392" t="s">
        <v>939</v>
      </c>
      <c r="C20" s="105">
        <v>41.907694433000003</v>
      </c>
      <c r="D20" s="105">
        <v>42.033758231999997</v>
      </c>
      <c r="E20" s="105">
        <v>43.639150063000002</v>
      </c>
      <c r="F20" s="105">
        <v>43.329762475999999</v>
      </c>
      <c r="G20" s="105">
        <v>43.218002163000001</v>
      </c>
      <c r="H20" s="105">
        <v>45.523418990000003</v>
      </c>
      <c r="I20" s="105">
        <v>45.580479971999999</v>
      </c>
      <c r="J20" s="105">
        <v>45.645953962999997</v>
      </c>
      <c r="K20" s="105">
        <v>46.011766649999998</v>
      </c>
      <c r="L20" s="105">
        <v>46.281535744999999</v>
      </c>
      <c r="M20" s="105">
        <v>46.695690675999998</v>
      </c>
      <c r="N20" s="105">
        <v>47.562469845999999</v>
      </c>
      <c r="O20" s="105">
        <v>44.457138114000003</v>
      </c>
      <c r="P20" s="105">
        <v>46.615634870000001</v>
      </c>
      <c r="Q20" s="105">
        <v>46.159755310999998</v>
      </c>
      <c r="R20" s="105">
        <v>44.517142270999997</v>
      </c>
      <c r="S20" s="105">
        <v>44.935808631</v>
      </c>
      <c r="T20" s="105">
        <v>46.118582781000001</v>
      </c>
      <c r="U20" s="105">
        <v>45.686742969000001</v>
      </c>
      <c r="V20" s="105">
        <v>46.540584377000002</v>
      </c>
      <c r="W20" s="105">
        <v>46.130044648000002</v>
      </c>
      <c r="X20" s="105">
        <v>44.973995131999999</v>
      </c>
      <c r="Y20" s="105">
        <v>45.996591684000002</v>
      </c>
      <c r="Z20" s="105">
        <v>45.962727503000004</v>
      </c>
      <c r="AA20" s="105">
        <v>43.982298319000002</v>
      </c>
      <c r="AB20" s="105">
        <v>46.173925226000001</v>
      </c>
      <c r="AC20" s="105">
        <v>45.833956243999999</v>
      </c>
      <c r="AD20" s="105">
        <v>44.501905078999997</v>
      </c>
      <c r="AE20" s="105">
        <v>45.613585724000004</v>
      </c>
      <c r="AF20" s="105">
        <v>46.522734974999999</v>
      </c>
      <c r="AG20" s="105">
        <v>45.700887280000003</v>
      </c>
      <c r="AH20" s="105">
        <v>46.344746690999997</v>
      </c>
      <c r="AI20" s="105">
        <v>45.714190252999998</v>
      </c>
      <c r="AJ20" s="105">
        <v>46.106922294</v>
      </c>
      <c r="AK20" s="105">
        <v>46.21585425</v>
      </c>
      <c r="AL20" s="105">
        <v>45.782099119000002</v>
      </c>
      <c r="AM20" s="105">
        <v>44.564694318999997</v>
      </c>
      <c r="AN20" s="105">
        <v>45.283379226000001</v>
      </c>
      <c r="AO20" s="105">
        <v>44.952251244000003</v>
      </c>
      <c r="AP20" s="105">
        <v>45.382769078999999</v>
      </c>
      <c r="AQ20" s="105">
        <v>45.923776724</v>
      </c>
      <c r="AR20" s="105">
        <v>46.018225975</v>
      </c>
      <c r="AS20" s="105">
        <v>46.505476280000003</v>
      </c>
      <c r="AT20" s="105">
        <v>46.749423690999997</v>
      </c>
      <c r="AU20" s="105">
        <v>45.920602252999998</v>
      </c>
      <c r="AV20" s="105">
        <v>47.072250294</v>
      </c>
      <c r="AW20" s="105">
        <v>45.893077249999997</v>
      </c>
      <c r="AX20" s="105">
        <v>45.819162118999998</v>
      </c>
      <c r="AY20" s="884">
        <v>45.114812553</v>
      </c>
      <c r="AZ20" s="884">
        <v>45.655619733999998</v>
      </c>
      <c r="BA20" s="884">
        <v>44.800483782000001</v>
      </c>
      <c r="BB20" s="884">
        <v>45.639875060999998</v>
      </c>
      <c r="BC20" s="884">
        <v>44.795702706999997</v>
      </c>
      <c r="BD20" s="884">
        <v>46.587485383000001</v>
      </c>
      <c r="BE20" s="884">
        <v>46.642261560999998</v>
      </c>
      <c r="BF20" s="884">
        <v>46.399993418000001</v>
      </c>
      <c r="BG20" s="884">
        <v>45.630507643999998</v>
      </c>
      <c r="BH20" s="388">
        <v>46.050847302000001</v>
      </c>
      <c r="BI20" s="388">
        <v>45.809834387000002</v>
      </c>
      <c r="BJ20" s="388">
        <v>45.946059550000001</v>
      </c>
      <c r="BK20" s="388">
        <v>44.812676564999997</v>
      </c>
      <c r="BL20" s="388">
        <v>46.125151836000001</v>
      </c>
      <c r="BM20" s="388">
        <v>45.438186817000002</v>
      </c>
      <c r="BN20" s="388">
        <v>45.420187818999999</v>
      </c>
      <c r="BO20" s="388">
        <v>45.289462958000001</v>
      </c>
      <c r="BP20" s="388">
        <v>46.086204137999999</v>
      </c>
      <c r="BQ20" s="388">
        <v>46.358882895000001</v>
      </c>
      <c r="BR20" s="388">
        <v>46.559938862999999</v>
      </c>
      <c r="BS20" s="388">
        <v>45.980846608999997</v>
      </c>
      <c r="BT20" s="388">
        <v>46.146016502000002</v>
      </c>
      <c r="BU20" s="388">
        <v>45.937763691999997</v>
      </c>
      <c r="BV20" s="388">
        <v>46.062129304000003</v>
      </c>
    </row>
    <row r="21" spans="1:74" ht="11.05" customHeight="1" x14ac:dyDescent="0.2">
      <c r="A21" s="323" t="s">
        <v>163</v>
      </c>
      <c r="B21" s="393" t="s">
        <v>944</v>
      </c>
      <c r="C21" s="289">
        <v>2.2532999999999999</v>
      </c>
      <c r="D21" s="289">
        <v>2.2033999999999998</v>
      </c>
      <c r="E21" s="289">
        <v>2.2884000000000002</v>
      </c>
      <c r="F21" s="289">
        <v>2.0512999999999999</v>
      </c>
      <c r="G21" s="289">
        <v>2.0794999999999999</v>
      </c>
      <c r="H21" s="289">
        <v>2.3266</v>
      </c>
      <c r="I21" s="289">
        <v>2.4796999999999998</v>
      </c>
      <c r="J21" s="289">
        <v>2.3553000000000002</v>
      </c>
      <c r="K21" s="289">
        <v>2.3001</v>
      </c>
      <c r="L21" s="289">
        <v>2.3826000000000001</v>
      </c>
      <c r="M21" s="289">
        <v>2.4169999999999998</v>
      </c>
      <c r="N21" s="289">
        <v>2.3298000000000001</v>
      </c>
      <c r="O21" s="289">
        <v>2.3759000000000001</v>
      </c>
      <c r="P21" s="289">
        <v>2.4607000000000001</v>
      </c>
      <c r="Q21" s="289">
        <v>2.2360000000000002</v>
      </c>
      <c r="R21" s="289">
        <v>2.2698</v>
      </c>
      <c r="S21" s="289">
        <v>2.2747999999999999</v>
      </c>
      <c r="T21" s="289">
        <v>2.5112999999999999</v>
      </c>
      <c r="U21" s="289">
        <v>2.4826999999999999</v>
      </c>
      <c r="V21" s="289">
        <v>2.4209999999999998</v>
      </c>
      <c r="W21" s="289">
        <v>2.4074</v>
      </c>
      <c r="X21" s="289">
        <v>2.3578000000000001</v>
      </c>
      <c r="Y21" s="289">
        <v>2.4929999999999999</v>
      </c>
      <c r="Z21" s="289">
        <v>2.5352000000000001</v>
      </c>
      <c r="AA21" s="289">
        <v>2.3007</v>
      </c>
      <c r="AB21" s="289">
        <v>2.3675000000000002</v>
      </c>
      <c r="AC21" s="289">
        <v>2.3197999999999999</v>
      </c>
      <c r="AD21" s="289">
        <v>2.2911000000000001</v>
      </c>
      <c r="AE21" s="289">
        <v>2.4828999999999999</v>
      </c>
      <c r="AF21" s="289">
        <v>2.6297000000000001</v>
      </c>
      <c r="AG21" s="289">
        <v>2.7273999999999998</v>
      </c>
      <c r="AH21" s="289">
        <v>2.6598999999999999</v>
      </c>
      <c r="AI21" s="289">
        <v>2.4817</v>
      </c>
      <c r="AJ21" s="289">
        <v>2.4912999999999998</v>
      </c>
      <c r="AK21" s="289">
        <v>2.2745000000000002</v>
      </c>
      <c r="AL21" s="289">
        <v>2.3140999999999998</v>
      </c>
      <c r="AM21" s="289">
        <v>2.4039999999999999</v>
      </c>
      <c r="AN21" s="289">
        <v>2.4024000000000001</v>
      </c>
      <c r="AO21" s="289">
        <v>2.2909999999999999</v>
      </c>
      <c r="AP21" s="289">
        <v>2.1076000000000001</v>
      </c>
      <c r="AQ21" s="289">
        <v>2.3273000000000001</v>
      </c>
      <c r="AR21" s="289">
        <v>2.4500999999999999</v>
      </c>
      <c r="AS21" s="289">
        <v>2.5373000000000001</v>
      </c>
      <c r="AT21" s="289">
        <v>2.4828999999999999</v>
      </c>
      <c r="AU21" s="289">
        <v>2.3048999999999999</v>
      </c>
      <c r="AV21" s="289">
        <v>2.3077000000000001</v>
      </c>
      <c r="AW21" s="289">
        <v>2.4119999999999999</v>
      </c>
      <c r="AX21" s="289">
        <v>2.4062000000000001</v>
      </c>
      <c r="AY21" s="873">
        <v>2.4137</v>
      </c>
      <c r="AZ21" s="873">
        <v>2.3742999999999999</v>
      </c>
      <c r="BA21" s="873">
        <v>2.3811</v>
      </c>
      <c r="BB21" s="873">
        <v>2.3685999999999998</v>
      </c>
      <c r="BC21" s="873">
        <v>2.4003999999999999</v>
      </c>
      <c r="BD21" s="873">
        <v>2.5028000000000001</v>
      </c>
      <c r="BE21" s="873">
        <v>2.4879389325000001</v>
      </c>
      <c r="BF21" s="873">
        <v>2.4744469923999999</v>
      </c>
      <c r="BG21" s="873">
        <v>2.4287850439000001</v>
      </c>
      <c r="BH21" s="355">
        <v>2.4006950153000002</v>
      </c>
      <c r="BI21" s="355">
        <v>2.4039432042</v>
      </c>
      <c r="BJ21" s="355">
        <v>2.3805877794999999</v>
      </c>
      <c r="BK21" s="355">
        <v>2.3780352086000001</v>
      </c>
      <c r="BL21" s="355">
        <v>2.4090175529</v>
      </c>
      <c r="BM21" s="355">
        <v>2.3485861790999998</v>
      </c>
      <c r="BN21" s="355">
        <v>2.2865416588</v>
      </c>
      <c r="BO21" s="355">
        <v>2.3590374185999998</v>
      </c>
      <c r="BP21" s="355">
        <v>2.4217861899000002</v>
      </c>
      <c r="BQ21" s="355">
        <v>2.4770686370999999</v>
      </c>
      <c r="BR21" s="355">
        <v>2.4835744019999999</v>
      </c>
      <c r="BS21" s="355">
        <v>2.4379285559000001</v>
      </c>
      <c r="BT21" s="355">
        <v>2.4098484329000001</v>
      </c>
      <c r="BU21" s="355">
        <v>2.4130954764000001</v>
      </c>
      <c r="BV21" s="355">
        <v>2.3897482876999998</v>
      </c>
    </row>
    <row r="22" spans="1:74" ht="11.05" customHeight="1" x14ac:dyDescent="0.2">
      <c r="A22" s="323" t="s">
        <v>164</v>
      </c>
      <c r="B22" s="393" t="s">
        <v>945</v>
      </c>
      <c r="C22" s="289">
        <v>11.285</v>
      </c>
      <c r="D22" s="289">
        <v>12.077500000000001</v>
      </c>
      <c r="E22" s="289">
        <v>12.4811</v>
      </c>
      <c r="F22" s="289">
        <v>12.361700000000001</v>
      </c>
      <c r="G22" s="289">
        <v>12.160399999999999</v>
      </c>
      <c r="H22" s="289">
        <v>13.424799999999999</v>
      </c>
      <c r="I22" s="289">
        <v>13.7722</v>
      </c>
      <c r="J22" s="289">
        <v>13.673299999999999</v>
      </c>
      <c r="K22" s="289">
        <v>14.2255</v>
      </c>
      <c r="L22" s="289">
        <v>14.1975</v>
      </c>
      <c r="M22" s="289">
        <v>13.8752</v>
      </c>
      <c r="N22" s="289">
        <v>13.791499999999999</v>
      </c>
      <c r="O22" s="289">
        <v>12.4656</v>
      </c>
      <c r="P22" s="289">
        <v>13.8146</v>
      </c>
      <c r="Q22" s="289">
        <v>13.5626</v>
      </c>
      <c r="R22" s="289">
        <v>13.2898</v>
      </c>
      <c r="S22" s="289">
        <v>13.460100000000001</v>
      </c>
      <c r="T22" s="289">
        <v>13.873900000000001</v>
      </c>
      <c r="U22" s="289">
        <v>13.852</v>
      </c>
      <c r="V22" s="289">
        <v>14.136799999999999</v>
      </c>
      <c r="W22" s="289">
        <v>14.2507</v>
      </c>
      <c r="X22" s="289">
        <v>13.284800000000001</v>
      </c>
      <c r="Y22" s="289">
        <v>13.470599999999999</v>
      </c>
      <c r="Z22" s="289">
        <v>13.4839</v>
      </c>
      <c r="AA22" s="289">
        <v>12.382300000000001</v>
      </c>
      <c r="AB22" s="289">
        <v>13.602499999999999</v>
      </c>
      <c r="AC22" s="289">
        <v>13.3696</v>
      </c>
      <c r="AD22" s="289">
        <v>13.0617</v>
      </c>
      <c r="AE22" s="289">
        <v>13.658099999999999</v>
      </c>
      <c r="AF22" s="289">
        <v>13.924799999999999</v>
      </c>
      <c r="AG22" s="289">
        <v>13.615600000000001</v>
      </c>
      <c r="AH22" s="289">
        <v>13.5541</v>
      </c>
      <c r="AI22" s="289">
        <v>13.799099999999999</v>
      </c>
      <c r="AJ22" s="289">
        <v>13.7408</v>
      </c>
      <c r="AK22" s="289">
        <v>13.3697</v>
      </c>
      <c r="AL22" s="289">
        <v>12.9758</v>
      </c>
      <c r="AM22" s="289">
        <v>12.564399999999999</v>
      </c>
      <c r="AN22" s="289">
        <v>12.968299999999999</v>
      </c>
      <c r="AO22" s="289">
        <v>12.917400000000001</v>
      </c>
      <c r="AP22" s="289">
        <v>13.6747</v>
      </c>
      <c r="AQ22" s="289">
        <v>13.4193</v>
      </c>
      <c r="AR22" s="289">
        <v>13.700100000000001</v>
      </c>
      <c r="AS22" s="289">
        <v>14.212899999999999</v>
      </c>
      <c r="AT22" s="289">
        <v>13.840400000000001</v>
      </c>
      <c r="AU22" s="289">
        <v>13.9658</v>
      </c>
      <c r="AV22" s="289">
        <v>14.104699999999999</v>
      </c>
      <c r="AW22" s="289">
        <v>13.4072</v>
      </c>
      <c r="AX22" s="289">
        <v>12.9077</v>
      </c>
      <c r="AY22" s="873">
        <v>12.479200000000001</v>
      </c>
      <c r="AZ22" s="873">
        <v>13.244400000000001</v>
      </c>
      <c r="BA22" s="873">
        <v>13.053900000000001</v>
      </c>
      <c r="BB22" s="873">
        <v>13.7342</v>
      </c>
      <c r="BC22" s="873">
        <v>13.2525</v>
      </c>
      <c r="BD22" s="873">
        <v>13.9682</v>
      </c>
      <c r="BE22" s="873">
        <v>13.966337072</v>
      </c>
      <c r="BF22" s="873">
        <v>13.842759152999999</v>
      </c>
      <c r="BG22" s="873">
        <v>13.926706008</v>
      </c>
      <c r="BH22" s="355">
        <v>13.860401884</v>
      </c>
      <c r="BI22" s="355">
        <v>13.44413477</v>
      </c>
      <c r="BJ22" s="355">
        <v>13.255702549</v>
      </c>
      <c r="BK22" s="355">
        <v>12.687841624000001</v>
      </c>
      <c r="BL22" s="355">
        <v>13.488867621000001</v>
      </c>
      <c r="BM22" s="355">
        <v>13.312573690000001</v>
      </c>
      <c r="BN22" s="355">
        <v>13.539592488</v>
      </c>
      <c r="BO22" s="355">
        <v>13.413930521999999</v>
      </c>
      <c r="BP22" s="355">
        <v>13.78077276</v>
      </c>
      <c r="BQ22" s="355">
        <v>14.008382352</v>
      </c>
      <c r="BR22" s="355">
        <v>13.884343593000001</v>
      </c>
      <c r="BS22" s="355">
        <v>14.04890183</v>
      </c>
      <c r="BT22" s="355">
        <v>13.851865659</v>
      </c>
      <c r="BU22" s="355">
        <v>13.474195388</v>
      </c>
      <c r="BV22" s="355">
        <v>13.285060475</v>
      </c>
    </row>
    <row r="23" spans="1:74" ht="11.05" customHeight="1" x14ac:dyDescent="0.2">
      <c r="A23" s="323" t="s">
        <v>165</v>
      </c>
      <c r="B23" s="393" t="s">
        <v>946</v>
      </c>
      <c r="C23" s="289">
        <v>3.8090999999999999</v>
      </c>
      <c r="D23" s="289">
        <v>3.8679000000000001</v>
      </c>
      <c r="E23" s="289">
        <v>3.6118999999999999</v>
      </c>
      <c r="F23" s="289">
        <v>3.2250999999999999</v>
      </c>
      <c r="G23" s="289">
        <v>2.8965000000000001</v>
      </c>
      <c r="H23" s="289">
        <v>3.0312999999999999</v>
      </c>
      <c r="I23" s="289">
        <v>3.0924</v>
      </c>
      <c r="J23" s="289">
        <v>3.0798000000000001</v>
      </c>
      <c r="K23" s="289">
        <v>3.2871999999999999</v>
      </c>
      <c r="L23" s="289">
        <v>3.3134000000000001</v>
      </c>
      <c r="M23" s="289">
        <v>3.4885000000000002</v>
      </c>
      <c r="N23" s="289">
        <v>4.1078999999999999</v>
      </c>
      <c r="O23" s="289">
        <v>3.7709999999999999</v>
      </c>
      <c r="P23" s="289">
        <v>3.8090999999999999</v>
      </c>
      <c r="Q23" s="289">
        <v>3.4796999999999998</v>
      </c>
      <c r="R23" s="289">
        <v>2.9710999999999999</v>
      </c>
      <c r="S23" s="289">
        <v>2.9194</v>
      </c>
      <c r="T23" s="289">
        <v>3.0842999999999998</v>
      </c>
      <c r="U23" s="289">
        <v>3.0636999999999999</v>
      </c>
      <c r="V23" s="289">
        <v>3.2801999999999998</v>
      </c>
      <c r="W23" s="289">
        <v>3.1183999999999998</v>
      </c>
      <c r="X23" s="289">
        <v>3.1932</v>
      </c>
      <c r="Y23" s="289">
        <v>3.4176000000000002</v>
      </c>
      <c r="Z23" s="289">
        <v>3.9664999999999999</v>
      </c>
      <c r="AA23" s="289">
        <v>3.7176</v>
      </c>
      <c r="AB23" s="289">
        <v>3.8746</v>
      </c>
      <c r="AC23" s="289">
        <v>3.4718</v>
      </c>
      <c r="AD23" s="289">
        <v>3.1440999999999999</v>
      </c>
      <c r="AE23" s="289">
        <v>2.9523000000000001</v>
      </c>
      <c r="AF23" s="289">
        <v>3.0402999999999998</v>
      </c>
      <c r="AG23" s="289">
        <v>3.0221</v>
      </c>
      <c r="AH23" s="289">
        <v>3.0800999999999998</v>
      </c>
      <c r="AI23" s="289">
        <v>3.0510000000000002</v>
      </c>
      <c r="AJ23" s="289">
        <v>3.0369000000000002</v>
      </c>
      <c r="AK23" s="289">
        <v>3.3893</v>
      </c>
      <c r="AL23" s="289">
        <v>3.6996000000000002</v>
      </c>
      <c r="AM23" s="289">
        <v>3.4416000000000002</v>
      </c>
      <c r="AN23" s="289">
        <v>3.5148000000000001</v>
      </c>
      <c r="AO23" s="289">
        <v>3.3511000000000002</v>
      </c>
      <c r="AP23" s="289">
        <v>3.0954999999999999</v>
      </c>
      <c r="AQ23" s="289">
        <v>2.8754</v>
      </c>
      <c r="AR23" s="289">
        <v>2.8786</v>
      </c>
      <c r="AS23" s="289">
        <v>2.8611</v>
      </c>
      <c r="AT23" s="289">
        <v>2.9569999999999999</v>
      </c>
      <c r="AU23" s="289">
        <v>2.9098000000000002</v>
      </c>
      <c r="AV23" s="289">
        <v>2.9548000000000001</v>
      </c>
      <c r="AW23" s="289">
        <v>3.2989000000000002</v>
      </c>
      <c r="AX23" s="289">
        <v>3.5568</v>
      </c>
      <c r="AY23" s="873">
        <v>3.3774000000000002</v>
      </c>
      <c r="AZ23" s="873">
        <v>3.4581</v>
      </c>
      <c r="BA23" s="873">
        <v>3.2111000000000001</v>
      </c>
      <c r="BB23" s="873">
        <v>3.0531000000000001</v>
      </c>
      <c r="BC23" s="873">
        <v>2.7181000000000002</v>
      </c>
      <c r="BD23" s="873">
        <v>2.8574999999999999</v>
      </c>
      <c r="BE23" s="873">
        <v>2.8567530607</v>
      </c>
      <c r="BF23" s="873">
        <v>2.9245191221</v>
      </c>
      <c r="BG23" s="873">
        <v>2.8527190390000001</v>
      </c>
      <c r="BH23" s="355">
        <v>2.8774366701999998</v>
      </c>
      <c r="BI23" s="355">
        <v>3.1639377688999999</v>
      </c>
      <c r="BJ23" s="355">
        <v>3.5226492366</v>
      </c>
      <c r="BK23" s="355">
        <v>3.3580972230000001</v>
      </c>
      <c r="BL23" s="355">
        <v>3.5411113754999999</v>
      </c>
      <c r="BM23" s="355">
        <v>3.233197831</v>
      </c>
      <c r="BN23" s="355">
        <v>2.9108855140999998</v>
      </c>
      <c r="BO23" s="355">
        <v>2.7032888093</v>
      </c>
      <c r="BP23" s="355">
        <v>2.6987873344</v>
      </c>
      <c r="BQ23" s="355">
        <v>2.7975435371000001</v>
      </c>
      <c r="BR23" s="355">
        <v>2.8639050682999998</v>
      </c>
      <c r="BS23" s="355">
        <v>2.7935931252000001</v>
      </c>
      <c r="BT23" s="355">
        <v>2.8177984548000001</v>
      </c>
      <c r="BU23" s="355">
        <v>3.0983614855999999</v>
      </c>
      <c r="BV23" s="355">
        <v>3.4496382417000002</v>
      </c>
    </row>
    <row r="24" spans="1:74" ht="11.05" customHeight="1" x14ac:dyDescent="0.2">
      <c r="A24" s="323" t="s">
        <v>161</v>
      </c>
      <c r="B24" s="393" t="s">
        <v>196</v>
      </c>
      <c r="C24" s="289">
        <v>18.814347999999999</v>
      </c>
      <c r="D24" s="289">
        <v>17.699107999999999</v>
      </c>
      <c r="E24" s="289">
        <v>19.132116</v>
      </c>
      <c r="F24" s="289">
        <v>19.743698999999999</v>
      </c>
      <c r="G24" s="289">
        <v>20.049742999999999</v>
      </c>
      <c r="H24" s="289">
        <v>20.585872999999999</v>
      </c>
      <c r="I24" s="289">
        <v>20.171831000000001</v>
      </c>
      <c r="J24" s="289">
        <v>20.572572999999998</v>
      </c>
      <c r="K24" s="289">
        <v>20.138569</v>
      </c>
      <c r="L24" s="289">
        <v>20.37715</v>
      </c>
      <c r="M24" s="289">
        <v>20.572648000000001</v>
      </c>
      <c r="N24" s="289">
        <v>20.656690000000001</v>
      </c>
      <c r="O24" s="289">
        <v>19.613111</v>
      </c>
      <c r="P24" s="289">
        <v>20.190412999999999</v>
      </c>
      <c r="Q24" s="289">
        <v>20.483485999999999</v>
      </c>
      <c r="R24" s="289">
        <v>19.727340999999999</v>
      </c>
      <c r="S24" s="289">
        <v>19.839566999999999</v>
      </c>
      <c r="T24" s="289">
        <v>20.433236999999998</v>
      </c>
      <c r="U24" s="289">
        <v>19.925560999999998</v>
      </c>
      <c r="V24" s="289">
        <v>20.265028999999998</v>
      </c>
      <c r="W24" s="289">
        <v>20.129058000000001</v>
      </c>
      <c r="X24" s="289">
        <v>20.006618</v>
      </c>
      <c r="Y24" s="289">
        <v>20.214213999999998</v>
      </c>
      <c r="Z24" s="289">
        <v>19.327209</v>
      </c>
      <c r="AA24" s="289">
        <v>19.353483000000001</v>
      </c>
      <c r="AB24" s="289">
        <v>19.941524000000001</v>
      </c>
      <c r="AC24" s="289">
        <v>20.207293</v>
      </c>
      <c r="AD24" s="289">
        <v>19.971914999999999</v>
      </c>
      <c r="AE24" s="289">
        <v>20.323443000000001</v>
      </c>
      <c r="AF24" s="289">
        <v>20.755185999999998</v>
      </c>
      <c r="AG24" s="289">
        <v>20.042788999999999</v>
      </c>
      <c r="AH24" s="289">
        <v>20.767872000000001</v>
      </c>
      <c r="AI24" s="289">
        <v>20.154582999999999</v>
      </c>
      <c r="AJ24" s="289">
        <v>20.631443999999998</v>
      </c>
      <c r="AK24" s="289">
        <v>20.738980000000002</v>
      </c>
      <c r="AL24" s="289">
        <v>20.396183000000001</v>
      </c>
      <c r="AM24" s="289">
        <v>19.789279000000001</v>
      </c>
      <c r="AN24" s="289">
        <v>19.972377999999999</v>
      </c>
      <c r="AO24" s="289">
        <v>20.011388</v>
      </c>
      <c r="AP24" s="289">
        <v>20.155279</v>
      </c>
      <c r="AQ24" s="289">
        <v>20.887834000000002</v>
      </c>
      <c r="AR24" s="289">
        <v>20.536577000000001</v>
      </c>
      <c r="AS24" s="289">
        <v>20.593178000000002</v>
      </c>
      <c r="AT24" s="289">
        <v>20.984949</v>
      </c>
      <c r="AU24" s="289">
        <v>20.356294999999999</v>
      </c>
      <c r="AV24" s="289">
        <v>21.249372000000001</v>
      </c>
      <c r="AW24" s="289">
        <v>20.367203</v>
      </c>
      <c r="AX24" s="289">
        <v>20.615046</v>
      </c>
      <c r="AY24" s="873">
        <v>20.735623</v>
      </c>
      <c r="AZ24" s="873">
        <v>20.225491000000002</v>
      </c>
      <c r="BA24" s="873">
        <v>19.949864000000002</v>
      </c>
      <c r="BB24" s="873">
        <v>20.212610999999999</v>
      </c>
      <c r="BC24" s="873">
        <v>20.322932000000002</v>
      </c>
      <c r="BD24" s="873">
        <v>21.007196</v>
      </c>
      <c r="BE24" s="873">
        <v>20.984271</v>
      </c>
      <c r="BF24" s="873">
        <v>20.739149245</v>
      </c>
      <c r="BG24" s="873">
        <v>20.154034217</v>
      </c>
      <c r="BH24" s="355">
        <v>20.640910000000002</v>
      </c>
      <c r="BI24" s="355">
        <v>20.357209999999998</v>
      </c>
      <c r="BJ24" s="355">
        <v>20.313649999999999</v>
      </c>
      <c r="BK24" s="355">
        <v>20.035430000000002</v>
      </c>
      <c r="BL24" s="355">
        <v>20.170919999999999</v>
      </c>
      <c r="BM24" s="355">
        <v>20.161290000000001</v>
      </c>
      <c r="BN24" s="355">
        <v>20.371960000000001</v>
      </c>
      <c r="BO24" s="355">
        <v>20.467639999999999</v>
      </c>
      <c r="BP24" s="355">
        <v>20.812519999999999</v>
      </c>
      <c r="BQ24" s="355">
        <v>20.71481</v>
      </c>
      <c r="BR24" s="355">
        <v>20.894410000000001</v>
      </c>
      <c r="BS24" s="355">
        <v>20.417560000000002</v>
      </c>
      <c r="BT24" s="355">
        <v>20.780860000000001</v>
      </c>
      <c r="BU24" s="355">
        <v>20.495819999999998</v>
      </c>
      <c r="BV24" s="355">
        <v>20.448180000000001</v>
      </c>
    </row>
    <row r="25" spans="1:74" ht="11.05" customHeight="1" x14ac:dyDescent="0.2">
      <c r="A25" s="323" t="s">
        <v>162</v>
      </c>
      <c r="B25" s="393" t="s">
        <v>947</v>
      </c>
      <c r="C25" s="289">
        <v>0.10884643251999999</v>
      </c>
      <c r="D25" s="289">
        <v>0.10655023222</v>
      </c>
      <c r="E25" s="289">
        <v>0.11283406254</v>
      </c>
      <c r="F25" s="289">
        <v>0.11366347646</v>
      </c>
      <c r="G25" s="289">
        <v>0.11785916326</v>
      </c>
      <c r="H25" s="289">
        <v>0.11974599003</v>
      </c>
      <c r="I25" s="289">
        <v>0.12934897170000001</v>
      </c>
      <c r="J25" s="289">
        <v>0.12938096298999999</v>
      </c>
      <c r="K25" s="289">
        <v>0.12989765038000001</v>
      </c>
      <c r="L25" s="289">
        <v>0.12218574501</v>
      </c>
      <c r="M25" s="289">
        <v>0.12094267577999999</v>
      </c>
      <c r="N25" s="289">
        <v>0.1226798459</v>
      </c>
      <c r="O25" s="289">
        <v>0.10962711360000001</v>
      </c>
      <c r="P25" s="289">
        <v>0.10722187012000001</v>
      </c>
      <c r="Q25" s="289">
        <v>0.11366931057</v>
      </c>
      <c r="R25" s="289">
        <v>0.11450127112</v>
      </c>
      <c r="S25" s="289">
        <v>0.11884163111</v>
      </c>
      <c r="T25" s="289">
        <v>0.12074578119</v>
      </c>
      <c r="U25" s="289">
        <v>0.1305819691</v>
      </c>
      <c r="V25" s="289">
        <v>0.13065537666999999</v>
      </c>
      <c r="W25" s="289">
        <v>0.13118664793000001</v>
      </c>
      <c r="X25" s="289">
        <v>0.12327713223</v>
      </c>
      <c r="Y25" s="289">
        <v>0.12197768376</v>
      </c>
      <c r="Z25" s="289">
        <v>0.12371850298000001</v>
      </c>
      <c r="AA25" s="289">
        <v>0.10961531935</v>
      </c>
      <c r="AB25" s="289">
        <v>0.10720122594000001</v>
      </c>
      <c r="AC25" s="289">
        <v>0.11366324407</v>
      </c>
      <c r="AD25" s="289">
        <v>0.11449007877</v>
      </c>
      <c r="AE25" s="289">
        <v>0.11884272369</v>
      </c>
      <c r="AF25" s="289">
        <v>0.12074897502</v>
      </c>
      <c r="AG25" s="289">
        <v>0.13059827985</v>
      </c>
      <c r="AH25" s="289">
        <v>0.13067469063000001</v>
      </c>
      <c r="AI25" s="289">
        <v>0.13120725295999999</v>
      </c>
      <c r="AJ25" s="289">
        <v>0.12327829367</v>
      </c>
      <c r="AK25" s="289">
        <v>0.12197424991</v>
      </c>
      <c r="AL25" s="289">
        <v>0.12371611891000001</v>
      </c>
      <c r="AM25" s="289">
        <v>0.10961531935</v>
      </c>
      <c r="AN25" s="289">
        <v>0.10720122594000001</v>
      </c>
      <c r="AO25" s="289">
        <v>0.11366324407</v>
      </c>
      <c r="AP25" s="289">
        <v>0.11449007877</v>
      </c>
      <c r="AQ25" s="289">
        <v>0.11884272369</v>
      </c>
      <c r="AR25" s="289">
        <v>0.12074897502</v>
      </c>
      <c r="AS25" s="289">
        <v>0.13059827985</v>
      </c>
      <c r="AT25" s="289">
        <v>0.13067469063000001</v>
      </c>
      <c r="AU25" s="289">
        <v>0.13120725295999999</v>
      </c>
      <c r="AV25" s="289">
        <v>0.12327829367</v>
      </c>
      <c r="AW25" s="289">
        <v>0.12197424991</v>
      </c>
      <c r="AX25" s="289">
        <v>0.12371611891000001</v>
      </c>
      <c r="AY25" s="873">
        <v>0.11138955287000001</v>
      </c>
      <c r="AZ25" s="873">
        <v>0.10972873394</v>
      </c>
      <c r="BA25" s="873">
        <v>0.12841978162000001</v>
      </c>
      <c r="BB25" s="873">
        <v>0.1057640606</v>
      </c>
      <c r="BC25" s="873">
        <v>0.12207070697</v>
      </c>
      <c r="BD25" s="873">
        <v>0.12028938271</v>
      </c>
      <c r="BE25" s="873">
        <v>0.1245074375</v>
      </c>
      <c r="BF25" s="873">
        <v>0.12943727757000001</v>
      </c>
      <c r="BG25" s="873">
        <v>0.12222734226</v>
      </c>
      <c r="BH25" s="355">
        <v>0.13215449791</v>
      </c>
      <c r="BI25" s="355">
        <v>0.12386965687</v>
      </c>
      <c r="BJ25" s="355">
        <v>0.11462956917</v>
      </c>
      <c r="BK25" s="355">
        <v>0.10815056185999999</v>
      </c>
      <c r="BL25" s="355">
        <v>0.10655033312999999</v>
      </c>
      <c r="BM25" s="355">
        <v>0.12462219393</v>
      </c>
      <c r="BN25" s="355">
        <v>0.10270693104</v>
      </c>
      <c r="BO25" s="355">
        <v>0.11847746834</v>
      </c>
      <c r="BP25" s="355">
        <v>0.11674890452</v>
      </c>
      <c r="BQ25" s="355">
        <v>0.12082566264</v>
      </c>
      <c r="BR25" s="355">
        <v>0.12559498645</v>
      </c>
      <c r="BS25" s="355">
        <v>0.11861718222000001</v>
      </c>
      <c r="BT25" s="355">
        <v>0.12824657313000001</v>
      </c>
      <c r="BU25" s="355">
        <v>0.12023208386000001</v>
      </c>
      <c r="BV25" s="355">
        <v>0.11128311890000001</v>
      </c>
    </row>
    <row r="26" spans="1:74" ht="11.05" customHeight="1" x14ac:dyDescent="0.2">
      <c r="A26" s="323" t="s">
        <v>166</v>
      </c>
      <c r="B26" s="393" t="s">
        <v>941</v>
      </c>
      <c r="C26" s="289">
        <v>5.6371000000000002</v>
      </c>
      <c r="D26" s="289">
        <v>6.0792999999999999</v>
      </c>
      <c r="E26" s="289">
        <v>6.0128000000000004</v>
      </c>
      <c r="F26" s="289">
        <v>5.8342999999999998</v>
      </c>
      <c r="G26" s="289">
        <v>5.9139999999999997</v>
      </c>
      <c r="H26" s="289">
        <v>6.0350999999999999</v>
      </c>
      <c r="I26" s="289">
        <v>5.9349999999999996</v>
      </c>
      <c r="J26" s="289">
        <v>5.8356000000000003</v>
      </c>
      <c r="K26" s="289">
        <v>5.9305000000000003</v>
      </c>
      <c r="L26" s="289">
        <v>5.8887</v>
      </c>
      <c r="M26" s="289">
        <v>6.2214</v>
      </c>
      <c r="N26" s="289">
        <v>6.5538999999999996</v>
      </c>
      <c r="O26" s="289">
        <v>6.1219000000000001</v>
      </c>
      <c r="P26" s="289">
        <v>6.2336</v>
      </c>
      <c r="Q26" s="289">
        <v>6.2843</v>
      </c>
      <c r="R26" s="289">
        <v>6.1445999999999996</v>
      </c>
      <c r="S26" s="289">
        <v>6.3231000000000002</v>
      </c>
      <c r="T26" s="289">
        <v>6.0951000000000004</v>
      </c>
      <c r="U26" s="289">
        <v>6.2321999999999997</v>
      </c>
      <c r="V26" s="289">
        <v>6.3068999999999997</v>
      </c>
      <c r="W26" s="289">
        <v>6.0933000000000002</v>
      </c>
      <c r="X26" s="289">
        <v>6.0083000000000002</v>
      </c>
      <c r="Y26" s="289">
        <v>6.2792000000000003</v>
      </c>
      <c r="Z26" s="289">
        <v>6.5262000000000002</v>
      </c>
      <c r="AA26" s="289">
        <v>6.1185999999999998</v>
      </c>
      <c r="AB26" s="289">
        <v>6.2805999999999997</v>
      </c>
      <c r="AC26" s="289">
        <v>6.3517999999999999</v>
      </c>
      <c r="AD26" s="289">
        <v>5.9185999999999996</v>
      </c>
      <c r="AE26" s="289">
        <v>6.0780000000000003</v>
      </c>
      <c r="AF26" s="289">
        <v>6.0519999999999996</v>
      </c>
      <c r="AG26" s="289">
        <v>6.1623999999999999</v>
      </c>
      <c r="AH26" s="289">
        <v>6.1520999999999999</v>
      </c>
      <c r="AI26" s="289">
        <v>6.0965999999999996</v>
      </c>
      <c r="AJ26" s="289">
        <v>6.0831999999999997</v>
      </c>
      <c r="AK26" s="289">
        <v>6.3213999999999997</v>
      </c>
      <c r="AL26" s="289">
        <v>6.2727000000000004</v>
      </c>
      <c r="AM26" s="289">
        <v>6.2557999999999998</v>
      </c>
      <c r="AN26" s="289">
        <v>6.3182999999999998</v>
      </c>
      <c r="AO26" s="289">
        <v>6.2676999999999996</v>
      </c>
      <c r="AP26" s="289">
        <v>6.2351999999999999</v>
      </c>
      <c r="AQ26" s="289">
        <v>6.2950999999999997</v>
      </c>
      <c r="AR26" s="289">
        <v>6.3320999999999996</v>
      </c>
      <c r="AS26" s="289">
        <v>6.1703999999999999</v>
      </c>
      <c r="AT26" s="289">
        <v>6.3535000000000004</v>
      </c>
      <c r="AU26" s="289">
        <v>6.2526000000000002</v>
      </c>
      <c r="AV26" s="289">
        <v>6.3323999999999998</v>
      </c>
      <c r="AW26" s="289">
        <v>6.2858000000000001</v>
      </c>
      <c r="AX26" s="289">
        <v>6.2096999999999998</v>
      </c>
      <c r="AY26" s="873">
        <v>5.9974999999999996</v>
      </c>
      <c r="AZ26" s="873">
        <v>6.2435999999999998</v>
      </c>
      <c r="BA26" s="873">
        <v>6.0761000000000003</v>
      </c>
      <c r="BB26" s="873">
        <v>6.1656000000000004</v>
      </c>
      <c r="BC26" s="873">
        <v>5.9797000000000002</v>
      </c>
      <c r="BD26" s="873">
        <v>6.1315</v>
      </c>
      <c r="BE26" s="873">
        <v>6.2224540583000003</v>
      </c>
      <c r="BF26" s="873">
        <v>6.2896816274000003</v>
      </c>
      <c r="BG26" s="873">
        <v>6.1460359942</v>
      </c>
      <c r="BH26" s="355">
        <v>6.1392492342000002</v>
      </c>
      <c r="BI26" s="355">
        <v>6.3167389869999999</v>
      </c>
      <c r="BJ26" s="355">
        <v>6.3588404157999996</v>
      </c>
      <c r="BK26" s="355">
        <v>6.2451219482000004</v>
      </c>
      <c r="BL26" s="355">
        <v>6.4086849539999999</v>
      </c>
      <c r="BM26" s="355">
        <v>6.2579169225999998</v>
      </c>
      <c r="BN26" s="355">
        <v>6.2085012271000002</v>
      </c>
      <c r="BO26" s="355">
        <v>6.2270887399000001</v>
      </c>
      <c r="BP26" s="355">
        <v>6.2555889495999999</v>
      </c>
      <c r="BQ26" s="355">
        <v>6.2402527060999997</v>
      </c>
      <c r="BR26" s="355">
        <v>6.3081108136999999</v>
      </c>
      <c r="BS26" s="355">
        <v>6.1642459160999996</v>
      </c>
      <c r="BT26" s="355">
        <v>6.1573973824000001</v>
      </c>
      <c r="BU26" s="355">
        <v>6.3360592589999998</v>
      </c>
      <c r="BV26" s="355">
        <v>6.3782191814000004</v>
      </c>
    </row>
    <row r="27" spans="1:74" s="272" customFormat="1" ht="11.05" customHeight="1" x14ac:dyDescent="0.2">
      <c r="A27" s="395" t="s">
        <v>173</v>
      </c>
      <c r="B27" s="392" t="s">
        <v>940</v>
      </c>
      <c r="C27" s="105">
        <v>50.307218319</v>
      </c>
      <c r="D27" s="105">
        <v>51.604489088999998</v>
      </c>
      <c r="E27" s="105">
        <v>51.416338058999997</v>
      </c>
      <c r="F27" s="105">
        <v>51.781091269999997</v>
      </c>
      <c r="G27" s="105">
        <v>52.208484009999999</v>
      </c>
      <c r="H27" s="105">
        <v>52.724496483999999</v>
      </c>
      <c r="I27" s="105">
        <v>52.340489820999998</v>
      </c>
      <c r="J27" s="105">
        <v>52.015329168000001</v>
      </c>
      <c r="K27" s="105">
        <v>52.629498454999997</v>
      </c>
      <c r="L27" s="105">
        <v>51.541614309000003</v>
      </c>
      <c r="M27" s="105">
        <v>52.246428498</v>
      </c>
      <c r="N27" s="105">
        <v>52.806973550000002</v>
      </c>
      <c r="O27" s="105">
        <v>52.609332956999999</v>
      </c>
      <c r="P27" s="105">
        <v>53.692659605000003</v>
      </c>
      <c r="Q27" s="105">
        <v>52.930029220000002</v>
      </c>
      <c r="R27" s="105">
        <v>53.274078758999998</v>
      </c>
      <c r="S27" s="105">
        <v>54.084671139000001</v>
      </c>
      <c r="T27" s="105">
        <v>54.704801766000003</v>
      </c>
      <c r="U27" s="105">
        <v>54.340677331999999</v>
      </c>
      <c r="V27" s="105">
        <v>54.085689246999998</v>
      </c>
      <c r="W27" s="105">
        <v>54.753339945</v>
      </c>
      <c r="X27" s="105">
        <v>53.641727095</v>
      </c>
      <c r="Y27" s="105">
        <v>54.208417867999998</v>
      </c>
      <c r="Z27" s="105">
        <v>54.839207878000003</v>
      </c>
      <c r="AA27" s="105">
        <v>54.397140727999997</v>
      </c>
      <c r="AB27" s="105">
        <v>55.798546420999998</v>
      </c>
      <c r="AC27" s="105">
        <v>55.593114790999998</v>
      </c>
      <c r="AD27" s="105">
        <v>55.973295434999997</v>
      </c>
      <c r="AE27" s="105">
        <v>56.428718736</v>
      </c>
      <c r="AF27" s="105">
        <v>56.966295228</v>
      </c>
      <c r="AG27" s="105">
        <v>56.538329277000003</v>
      </c>
      <c r="AH27" s="105">
        <v>56.186520019</v>
      </c>
      <c r="AI27" s="105">
        <v>56.840848518000001</v>
      </c>
      <c r="AJ27" s="105">
        <v>55.704216539000001</v>
      </c>
      <c r="AK27" s="105">
        <v>56.473001672000002</v>
      </c>
      <c r="AL27" s="105">
        <v>57.080604252999997</v>
      </c>
      <c r="AM27" s="105">
        <v>56.202981162</v>
      </c>
      <c r="AN27" s="105">
        <v>57.599174853999997</v>
      </c>
      <c r="AO27" s="105">
        <v>56.847553167999997</v>
      </c>
      <c r="AP27" s="105">
        <v>56.666797791</v>
      </c>
      <c r="AQ27" s="105">
        <v>57.068227700000001</v>
      </c>
      <c r="AR27" s="105">
        <v>57.736435810000003</v>
      </c>
      <c r="AS27" s="105">
        <v>57.311438074000002</v>
      </c>
      <c r="AT27" s="105">
        <v>56.612020192000003</v>
      </c>
      <c r="AU27" s="105">
        <v>57.246823454999998</v>
      </c>
      <c r="AV27" s="105">
        <v>56.155087006000002</v>
      </c>
      <c r="AW27" s="105">
        <v>57.288727326</v>
      </c>
      <c r="AX27" s="105">
        <v>58.143718665000002</v>
      </c>
      <c r="AY27" s="884">
        <v>56.624444814999997</v>
      </c>
      <c r="AZ27" s="884">
        <v>57.641376465</v>
      </c>
      <c r="BA27" s="884">
        <v>57.257368354</v>
      </c>
      <c r="BB27" s="884">
        <v>57.679633240000001</v>
      </c>
      <c r="BC27" s="884">
        <v>58.351880911000002</v>
      </c>
      <c r="BD27" s="884">
        <v>59.111061077999999</v>
      </c>
      <c r="BE27" s="884">
        <v>58.590955643999997</v>
      </c>
      <c r="BF27" s="884">
        <v>58.249421980999998</v>
      </c>
      <c r="BG27" s="884">
        <v>58.981944259999999</v>
      </c>
      <c r="BH27" s="388">
        <v>57.816335623000001</v>
      </c>
      <c r="BI27" s="388">
        <v>58.913981835999998</v>
      </c>
      <c r="BJ27" s="388">
        <v>59.628435793000001</v>
      </c>
      <c r="BK27" s="388">
        <v>57.715948984000001</v>
      </c>
      <c r="BL27" s="388">
        <v>58.664551563000003</v>
      </c>
      <c r="BM27" s="388">
        <v>58.277994954999997</v>
      </c>
      <c r="BN27" s="388">
        <v>59.066383586999997</v>
      </c>
      <c r="BO27" s="388">
        <v>59.380546744999997</v>
      </c>
      <c r="BP27" s="388">
        <v>60.114782030999997</v>
      </c>
      <c r="BQ27" s="388">
        <v>59.655685044999998</v>
      </c>
      <c r="BR27" s="388">
        <v>59.241260183000001</v>
      </c>
      <c r="BS27" s="388">
        <v>60.053578455999997</v>
      </c>
      <c r="BT27" s="388">
        <v>58.624252953000003</v>
      </c>
      <c r="BU27" s="388">
        <v>59.762779266999999</v>
      </c>
      <c r="BV27" s="388">
        <v>60.578924231000002</v>
      </c>
    </row>
    <row r="28" spans="1:74" ht="11.05" customHeight="1" x14ac:dyDescent="0.2">
      <c r="A28" s="323" t="s">
        <v>170</v>
      </c>
      <c r="B28" s="393" t="s">
        <v>948</v>
      </c>
      <c r="C28" s="289">
        <v>14.797070416</v>
      </c>
      <c r="D28" s="289">
        <v>15.245876077</v>
      </c>
      <c r="E28" s="289">
        <v>15.154245766000001</v>
      </c>
      <c r="F28" s="289">
        <v>15.470364107</v>
      </c>
      <c r="G28" s="289">
        <v>15.248280944999999</v>
      </c>
      <c r="H28" s="289">
        <v>15.077013779</v>
      </c>
      <c r="I28" s="289">
        <v>15.018352392000001</v>
      </c>
      <c r="J28" s="289">
        <v>14.558584692</v>
      </c>
      <c r="K28" s="289">
        <v>15.349924227000001</v>
      </c>
      <c r="L28" s="289">
        <v>14.451416399999999</v>
      </c>
      <c r="M28" s="289">
        <v>15.359577443999999</v>
      </c>
      <c r="N28" s="289">
        <v>15.790100459</v>
      </c>
      <c r="O28" s="289">
        <v>15.20285477</v>
      </c>
      <c r="P28" s="289">
        <v>15.390911302999999</v>
      </c>
      <c r="Q28" s="289">
        <v>14.732939996000001</v>
      </c>
      <c r="R28" s="289">
        <v>15.029261635999999</v>
      </c>
      <c r="S28" s="289">
        <v>15.161172286999999</v>
      </c>
      <c r="T28" s="289">
        <v>15.066980040000001</v>
      </c>
      <c r="U28" s="289">
        <v>15.055125849</v>
      </c>
      <c r="V28" s="289">
        <v>14.663752855</v>
      </c>
      <c r="W28" s="289">
        <v>15.519520583</v>
      </c>
      <c r="X28" s="289">
        <v>14.588242516999999</v>
      </c>
      <c r="Y28" s="289">
        <v>15.361486112</v>
      </c>
      <c r="Z28" s="289">
        <v>15.850122446</v>
      </c>
      <c r="AA28" s="289">
        <v>15.839069396999999</v>
      </c>
      <c r="AB28" s="289">
        <v>16.319479628</v>
      </c>
      <c r="AC28" s="289">
        <v>16.221396775999999</v>
      </c>
      <c r="AD28" s="289">
        <v>16.559775942000002</v>
      </c>
      <c r="AE28" s="289">
        <v>16.322053844999999</v>
      </c>
      <c r="AF28" s="289">
        <v>16.138726169000002</v>
      </c>
      <c r="AG28" s="289">
        <v>16.075933890000002</v>
      </c>
      <c r="AH28" s="289">
        <v>15.583789681000001</v>
      </c>
      <c r="AI28" s="289">
        <v>16.430854773</v>
      </c>
      <c r="AJ28" s="289">
        <v>15.469074676</v>
      </c>
      <c r="AK28" s="289">
        <v>16.441187761999998</v>
      </c>
      <c r="AL28" s="289">
        <v>16.902027897</v>
      </c>
      <c r="AM28" s="289">
        <v>15.995278580000001</v>
      </c>
      <c r="AN28" s="289">
        <v>16.464857769999998</v>
      </c>
      <c r="AO28" s="289">
        <v>16.36218178</v>
      </c>
      <c r="AP28" s="289">
        <v>16.690882040000002</v>
      </c>
      <c r="AQ28" s="289">
        <v>16.44969227</v>
      </c>
      <c r="AR28" s="289">
        <v>16.262073820000001</v>
      </c>
      <c r="AS28" s="289">
        <v>16.193429729999998</v>
      </c>
      <c r="AT28" s="289">
        <v>15.70000769</v>
      </c>
      <c r="AU28" s="289">
        <v>16.530637460000001</v>
      </c>
      <c r="AV28" s="289">
        <v>15.57238669</v>
      </c>
      <c r="AW28" s="289">
        <v>16.526236860000001</v>
      </c>
      <c r="AX28" s="289">
        <v>16.974302009999999</v>
      </c>
      <c r="AY28" s="873">
        <v>16.222027542999999</v>
      </c>
      <c r="AZ28" s="873">
        <v>16.61980389</v>
      </c>
      <c r="BA28" s="873">
        <v>16.369618808999999</v>
      </c>
      <c r="BB28" s="873">
        <v>16.729354223000001</v>
      </c>
      <c r="BC28" s="873">
        <v>16.609584847000001</v>
      </c>
      <c r="BD28" s="873">
        <v>16.628613572999999</v>
      </c>
      <c r="BE28" s="873">
        <v>16.388781148</v>
      </c>
      <c r="BF28" s="873">
        <v>15.908836118</v>
      </c>
      <c r="BG28" s="873">
        <v>16.967835139000002</v>
      </c>
      <c r="BH28" s="355">
        <v>15.835461189</v>
      </c>
      <c r="BI28" s="355">
        <v>16.981209608</v>
      </c>
      <c r="BJ28" s="355">
        <v>17.518741914</v>
      </c>
      <c r="BK28" s="355">
        <v>16.663791101000001</v>
      </c>
      <c r="BL28" s="355">
        <v>16.946508972</v>
      </c>
      <c r="BM28" s="355">
        <v>16.590094246</v>
      </c>
      <c r="BN28" s="355">
        <v>17.169921864999999</v>
      </c>
      <c r="BO28" s="355">
        <v>16.712151283000001</v>
      </c>
      <c r="BP28" s="355">
        <v>16.782408</v>
      </c>
      <c r="BQ28" s="355">
        <v>16.628892329999999</v>
      </c>
      <c r="BR28" s="355">
        <v>16.076288538</v>
      </c>
      <c r="BS28" s="355">
        <v>17.218247447</v>
      </c>
      <c r="BT28" s="355">
        <v>15.945629873</v>
      </c>
      <c r="BU28" s="355">
        <v>17.124991936000001</v>
      </c>
      <c r="BV28" s="355">
        <v>17.760634408000001</v>
      </c>
    </row>
    <row r="29" spans="1:74" ht="11.05" customHeight="1" x14ac:dyDescent="0.2">
      <c r="A29" s="323" t="s">
        <v>168</v>
      </c>
      <c r="B29" s="393" t="s">
        <v>949</v>
      </c>
      <c r="C29" s="289">
        <v>4.5382595706000002</v>
      </c>
      <c r="D29" s="289">
        <v>4.7747305562999998</v>
      </c>
      <c r="E29" s="289">
        <v>4.6655855950999996</v>
      </c>
      <c r="F29" s="289">
        <v>4.5919990743000003</v>
      </c>
      <c r="G29" s="289">
        <v>4.7293658334000002</v>
      </c>
      <c r="H29" s="289">
        <v>4.9298481951999999</v>
      </c>
      <c r="I29" s="289">
        <v>4.9942548158999998</v>
      </c>
      <c r="J29" s="289">
        <v>5.1140433140999999</v>
      </c>
      <c r="K29" s="289">
        <v>5.0207990902999997</v>
      </c>
      <c r="L29" s="289">
        <v>4.8433680090999998</v>
      </c>
      <c r="M29" s="289">
        <v>4.9106966646999997</v>
      </c>
      <c r="N29" s="289">
        <v>4.9555020130000003</v>
      </c>
      <c r="O29" s="289">
        <v>4.6543011721000003</v>
      </c>
      <c r="P29" s="289">
        <v>4.8993362029999998</v>
      </c>
      <c r="Q29" s="289">
        <v>4.7862219004000002</v>
      </c>
      <c r="R29" s="289">
        <v>4.7099444466999998</v>
      </c>
      <c r="S29" s="289">
        <v>4.8522854478999999</v>
      </c>
      <c r="T29" s="289">
        <v>5.0600243214000002</v>
      </c>
      <c r="U29" s="289">
        <v>5.1267458708999998</v>
      </c>
      <c r="V29" s="289">
        <v>5.2508654320000003</v>
      </c>
      <c r="W29" s="289">
        <v>5.1542355090000003</v>
      </c>
      <c r="X29" s="289">
        <v>4.9704054886</v>
      </c>
      <c r="Y29" s="289">
        <v>5.0401684445999999</v>
      </c>
      <c r="Z29" s="289">
        <v>5.0866070963999999</v>
      </c>
      <c r="AA29" s="289">
        <v>4.7508831251999997</v>
      </c>
      <c r="AB29" s="289">
        <v>5.0025094315</v>
      </c>
      <c r="AC29" s="289">
        <v>4.8863508434999998</v>
      </c>
      <c r="AD29" s="289">
        <v>4.8079632601000002</v>
      </c>
      <c r="AE29" s="289">
        <v>4.9541328074999997</v>
      </c>
      <c r="AF29" s="289">
        <v>5.1674591734000002</v>
      </c>
      <c r="AG29" s="289">
        <v>5.2359639411999996</v>
      </c>
      <c r="AH29" s="289">
        <v>5.3634213655999998</v>
      </c>
      <c r="AI29" s="289">
        <v>5.2641909656000001</v>
      </c>
      <c r="AJ29" s="289">
        <v>5.0753395860000001</v>
      </c>
      <c r="AK29" s="289">
        <v>5.1469783651999998</v>
      </c>
      <c r="AL29" s="289">
        <v>5.1946658467000004</v>
      </c>
      <c r="AM29" s="289">
        <v>4.6979268769999996</v>
      </c>
      <c r="AN29" s="289">
        <v>4.9769071479999996</v>
      </c>
      <c r="AO29" s="289">
        <v>4.8532985880000004</v>
      </c>
      <c r="AP29" s="289">
        <v>4.826920769</v>
      </c>
      <c r="AQ29" s="289">
        <v>4.9762175710000003</v>
      </c>
      <c r="AR29" s="289">
        <v>5.2102828810000004</v>
      </c>
      <c r="AS29" s="289">
        <v>5.2934718409999997</v>
      </c>
      <c r="AT29" s="289">
        <v>5.4301757019999997</v>
      </c>
      <c r="AU29" s="289">
        <v>5.3371249130000002</v>
      </c>
      <c r="AV29" s="289">
        <v>5.2116657850000001</v>
      </c>
      <c r="AW29" s="289">
        <v>5.2699642789999999</v>
      </c>
      <c r="AX29" s="289">
        <v>5.2792776180000001</v>
      </c>
      <c r="AY29" s="873">
        <v>4.6752231703999998</v>
      </c>
      <c r="AZ29" s="873">
        <v>4.9417671520999997</v>
      </c>
      <c r="BA29" s="873">
        <v>4.8036531437000001</v>
      </c>
      <c r="BB29" s="873">
        <v>4.7806351302000003</v>
      </c>
      <c r="BC29" s="873">
        <v>4.9456720155999996</v>
      </c>
      <c r="BD29" s="873">
        <v>5.1619538384999997</v>
      </c>
      <c r="BE29" s="873">
        <v>5.2428666978000003</v>
      </c>
      <c r="BF29" s="873">
        <v>5.3621984768999997</v>
      </c>
      <c r="BG29" s="873">
        <v>5.2485040983999998</v>
      </c>
      <c r="BH29" s="355">
        <v>5.1389473538999999</v>
      </c>
      <c r="BI29" s="355">
        <v>5.1814870009999998</v>
      </c>
      <c r="BJ29" s="355">
        <v>5.2068639214000001</v>
      </c>
      <c r="BK29" s="355">
        <v>4.7004242234999998</v>
      </c>
      <c r="BL29" s="355">
        <v>4.9700419115000001</v>
      </c>
      <c r="BM29" s="355">
        <v>4.8303661866000001</v>
      </c>
      <c r="BN29" s="355">
        <v>4.8071616906000001</v>
      </c>
      <c r="BO29" s="355">
        <v>4.9740414663000001</v>
      </c>
      <c r="BP29" s="355">
        <v>5.1927588578000003</v>
      </c>
      <c r="BQ29" s="355">
        <v>5.2746010488000001</v>
      </c>
      <c r="BR29" s="355">
        <v>5.3952693913000003</v>
      </c>
      <c r="BS29" s="355">
        <v>5.2803128131000001</v>
      </c>
      <c r="BT29" s="355">
        <v>5.1696747365000002</v>
      </c>
      <c r="BU29" s="355">
        <v>5.2126539287</v>
      </c>
      <c r="BV29" s="355">
        <v>5.2382417452999999</v>
      </c>
    </row>
    <row r="30" spans="1:74" ht="11.05" customHeight="1" x14ac:dyDescent="0.2">
      <c r="A30" s="323" t="s">
        <v>169</v>
      </c>
      <c r="B30" s="393" t="s">
        <v>945</v>
      </c>
      <c r="C30" s="289">
        <v>0.69375165453999998</v>
      </c>
      <c r="D30" s="289">
        <v>0.71512549145000004</v>
      </c>
      <c r="E30" s="289">
        <v>0.72263278559999999</v>
      </c>
      <c r="F30" s="289">
        <v>0.73265324612000005</v>
      </c>
      <c r="G30" s="289">
        <v>0.75462051868000002</v>
      </c>
      <c r="H30" s="289">
        <v>0.75005742354000005</v>
      </c>
      <c r="I30" s="289">
        <v>0.76223114437999995</v>
      </c>
      <c r="J30" s="289">
        <v>0.76625728483</v>
      </c>
      <c r="K30" s="289">
        <v>0.76468995357000002</v>
      </c>
      <c r="L30" s="289">
        <v>0.78360733145999995</v>
      </c>
      <c r="M30" s="289">
        <v>0.77224652019999995</v>
      </c>
      <c r="N30" s="289">
        <v>0.73817579459000005</v>
      </c>
      <c r="O30" s="289">
        <v>0.72533537400000003</v>
      </c>
      <c r="P30" s="289">
        <v>0.74698626835000004</v>
      </c>
      <c r="Q30" s="289">
        <v>0.75351150694000002</v>
      </c>
      <c r="R30" s="289">
        <v>0.76191409362999996</v>
      </c>
      <c r="S30" s="289">
        <v>0.78420946571000005</v>
      </c>
      <c r="T30" s="289">
        <v>0.78047981566000002</v>
      </c>
      <c r="U30" s="289">
        <v>0.79004523339999999</v>
      </c>
      <c r="V30" s="289">
        <v>0.79392872776000001</v>
      </c>
      <c r="W30" s="289">
        <v>0.79176073792000001</v>
      </c>
      <c r="X30" s="289">
        <v>0.81309697118000002</v>
      </c>
      <c r="Y30" s="289">
        <v>0.80123932494000005</v>
      </c>
      <c r="Z30" s="289">
        <v>0.76769740880000004</v>
      </c>
      <c r="AA30" s="289">
        <v>0.72114925432999999</v>
      </c>
      <c r="AB30" s="289">
        <v>0.74298428175999998</v>
      </c>
      <c r="AC30" s="289">
        <v>0.74964156830999995</v>
      </c>
      <c r="AD30" s="289">
        <v>0.75860665646000003</v>
      </c>
      <c r="AE30" s="289">
        <v>0.78101383789000001</v>
      </c>
      <c r="AF30" s="289">
        <v>0.77728229781000002</v>
      </c>
      <c r="AG30" s="289">
        <v>0.78749801651999995</v>
      </c>
      <c r="AH30" s="289">
        <v>0.79143067812000001</v>
      </c>
      <c r="AI30" s="289">
        <v>0.78923943229000004</v>
      </c>
      <c r="AJ30" s="289">
        <v>0.81017158912999998</v>
      </c>
      <c r="AK30" s="289">
        <v>0.79828319317999996</v>
      </c>
      <c r="AL30" s="289">
        <v>0.76445288534</v>
      </c>
      <c r="AM30" s="289">
        <v>0.739859869</v>
      </c>
      <c r="AN30" s="289">
        <v>0.75851427699999996</v>
      </c>
      <c r="AO30" s="289">
        <v>0.77077556000000003</v>
      </c>
      <c r="AP30" s="289">
        <v>0.76296572799999995</v>
      </c>
      <c r="AQ30" s="289">
        <v>0.77800269799999999</v>
      </c>
      <c r="AR30" s="289">
        <v>0.78488884199999998</v>
      </c>
      <c r="AS30" s="289">
        <v>0.77459179899999997</v>
      </c>
      <c r="AT30" s="289">
        <v>0.77767991700000005</v>
      </c>
      <c r="AU30" s="289">
        <v>0.78536036399999998</v>
      </c>
      <c r="AV30" s="289">
        <v>0.79744674599999998</v>
      </c>
      <c r="AW30" s="289">
        <v>0.78841692600000002</v>
      </c>
      <c r="AX30" s="289">
        <v>0.76318567299999995</v>
      </c>
      <c r="AY30" s="873">
        <v>0.72390414933000002</v>
      </c>
      <c r="AZ30" s="873">
        <v>0.74652924354000005</v>
      </c>
      <c r="BA30" s="873">
        <v>0.75589500483000005</v>
      </c>
      <c r="BB30" s="873">
        <v>0.75872188293999998</v>
      </c>
      <c r="BC30" s="873">
        <v>0.77895842686000005</v>
      </c>
      <c r="BD30" s="873">
        <v>0.78016927859999996</v>
      </c>
      <c r="BE30" s="873">
        <v>0.78665781043000005</v>
      </c>
      <c r="BF30" s="873">
        <v>0.78593786805999999</v>
      </c>
      <c r="BG30" s="873">
        <v>0.78769441982999999</v>
      </c>
      <c r="BH30" s="355">
        <v>0.80520293042000002</v>
      </c>
      <c r="BI30" s="355">
        <v>0.79444914956000001</v>
      </c>
      <c r="BJ30" s="355">
        <v>0.76454783560999995</v>
      </c>
      <c r="BK30" s="355">
        <v>0.72404004730000004</v>
      </c>
      <c r="BL30" s="355">
        <v>0.74666938890000001</v>
      </c>
      <c r="BM30" s="355">
        <v>0.75603690842000004</v>
      </c>
      <c r="BN30" s="355">
        <v>0.75886431723000003</v>
      </c>
      <c r="BO30" s="355">
        <v>0.77910466014000002</v>
      </c>
      <c r="BP30" s="355">
        <v>0.78031573917999997</v>
      </c>
      <c r="BQ30" s="355">
        <v>0.78680548910000003</v>
      </c>
      <c r="BR30" s="355">
        <v>0.78608541157</v>
      </c>
      <c r="BS30" s="355">
        <v>0.78784229310999998</v>
      </c>
      <c r="BT30" s="355">
        <v>0.80535409054999996</v>
      </c>
      <c r="BU30" s="355">
        <v>0.7945982909</v>
      </c>
      <c r="BV30" s="355">
        <v>0.76469136359000001</v>
      </c>
    </row>
    <row r="31" spans="1:74" ht="11.05" customHeight="1" x14ac:dyDescent="0.2">
      <c r="A31" s="323" t="s">
        <v>171</v>
      </c>
      <c r="B31" s="393" t="s">
        <v>950</v>
      </c>
      <c r="C31" s="289">
        <v>12.617934529999999</v>
      </c>
      <c r="D31" s="289">
        <v>12.974784516</v>
      </c>
      <c r="E31" s="289">
        <v>12.939722172</v>
      </c>
      <c r="F31" s="289">
        <v>12.889269286999999</v>
      </c>
      <c r="G31" s="289">
        <v>12.954783841999999</v>
      </c>
      <c r="H31" s="289">
        <v>12.87756473</v>
      </c>
      <c r="I31" s="289">
        <v>12.621839384999999</v>
      </c>
      <c r="J31" s="289">
        <v>12.518527839000001</v>
      </c>
      <c r="K31" s="289">
        <v>12.595485667</v>
      </c>
      <c r="L31" s="289">
        <v>12.739305823</v>
      </c>
      <c r="M31" s="289">
        <v>12.939408160999999</v>
      </c>
      <c r="N31" s="289">
        <v>12.991602479999999</v>
      </c>
      <c r="O31" s="289">
        <v>13.304449798</v>
      </c>
      <c r="P31" s="289">
        <v>13.686821739000001</v>
      </c>
      <c r="Q31" s="289">
        <v>13.649872252</v>
      </c>
      <c r="R31" s="289">
        <v>13.595368653</v>
      </c>
      <c r="S31" s="289">
        <v>13.665470229</v>
      </c>
      <c r="T31" s="289">
        <v>13.583361746</v>
      </c>
      <c r="U31" s="289">
        <v>13.309025181999999</v>
      </c>
      <c r="V31" s="289">
        <v>13.198301549</v>
      </c>
      <c r="W31" s="289">
        <v>13.280859153</v>
      </c>
      <c r="X31" s="289">
        <v>13.434138362000001</v>
      </c>
      <c r="Y31" s="289">
        <v>13.648289189</v>
      </c>
      <c r="Z31" s="289">
        <v>13.704456469</v>
      </c>
      <c r="AA31" s="289">
        <v>14.014248335</v>
      </c>
      <c r="AB31" s="289">
        <v>14.413552444</v>
      </c>
      <c r="AC31" s="289">
        <v>14.374856492999999</v>
      </c>
      <c r="AD31" s="289">
        <v>14.318166571000001</v>
      </c>
      <c r="AE31" s="289">
        <v>14.391289898</v>
      </c>
      <c r="AF31" s="289">
        <v>14.305579009000001</v>
      </c>
      <c r="AG31" s="289">
        <v>14.019025599000001</v>
      </c>
      <c r="AH31" s="289">
        <v>13.903393250000001</v>
      </c>
      <c r="AI31" s="289">
        <v>13.989606301</v>
      </c>
      <c r="AJ31" s="289">
        <v>14.150023818999999</v>
      </c>
      <c r="AK31" s="289">
        <v>14.373691661000001</v>
      </c>
      <c r="AL31" s="289">
        <v>14.432298907</v>
      </c>
      <c r="AM31" s="289">
        <v>14.711336712</v>
      </c>
      <c r="AN31" s="289">
        <v>15.131119971</v>
      </c>
      <c r="AO31" s="289">
        <v>15.13743144</v>
      </c>
      <c r="AP31" s="289">
        <v>14.82359744</v>
      </c>
      <c r="AQ31" s="289">
        <v>14.926807342</v>
      </c>
      <c r="AR31" s="289">
        <v>14.759109283000001</v>
      </c>
      <c r="AS31" s="289">
        <v>14.514102286</v>
      </c>
      <c r="AT31" s="289">
        <v>14.028893034999999</v>
      </c>
      <c r="AU31" s="289">
        <v>13.952122473999999</v>
      </c>
      <c r="AV31" s="289">
        <v>14.376256336999999</v>
      </c>
      <c r="AW31" s="289">
        <v>14.738224616</v>
      </c>
      <c r="AX31" s="289">
        <v>14.672523905</v>
      </c>
      <c r="AY31" s="873">
        <v>14.991362351999999</v>
      </c>
      <c r="AZ31" s="873">
        <v>15.108714683000001</v>
      </c>
      <c r="BA31" s="873">
        <v>15.090148614</v>
      </c>
      <c r="BB31" s="873">
        <v>15.040468095</v>
      </c>
      <c r="BC31" s="873">
        <v>15.22949567</v>
      </c>
      <c r="BD31" s="873">
        <v>15.095232382000001</v>
      </c>
      <c r="BE31" s="873">
        <v>14.858510445</v>
      </c>
      <c r="BF31" s="873">
        <v>14.746120458</v>
      </c>
      <c r="BG31" s="873">
        <v>14.732801822000001</v>
      </c>
      <c r="BH31" s="355">
        <v>15.10309251</v>
      </c>
      <c r="BI31" s="355">
        <v>15.425461933999999</v>
      </c>
      <c r="BJ31" s="355">
        <v>15.473595035000001</v>
      </c>
      <c r="BK31" s="355">
        <v>15.309094205999999</v>
      </c>
      <c r="BL31" s="355">
        <v>15.465798413</v>
      </c>
      <c r="BM31" s="355">
        <v>15.551784977000001</v>
      </c>
      <c r="BN31" s="355">
        <v>15.646225233999999</v>
      </c>
      <c r="BO31" s="355">
        <v>15.807962036999999</v>
      </c>
      <c r="BP31" s="355">
        <v>15.584622426999999</v>
      </c>
      <c r="BQ31" s="355">
        <v>15.325779723</v>
      </c>
      <c r="BR31" s="355">
        <v>15.209015184</v>
      </c>
      <c r="BS31" s="355">
        <v>15.195016945000001</v>
      </c>
      <c r="BT31" s="355">
        <v>15.446331613</v>
      </c>
      <c r="BU31" s="355">
        <v>15.781445891000001</v>
      </c>
      <c r="BV31" s="355">
        <v>15.830999350000001</v>
      </c>
    </row>
    <row r="32" spans="1:74" ht="11.05" customHeight="1" x14ac:dyDescent="0.2">
      <c r="A32" s="323" t="s">
        <v>172</v>
      </c>
      <c r="B32" s="393" t="s">
        <v>951</v>
      </c>
      <c r="C32" s="289">
        <v>17.660202149</v>
      </c>
      <c r="D32" s="289">
        <v>17.893972448</v>
      </c>
      <c r="E32" s="289">
        <v>17.934151741000001</v>
      </c>
      <c r="F32" s="289">
        <v>18.096805555</v>
      </c>
      <c r="G32" s="289">
        <v>18.521432870000002</v>
      </c>
      <c r="H32" s="289">
        <v>19.090012355999999</v>
      </c>
      <c r="I32" s="289">
        <v>18.943812084000001</v>
      </c>
      <c r="J32" s="289">
        <v>19.057916037999998</v>
      </c>
      <c r="K32" s="289">
        <v>18.898599518000001</v>
      </c>
      <c r="L32" s="289">
        <v>18.723916745</v>
      </c>
      <c r="M32" s="289">
        <v>18.264499708999999</v>
      </c>
      <c r="N32" s="289">
        <v>18.331592802999999</v>
      </c>
      <c r="O32" s="289">
        <v>18.722391843</v>
      </c>
      <c r="P32" s="289">
        <v>18.968604091</v>
      </c>
      <c r="Q32" s="289">
        <v>19.007483564000001</v>
      </c>
      <c r="R32" s="289">
        <v>19.177589928</v>
      </c>
      <c r="S32" s="289">
        <v>19.621533709000001</v>
      </c>
      <c r="T32" s="289">
        <v>20.213955843000001</v>
      </c>
      <c r="U32" s="289">
        <v>20.059735195999998</v>
      </c>
      <c r="V32" s="289">
        <v>20.178840683000001</v>
      </c>
      <c r="W32" s="289">
        <v>20.006963962</v>
      </c>
      <c r="X32" s="289">
        <v>19.835843754999999</v>
      </c>
      <c r="Y32" s="289">
        <v>19.357234798</v>
      </c>
      <c r="Z32" s="289">
        <v>19.430324459000001</v>
      </c>
      <c r="AA32" s="289">
        <v>19.071790616000001</v>
      </c>
      <c r="AB32" s="289">
        <v>19.320020635999999</v>
      </c>
      <c r="AC32" s="289">
        <v>19.360869109999999</v>
      </c>
      <c r="AD32" s="289">
        <v>19.528783005000001</v>
      </c>
      <c r="AE32" s="289">
        <v>19.980228348000001</v>
      </c>
      <c r="AF32" s="289">
        <v>20.577248578999999</v>
      </c>
      <c r="AG32" s="289">
        <v>20.41990783</v>
      </c>
      <c r="AH32" s="289">
        <v>20.544485044999998</v>
      </c>
      <c r="AI32" s="289">
        <v>20.366957046</v>
      </c>
      <c r="AJ32" s="289">
        <v>20.199606868</v>
      </c>
      <c r="AK32" s="289">
        <v>19.712860689999999</v>
      </c>
      <c r="AL32" s="289">
        <v>19.787158718000001</v>
      </c>
      <c r="AM32" s="289">
        <v>20.058579124000001</v>
      </c>
      <c r="AN32" s="289">
        <v>20.267775688</v>
      </c>
      <c r="AO32" s="289">
        <v>19.723865799999999</v>
      </c>
      <c r="AP32" s="289">
        <v>19.562431814</v>
      </c>
      <c r="AQ32" s="289">
        <v>19.937507819</v>
      </c>
      <c r="AR32" s="289">
        <v>20.720080983999999</v>
      </c>
      <c r="AS32" s="289">
        <v>20.535842418000001</v>
      </c>
      <c r="AT32" s="289">
        <v>20.675263848</v>
      </c>
      <c r="AU32" s="289">
        <v>20.641578244000002</v>
      </c>
      <c r="AV32" s="289">
        <v>20.197331448</v>
      </c>
      <c r="AW32" s="289">
        <v>19.965884644999999</v>
      </c>
      <c r="AX32" s="289">
        <v>20.454429459</v>
      </c>
      <c r="AY32" s="873">
        <v>20.011927601</v>
      </c>
      <c r="AZ32" s="873">
        <v>20.224561496</v>
      </c>
      <c r="BA32" s="873">
        <v>20.238052782</v>
      </c>
      <c r="BB32" s="873">
        <v>20.370453908000002</v>
      </c>
      <c r="BC32" s="873">
        <v>20.788169951</v>
      </c>
      <c r="BD32" s="873">
        <v>21.445092005999999</v>
      </c>
      <c r="BE32" s="873">
        <v>21.314139543</v>
      </c>
      <c r="BF32" s="873">
        <v>21.446329061</v>
      </c>
      <c r="BG32" s="873">
        <v>21.245108780999999</v>
      </c>
      <c r="BH32" s="355">
        <v>20.933631640000002</v>
      </c>
      <c r="BI32" s="355">
        <v>20.531374144000001</v>
      </c>
      <c r="BJ32" s="355">
        <v>20.664687087000001</v>
      </c>
      <c r="BK32" s="355">
        <v>20.318599407000001</v>
      </c>
      <c r="BL32" s="355">
        <v>20.535532878000001</v>
      </c>
      <c r="BM32" s="355">
        <v>20.549712636999999</v>
      </c>
      <c r="BN32" s="355">
        <v>20.684210480000001</v>
      </c>
      <c r="BO32" s="355">
        <v>21.107287297999999</v>
      </c>
      <c r="BP32" s="355">
        <v>21.774677008000001</v>
      </c>
      <c r="BQ32" s="355">
        <v>21.639606453999999</v>
      </c>
      <c r="BR32" s="355">
        <v>21.774601658000002</v>
      </c>
      <c r="BS32" s="355">
        <v>21.572158957999999</v>
      </c>
      <c r="BT32" s="355">
        <v>21.25726264</v>
      </c>
      <c r="BU32" s="355">
        <v>20.849089221</v>
      </c>
      <c r="BV32" s="355">
        <v>20.984357364000001</v>
      </c>
    </row>
    <row r="33" spans="1:74" ht="11.05"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873"/>
      <c r="AZ33" s="873"/>
      <c r="BA33" s="873"/>
      <c r="BB33" s="873"/>
      <c r="BC33" s="873"/>
      <c r="BD33" s="873"/>
      <c r="BE33" s="873"/>
      <c r="BF33" s="873"/>
      <c r="BG33" s="873"/>
      <c r="BH33" s="355"/>
      <c r="BI33" s="355"/>
      <c r="BJ33" s="355"/>
      <c r="BK33" s="355"/>
      <c r="BL33" s="355"/>
      <c r="BM33" s="355"/>
      <c r="BN33" s="355"/>
      <c r="BO33" s="355"/>
      <c r="BP33" s="355"/>
      <c r="BQ33" s="355"/>
      <c r="BR33" s="355"/>
      <c r="BS33" s="355"/>
      <c r="BT33" s="355"/>
      <c r="BU33" s="355"/>
      <c r="BV33" s="355"/>
    </row>
    <row r="34" spans="1:74" ht="11.05" customHeight="1" x14ac:dyDescent="0.2">
      <c r="A34" s="323"/>
      <c r="B34" s="324" t="s">
        <v>819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873"/>
      <c r="AZ34" s="873"/>
      <c r="BA34" s="873"/>
      <c r="BB34" s="873"/>
      <c r="BC34" s="873"/>
      <c r="BD34" s="873"/>
      <c r="BE34" s="873"/>
      <c r="BF34" s="873"/>
      <c r="BG34" s="873"/>
      <c r="BH34" s="355"/>
      <c r="BI34" s="355"/>
      <c r="BJ34" s="355"/>
      <c r="BK34" s="355"/>
      <c r="BL34" s="355"/>
      <c r="BM34" s="355"/>
      <c r="BN34" s="355"/>
      <c r="BO34" s="355"/>
      <c r="BP34" s="355"/>
      <c r="BQ34" s="355"/>
      <c r="BR34" s="355"/>
      <c r="BS34" s="355"/>
      <c r="BT34" s="355"/>
      <c r="BU34" s="355"/>
      <c r="BV34" s="355"/>
    </row>
    <row r="35" spans="1:74" s="272" customFormat="1" ht="11.05" customHeight="1" x14ac:dyDescent="0.2">
      <c r="A35" s="395" t="s">
        <v>184</v>
      </c>
      <c r="B35" s="389" t="s">
        <v>814</v>
      </c>
      <c r="C35" s="105">
        <v>-1.5014661301000001</v>
      </c>
      <c r="D35" s="105">
        <v>3.0838736045999999</v>
      </c>
      <c r="E35" s="105">
        <v>1.3064996415000001</v>
      </c>
      <c r="F35" s="105">
        <v>1.1479473969</v>
      </c>
      <c r="G35" s="105">
        <v>0.50540458088999995</v>
      </c>
      <c r="H35" s="105">
        <v>2.9059806605</v>
      </c>
      <c r="I35" s="105">
        <v>0.93527872624999997</v>
      </c>
      <c r="J35" s="105">
        <v>1.261570079</v>
      </c>
      <c r="K35" s="105">
        <v>1.9490145504</v>
      </c>
      <c r="L35" s="105">
        <v>-0.22878708657999999</v>
      </c>
      <c r="M35" s="105">
        <v>1.0366024596000001E-2</v>
      </c>
      <c r="N35" s="105">
        <v>2.0569183649</v>
      </c>
      <c r="O35" s="105">
        <v>-1.1331821441000001</v>
      </c>
      <c r="P35" s="105">
        <v>0.94647543329999995</v>
      </c>
      <c r="Q35" s="105">
        <v>-0.77560803152000002</v>
      </c>
      <c r="R35" s="105">
        <v>-1.4334340987</v>
      </c>
      <c r="S35" s="105">
        <v>-0.21328984004000001</v>
      </c>
      <c r="T35" s="105">
        <v>1.0737417511</v>
      </c>
      <c r="U35" s="105">
        <v>-0.84706886277000004</v>
      </c>
      <c r="V35" s="105">
        <v>-0.79370900778999998</v>
      </c>
      <c r="W35" s="105">
        <v>-1.0666391091</v>
      </c>
      <c r="X35" s="105">
        <v>-3.4996521251999999</v>
      </c>
      <c r="Y35" s="105">
        <v>-2.0860278752000001</v>
      </c>
      <c r="Z35" s="105">
        <v>0.14851019953</v>
      </c>
      <c r="AA35" s="105">
        <v>-3.0114187130999999</v>
      </c>
      <c r="AB35" s="105">
        <v>-1.8055098846000001E-2</v>
      </c>
      <c r="AC35" s="105">
        <v>-0.90657429038000004</v>
      </c>
      <c r="AD35" s="105">
        <v>-1.6536043012999999</v>
      </c>
      <c r="AE35" s="105">
        <v>0.42591762798999999</v>
      </c>
      <c r="AF35" s="105">
        <v>0.95731129317999997</v>
      </c>
      <c r="AG35" s="105">
        <v>0.19914512670000001</v>
      </c>
      <c r="AH35" s="105">
        <v>0.79834162277999998</v>
      </c>
      <c r="AI35" s="105">
        <v>-0.27598699305000002</v>
      </c>
      <c r="AJ35" s="105">
        <v>-1.2718773723000001</v>
      </c>
      <c r="AK35" s="105">
        <v>-1.1869449548</v>
      </c>
      <c r="AL35" s="105">
        <v>-1.0255916970000001</v>
      </c>
      <c r="AM35" s="105">
        <v>-0.72197517486999996</v>
      </c>
      <c r="AN35" s="105">
        <v>0.11215448639</v>
      </c>
      <c r="AO35" s="105">
        <v>-1.7605940354</v>
      </c>
      <c r="AP35" s="105">
        <v>-1.4172063452999999</v>
      </c>
      <c r="AQ35" s="105">
        <v>-0.11591470898</v>
      </c>
      <c r="AR35" s="105">
        <v>0.64833639392999998</v>
      </c>
      <c r="AS35" s="105">
        <v>0.61243504343999999</v>
      </c>
      <c r="AT35" s="105">
        <v>-0.22305711422999999</v>
      </c>
      <c r="AU35" s="105">
        <v>0.69832005420999999</v>
      </c>
      <c r="AV35" s="105">
        <v>-0.55885769074000002</v>
      </c>
      <c r="AW35" s="105">
        <v>-0.73228257852</v>
      </c>
      <c r="AX35" s="105">
        <v>0.16807781414</v>
      </c>
      <c r="AY35" s="884">
        <v>-1.0271162033000001</v>
      </c>
      <c r="AZ35" s="884">
        <v>2.0954130329E-3</v>
      </c>
      <c r="BA35" s="884">
        <v>-2.7231752513999998</v>
      </c>
      <c r="BB35" s="884">
        <v>-1.1270371665000001</v>
      </c>
      <c r="BC35" s="884">
        <v>-1.7339800275999999</v>
      </c>
      <c r="BD35" s="884">
        <v>-0.14553090624000001</v>
      </c>
      <c r="BE35" s="884">
        <v>-1.5107446361000001</v>
      </c>
      <c r="BF35" s="884">
        <v>-2.4308843837</v>
      </c>
      <c r="BG35" s="884">
        <v>-3.8750582478000002</v>
      </c>
      <c r="BH35" s="388">
        <v>-3.6238502480000001</v>
      </c>
      <c r="BI35" s="388">
        <v>-2.6430192645999999</v>
      </c>
      <c r="BJ35" s="388">
        <v>-1.4876129445999999</v>
      </c>
      <c r="BK35" s="388">
        <v>-4.0332616791999998</v>
      </c>
      <c r="BL35" s="388">
        <v>-1.5107047839000001</v>
      </c>
      <c r="BM35" s="388">
        <v>-2.5692724478</v>
      </c>
      <c r="BN35" s="388">
        <v>-2.1262009203000001</v>
      </c>
      <c r="BO35" s="388">
        <v>-2.1493397252999999</v>
      </c>
      <c r="BP35" s="388">
        <v>-1.2760870286999999</v>
      </c>
      <c r="BQ35" s="388">
        <v>-1.6904674865</v>
      </c>
      <c r="BR35" s="388">
        <v>-1.7401207973999999</v>
      </c>
      <c r="BS35" s="388">
        <v>-1.3585419190000001</v>
      </c>
      <c r="BT35" s="388">
        <v>-3.0228179224999998</v>
      </c>
      <c r="BU35" s="388">
        <v>-2.367617997</v>
      </c>
      <c r="BV35" s="388">
        <v>-0.81435120895000002</v>
      </c>
    </row>
    <row r="36" spans="1:74" ht="11.05" customHeight="1" x14ac:dyDescent="0.2">
      <c r="A36" s="323" t="s">
        <v>181</v>
      </c>
      <c r="B36" s="391" t="s">
        <v>196</v>
      </c>
      <c r="C36" s="289">
        <v>0.20146358065</v>
      </c>
      <c r="D36" s="289">
        <v>1.2266935714</v>
      </c>
      <c r="E36" s="289">
        <v>-0.25420290323</v>
      </c>
      <c r="F36" s="289">
        <v>0.54937383333000001</v>
      </c>
      <c r="G36" s="289">
        <v>2.5406129031999999E-2</v>
      </c>
      <c r="H36" s="289">
        <v>0.95948073332999995</v>
      </c>
      <c r="I36" s="289">
        <v>0.10481441934999999</v>
      </c>
      <c r="J36" s="289">
        <v>0.90041977418999997</v>
      </c>
      <c r="K36" s="289">
        <v>9.3268133333000006E-2</v>
      </c>
      <c r="L36" s="289">
        <v>0.16434712903000001</v>
      </c>
      <c r="M36" s="289">
        <v>0.94660129999999998</v>
      </c>
      <c r="N36" s="289">
        <v>1.3845306128999999</v>
      </c>
      <c r="O36" s="289">
        <v>0.44756709677000001</v>
      </c>
      <c r="P36" s="289">
        <v>1.2119150714</v>
      </c>
      <c r="Q36" s="289">
        <v>0.78022996773999997</v>
      </c>
      <c r="R36" s="289">
        <v>0.62009700000000001</v>
      </c>
      <c r="S36" s="289">
        <v>0.20744461289999999</v>
      </c>
      <c r="T36" s="289">
        <v>0.71772676667000002</v>
      </c>
      <c r="U36" s="289">
        <v>-0.30937048386999999</v>
      </c>
      <c r="V36" s="289">
        <v>0.82566154839000006</v>
      </c>
      <c r="W36" s="289">
        <v>0.85921573333000001</v>
      </c>
      <c r="X36" s="289">
        <v>9.2560064516000004E-2</v>
      </c>
      <c r="Y36" s="289">
        <v>0.46289229999999998</v>
      </c>
      <c r="Z36" s="289">
        <v>0.66367464515999997</v>
      </c>
      <c r="AA36" s="289">
        <v>-0.99196135484000003</v>
      </c>
      <c r="AB36" s="289">
        <v>-0.46116160713999998</v>
      </c>
      <c r="AC36" s="289">
        <v>1.1979626774000001</v>
      </c>
      <c r="AD36" s="289">
        <v>-0.27189793333000001</v>
      </c>
      <c r="AE36" s="289">
        <v>-0.16464619354999999</v>
      </c>
      <c r="AF36" s="289">
        <v>0.13917940000000001</v>
      </c>
      <c r="AG36" s="289">
        <v>-0.23069148386999999</v>
      </c>
      <c r="AH36" s="289">
        <v>0.27412083870999998</v>
      </c>
      <c r="AI36" s="289">
        <v>-0.82709619999999995</v>
      </c>
      <c r="AJ36" s="289">
        <v>0.60624093548000002</v>
      </c>
      <c r="AK36" s="289">
        <v>-3.2937300000000003E-2</v>
      </c>
      <c r="AL36" s="289">
        <v>0.31589980644999999</v>
      </c>
      <c r="AM36" s="289">
        <v>0.51444277418999995</v>
      </c>
      <c r="AN36" s="289">
        <v>0.2370452069</v>
      </c>
      <c r="AO36" s="289">
        <v>-0.39262683870999998</v>
      </c>
      <c r="AP36" s="289">
        <v>-1.0217893667</v>
      </c>
      <c r="AQ36" s="289">
        <v>-0.66181035483999995</v>
      </c>
      <c r="AR36" s="289">
        <v>-0.19307316666999999</v>
      </c>
      <c r="AS36" s="289">
        <v>-0.32514799999999999</v>
      </c>
      <c r="AT36" s="289">
        <v>0.20009067742</v>
      </c>
      <c r="AU36" s="289">
        <v>0.2001636</v>
      </c>
      <c r="AV36" s="289">
        <v>0.45918406451999999</v>
      </c>
      <c r="AW36" s="289">
        <v>-8.6984900000000004E-2</v>
      </c>
      <c r="AX36" s="289">
        <v>0.28875683871000002</v>
      </c>
      <c r="AY36" s="873">
        <v>0.76942274194000004</v>
      </c>
      <c r="AZ36" s="873">
        <v>0.32942839285999997</v>
      </c>
      <c r="BA36" s="873">
        <v>-0.15307729032</v>
      </c>
      <c r="BB36" s="873">
        <v>-0.43503946666999999</v>
      </c>
      <c r="BC36" s="873">
        <v>-0.96627570967999998</v>
      </c>
      <c r="BD36" s="873">
        <v>-0.1068093</v>
      </c>
      <c r="BE36" s="873">
        <v>-0.65871251613000004</v>
      </c>
      <c r="BF36" s="873">
        <v>-0.50427603456000003</v>
      </c>
      <c r="BG36" s="873">
        <v>-0.43698752825999998</v>
      </c>
      <c r="BH36" s="355">
        <v>-0.11135535744</v>
      </c>
      <c r="BI36" s="355">
        <v>0.15346666667</v>
      </c>
      <c r="BJ36" s="355">
        <v>0.29725806451999998</v>
      </c>
      <c r="BK36" s="355">
        <v>-0.51529032257999996</v>
      </c>
      <c r="BL36" s="355">
        <v>0.39867857143000002</v>
      </c>
      <c r="BM36" s="355">
        <v>-0.10748387097000001</v>
      </c>
      <c r="BN36" s="355">
        <v>-0.4627</v>
      </c>
      <c r="BO36" s="355">
        <v>-0.55258064516000005</v>
      </c>
      <c r="BP36" s="355">
        <v>5.0333333332999997E-3</v>
      </c>
      <c r="BQ36" s="355">
        <v>-0.25009677418999998</v>
      </c>
      <c r="BR36" s="355">
        <v>0.11209677419</v>
      </c>
      <c r="BS36" s="355">
        <v>3.3333333333E-3</v>
      </c>
      <c r="BT36" s="355">
        <v>0.21312903225999999</v>
      </c>
      <c r="BU36" s="355">
        <v>5.2766666667000001E-2</v>
      </c>
      <c r="BV36" s="355">
        <v>0.40090322580999999</v>
      </c>
    </row>
    <row r="37" spans="1:74" ht="11.05" customHeight="1" x14ac:dyDescent="0.2">
      <c r="A37" s="323" t="s">
        <v>182</v>
      </c>
      <c r="B37" s="391" t="s">
        <v>941</v>
      </c>
      <c r="C37" s="289">
        <v>-0.50583870968</v>
      </c>
      <c r="D37" s="289">
        <v>1.2517142857000001</v>
      </c>
      <c r="E37" s="289">
        <v>1.9468709677</v>
      </c>
      <c r="F37" s="289">
        <v>-0.28323333333</v>
      </c>
      <c r="G37" s="289">
        <v>-0.44951612902999999</v>
      </c>
      <c r="H37" s="289">
        <v>1.1767000000000001</v>
      </c>
      <c r="I37" s="289">
        <v>0.82699999999999996</v>
      </c>
      <c r="J37" s="289">
        <v>0.1454516129</v>
      </c>
      <c r="K37" s="289">
        <v>1.7560333333</v>
      </c>
      <c r="L37" s="289">
        <v>0.27070967742000002</v>
      </c>
      <c r="M37" s="289">
        <v>5.4733333332999998E-2</v>
      </c>
      <c r="N37" s="289">
        <v>1.7512258064999999</v>
      </c>
      <c r="O37" s="289">
        <v>-0.40064516129</v>
      </c>
      <c r="P37" s="289">
        <v>9.6964285713999995E-2</v>
      </c>
      <c r="Q37" s="289">
        <v>9.0612903226000005E-2</v>
      </c>
      <c r="R37" s="289">
        <v>-1.6824666666999999</v>
      </c>
      <c r="S37" s="289">
        <v>0.21803225806000001</v>
      </c>
      <c r="T37" s="289">
        <v>0.66966666666999997</v>
      </c>
      <c r="U37" s="289">
        <v>-0.78545161289999998</v>
      </c>
      <c r="V37" s="289">
        <v>-0.14293548386999999</v>
      </c>
      <c r="W37" s="289">
        <v>-0.72399999999999998</v>
      </c>
      <c r="X37" s="289">
        <v>-0.22438709676999999</v>
      </c>
      <c r="Y37" s="289">
        <v>-0.84576666667</v>
      </c>
      <c r="Z37" s="289">
        <v>0.26190322580999997</v>
      </c>
      <c r="AA37" s="289">
        <v>-0.50377419354999997</v>
      </c>
      <c r="AB37" s="289">
        <v>0.99510714286000002</v>
      </c>
      <c r="AC37" s="289">
        <v>0.54506451612999995</v>
      </c>
      <c r="AD37" s="289">
        <v>-1.5921333333000001</v>
      </c>
      <c r="AE37" s="289">
        <v>0.68445161290000001</v>
      </c>
      <c r="AF37" s="289">
        <v>0.92683333332999995</v>
      </c>
      <c r="AG37" s="289">
        <v>-0.68061290323000001</v>
      </c>
      <c r="AH37" s="289">
        <v>-0.50332258065000002</v>
      </c>
      <c r="AI37" s="289">
        <v>0.65093333333000003</v>
      </c>
      <c r="AJ37" s="289">
        <v>0.55932258064999996</v>
      </c>
      <c r="AK37" s="289">
        <v>0.19266666666999999</v>
      </c>
      <c r="AL37" s="289">
        <v>-0.10467741934999999</v>
      </c>
      <c r="AM37" s="289">
        <v>-0.55541935484000005</v>
      </c>
      <c r="AN37" s="289">
        <v>-0.36755172413999998</v>
      </c>
      <c r="AO37" s="289">
        <v>0.52390322581000004</v>
      </c>
      <c r="AP37" s="289">
        <v>-1.2804333333</v>
      </c>
      <c r="AQ37" s="289">
        <v>7.0967741934999995E-2</v>
      </c>
      <c r="AR37" s="289">
        <v>0.28016666667000001</v>
      </c>
      <c r="AS37" s="289">
        <v>0.76138709677000005</v>
      </c>
      <c r="AT37" s="289">
        <v>-0.69541935483999995</v>
      </c>
      <c r="AU37" s="289">
        <v>0.84970000000000001</v>
      </c>
      <c r="AV37" s="289">
        <v>0.58709677418999995</v>
      </c>
      <c r="AW37" s="289">
        <v>0.17749999999999999</v>
      </c>
      <c r="AX37" s="289">
        <v>-9.6129032258E-2</v>
      </c>
      <c r="AY37" s="873">
        <v>-0.80458064516000005</v>
      </c>
      <c r="AZ37" s="873">
        <v>0.19089285714000001</v>
      </c>
      <c r="BA37" s="873">
        <v>-0.27293548387</v>
      </c>
      <c r="BB37" s="873">
        <v>0.24866666667000001</v>
      </c>
      <c r="BC37" s="873">
        <v>-0.64916129032000003</v>
      </c>
      <c r="BD37" s="873">
        <v>0.52016666667</v>
      </c>
      <c r="BE37" s="873">
        <v>-0.25948611912000002</v>
      </c>
      <c r="BF37" s="873">
        <v>-0.58918174014000002</v>
      </c>
      <c r="BG37" s="873">
        <v>-1.0370774131</v>
      </c>
      <c r="BH37" s="355">
        <v>-1.0724050448</v>
      </c>
      <c r="BI37" s="355">
        <v>-0.84367392736000002</v>
      </c>
      <c r="BJ37" s="355">
        <v>-0.53659501633999995</v>
      </c>
      <c r="BK37" s="355">
        <v>-1.0566404068999999</v>
      </c>
      <c r="BL37" s="355">
        <v>-0.58564512839000005</v>
      </c>
      <c r="BM37" s="355">
        <v>-0.74473647829</v>
      </c>
      <c r="BN37" s="355">
        <v>-0.49536875140999997</v>
      </c>
      <c r="BO37" s="355">
        <v>-0.47070493781</v>
      </c>
      <c r="BP37" s="355">
        <v>-0.37919209498000001</v>
      </c>
      <c r="BQ37" s="355">
        <v>-0.43302551419000002</v>
      </c>
      <c r="BR37" s="355">
        <v>-0.55988624794999997</v>
      </c>
      <c r="BS37" s="355">
        <v>-0.40662557984999997</v>
      </c>
      <c r="BT37" s="355">
        <v>-0.97726965187000003</v>
      </c>
      <c r="BU37" s="355">
        <v>-0.72272156034000001</v>
      </c>
      <c r="BV37" s="355">
        <v>-0.36113734473999998</v>
      </c>
    </row>
    <row r="38" spans="1:74" ht="11.05" customHeight="1" x14ac:dyDescent="0.2">
      <c r="A38" s="323" t="s">
        <v>183</v>
      </c>
      <c r="B38" s="391" t="s">
        <v>942</v>
      </c>
      <c r="C38" s="289">
        <v>-1.1970910011</v>
      </c>
      <c r="D38" s="289">
        <v>0.60546574748000004</v>
      </c>
      <c r="E38" s="289">
        <v>-0.38616842301999998</v>
      </c>
      <c r="F38" s="289">
        <v>0.88180689688000002</v>
      </c>
      <c r="G38" s="289">
        <v>0.92951458089000005</v>
      </c>
      <c r="H38" s="289">
        <v>0.76979992718000001</v>
      </c>
      <c r="I38" s="289">
        <v>3.4643069000000002E-3</v>
      </c>
      <c r="J38" s="289">
        <v>0.21569869193999999</v>
      </c>
      <c r="K38" s="289">
        <v>9.9713083773999997E-2</v>
      </c>
      <c r="L38" s="289">
        <v>-0.66384389304000002</v>
      </c>
      <c r="M38" s="289">
        <v>-0.99096860874000003</v>
      </c>
      <c r="N38" s="289">
        <v>-1.0788380544</v>
      </c>
      <c r="O38" s="289">
        <v>-1.1801040796</v>
      </c>
      <c r="P38" s="289">
        <v>-0.36240392384999998</v>
      </c>
      <c r="Q38" s="289">
        <v>-1.6464509025</v>
      </c>
      <c r="R38" s="289">
        <v>-0.371064432</v>
      </c>
      <c r="S38" s="289">
        <v>-0.63876671101000004</v>
      </c>
      <c r="T38" s="289">
        <v>-0.31365168223000001</v>
      </c>
      <c r="U38" s="289">
        <v>0.24775323400999999</v>
      </c>
      <c r="V38" s="289">
        <v>-1.4764350722999999</v>
      </c>
      <c r="W38" s="289">
        <v>-1.2018548425</v>
      </c>
      <c r="X38" s="289">
        <v>-3.3678250929</v>
      </c>
      <c r="Y38" s="289">
        <v>-1.7031535085</v>
      </c>
      <c r="Z38" s="289">
        <v>-0.77706767144</v>
      </c>
      <c r="AA38" s="289">
        <v>-1.5156831647</v>
      </c>
      <c r="AB38" s="289">
        <v>-0.55200063456000004</v>
      </c>
      <c r="AC38" s="289">
        <v>-2.6496014839000002</v>
      </c>
      <c r="AD38" s="289">
        <v>0.21042696533999999</v>
      </c>
      <c r="AE38" s="289">
        <v>-9.3887791366999998E-2</v>
      </c>
      <c r="AF38" s="289">
        <v>-0.10870144016</v>
      </c>
      <c r="AG38" s="289">
        <v>1.1104495137999999</v>
      </c>
      <c r="AH38" s="289">
        <v>1.0275433647000001</v>
      </c>
      <c r="AI38" s="289">
        <v>-9.9824126383999998E-2</v>
      </c>
      <c r="AJ38" s="289">
        <v>-2.4374408883999998</v>
      </c>
      <c r="AK38" s="289">
        <v>-1.3466743215000001</v>
      </c>
      <c r="AL38" s="289">
        <v>-1.2368140840999999</v>
      </c>
      <c r="AM38" s="289">
        <v>-0.68099859422999998</v>
      </c>
      <c r="AN38" s="289">
        <v>0.24266100363000001</v>
      </c>
      <c r="AO38" s="289">
        <v>-1.8918704225</v>
      </c>
      <c r="AP38" s="289">
        <v>0.88501635466999995</v>
      </c>
      <c r="AQ38" s="289">
        <v>0.47492790392000001</v>
      </c>
      <c r="AR38" s="289">
        <v>0.56124289393000004</v>
      </c>
      <c r="AS38" s="289">
        <v>0.17619594665999999</v>
      </c>
      <c r="AT38" s="289">
        <v>0.27227156319000001</v>
      </c>
      <c r="AU38" s="289">
        <v>-0.35154354579000002</v>
      </c>
      <c r="AV38" s="289">
        <v>-1.6051385295</v>
      </c>
      <c r="AW38" s="289">
        <v>-0.82279767851999996</v>
      </c>
      <c r="AX38" s="289">
        <v>-2.4549992313000001E-2</v>
      </c>
      <c r="AY38" s="873">
        <v>-0.99195830005999996</v>
      </c>
      <c r="AZ38" s="873">
        <v>-0.51822583697000002</v>
      </c>
      <c r="BA38" s="873">
        <v>-2.2971624772000001</v>
      </c>
      <c r="BB38" s="873">
        <v>-0.94066436653999996</v>
      </c>
      <c r="BC38" s="873">
        <v>-0.11854302763000001</v>
      </c>
      <c r="BD38" s="873">
        <v>-0.55888827289999998</v>
      </c>
      <c r="BE38" s="873">
        <v>-0.59254600080999997</v>
      </c>
      <c r="BF38" s="873">
        <v>-1.337426609</v>
      </c>
      <c r="BG38" s="873">
        <v>-2.4009933065000002</v>
      </c>
      <c r="BH38" s="355">
        <v>-2.4400898458000002</v>
      </c>
      <c r="BI38" s="355">
        <v>-1.9528120039000001</v>
      </c>
      <c r="BJ38" s="355">
        <v>-1.2482759928</v>
      </c>
      <c r="BK38" s="355">
        <v>-2.4613309497000002</v>
      </c>
      <c r="BL38" s="355">
        <v>-1.3237382269</v>
      </c>
      <c r="BM38" s="355">
        <v>-1.7170520986</v>
      </c>
      <c r="BN38" s="355">
        <v>-1.1681321688999999</v>
      </c>
      <c r="BO38" s="355">
        <v>-1.1260541423999999</v>
      </c>
      <c r="BP38" s="355">
        <v>-0.90192826708999996</v>
      </c>
      <c r="BQ38" s="355">
        <v>-1.0073451980999999</v>
      </c>
      <c r="BR38" s="355">
        <v>-1.2923313237</v>
      </c>
      <c r="BS38" s="355">
        <v>-0.95524967251000004</v>
      </c>
      <c r="BT38" s="355">
        <v>-2.2586773027999998</v>
      </c>
      <c r="BU38" s="355">
        <v>-1.6976631033</v>
      </c>
      <c r="BV38" s="355">
        <v>-0.85411709002000002</v>
      </c>
    </row>
    <row r="39" spans="1:74" ht="11.05"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3"/>
      <c r="AZ39" s="873"/>
      <c r="BA39" s="873"/>
      <c r="BB39" s="873"/>
      <c r="BC39" s="873"/>
      <c r="BD39" s="873"/>
      <c r="BE39" s="873"/>
      <c r="BF39" s="873"/>
      <c r="BG39" s="873"/>
      <c r="BH39" s="355"/>
      <c r="BI39" s="355"/>
      <c r="BJ39" s="355"/>
      <c r="BK39" s="355"/>
      <c r="BL39" s="355"/>
      <c r="BM39" s="355"/>
      <c r="BN39" s="355"/>
      <c r="BO39" s="355"/>
      <c r="BP39" s="355"/>
      <c r="BQ39" s="355"/>
      <c r="BR39" s="355"/>
      <c r="BS39" s="355"/>
      <c r="BT39" s="355"/>
      <c r="BU39" s="355"/>
      <c r="BV39" s="355"/>
    </row>
    <row r="40" spans="1:74" ht="11.05" customHeight="1" x14ac:dyDescent="0.2">
      <c r="A40" s="323"/>
      <c r="B40" s="31" t="s">
        <v>820</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873"/>
      <c r="AZ40" s="873"/>
      <c r="BA40" s="873"/>
      <c r="BB40" s="873"/>
      <c r="BC40" s="873"/>
      <c r="BD40" s="873"/>
      <c r="BE40" s="873"/>
      <c r="BF40" s="873"/>
      <c r="BG40" s="873"/>
      <c r="BH40" s="355"/>
      <c r="BI40" s="355"/>
      <c r="BJ40" s="355"/>
      <c r="BK40" s="355"/>
      <c r="BL40" s="355"/>
      <c r="BM40" s="355"/>
      <c r="BN40" s="355"/>
      <c r="BO40" s="355"/>
      <c r="BP40" s="355"/>
      <c r="BQ40" s="355"/>
      <c r="BR40" s="355"/>
      <c r="BS40" s="355"/>
      <c r="BT40" s="355"/>
      <c r="BU40" s="355"/>
      <c r="BV40" s="355"/>
    </row>
    <row r="41" spans="1:74" s="272" customFormat="1" ht="11.05" customHeight="1" x14ac:dyDescent="0.2">
      <c r="A41" s="395" t="s">
        <v>180</v>
      </c>
      <c r="B41" s="389" t="s">
        <v>821</v>
      </c>
      <c r="C41" s="107">
        <v>3035.44634</v>
      </c>
      <c r="D41" s="107">
        <v>2966.36292</v>
      </c>
      <c r="E41" s="107">
        <v>2913.8892099999998</v>
      </c>
      <c r="F41" s="107">
        <v>2910.2509949999999</v>
      </c>
      <c r="G41" s="107">
        <v>2929.2414050000002</v>
      </c>
      <c r="H41" s="107">
        <v>2871.4369830000001</v>
      </c>
      <c r="I41" s="107">
        <v>2842.5527360000001</v>
      </c>
      <c r="J41" s="107">
        <v>2810.1307230000002</v>
      </c>
      <c r="K41" s="107">
        <v>2758.1856790000002</v>
      </c>
      <c r="L41" s="107">
        <v>2751.8209179999999</v>
      </c>
      <c r="M41" s="107">
        <v>2730.959879</v>
      </c>
      <c r="N41" s="107">
        <v>2641.5364300000001</v>
      </c>
      <c r="O41" s="107">
        <v>2645.4468499999998</v>
      </c>
      <c r="P41" s="107">
        <v>2618.2432279999998</v>
      </c>
      <c r="Q41" s="107">
        <v>2604.0580989999999</v>
      </c>
      <c r="R41" s="107">
        <v>2654.1241890000001</v>
      </c>
      <c r="S41" s="107">
        <v>2665.6914059999999</v>
      </c>
      <c r="T41" s="107">
        <v>2653.8546030000002</v>
      </c>
      <c r="U41" s="107">
        <v>2713.1120879999999</v>
      </c>
      <c r="V41" s="107">
        <v>2714.8965800000001</v>
      </c>
      <c r="W41" s="107">
        <v>2739.5041080000001</v>
      </c>
      <c r="X41" s="107">
        <v>2761.4147459999999</v>
      </c>
      <c r="Y41" s="107">
        <v>2783.0509769999999</v>
      </c>
      <c r="Z41" s="107">
        <v>2770.7470629999998</v>
      </c>
      <c r="AA41" s="107">
        <v>2817.565865</v>
      </c>
      <c r="AB41" s="107">
        <v>2802.6153899999999</v>
      </c>
      <c r="AC41" s="107">
        <v>2748.9855470000002</v>
      </c>
      <c r="AD41" s="107">
        <v>2812.3584850000002</v>
      </c>
      <c r="AE41" s="107">
        <v>2805.6015170000001</v>
      </c>
      <c r="AF41" s="107">
        <v>2780.829135</v>
      </c>
      <c r="AG41" s="107">
        <v>2808.7835709999999</v>
      </c>
      <c r="AH41" s="107">
        <v>2813.0128249999998</v>
      </c>
      <c r="AI41" s="107">
        <v>2817.3537110000002</v>
      </c>
      <c r="AJ41" s="107">
        <v>2781.2212420000001</v>
      </c>
      <c r="AK41" s="107">
        <v>2775.7923609999998</v>
      </c>
      <c r="AL41" s="107">
        <v>2766.4714669999998</v>
      </c>
      <c r="AM41" s="107">
        <v>2764.4127410000001</v>
      </c>
      <c r="AN41" s="107">
        <v>2765.25243</v>
      </c>
      <c r="AO41" s="107">
        <v>2758.206862</v>
      </c>
      <c r="AP41" s="107">
        <v>2824.2905430000001</v>
      </c>
      <c r="AQ41" s="107">
        <v>2839.3566639999999</v>
      </c>
      <c r="AR41" s="107">
        <v>2833.838859</v>
      </c>
      <c r="AS41" s="107">
        <v>2817.9544470000001</v>
      </c>
      <c r="AT41" s="107">
        <v>2829.086636</v>
      </c>
      <c r="AU41" s="107">
        <v>2794.3167279999998</v>
      </c>
      <c r="AV41" s="107">
        <v>2757.5940220000002</v>
      </c>
      <c r="AW41" s="107">
        <v>2750.2965690000001</v>
      </c>
      <c r="AX41" s="107">
        <v>2742.5571070000001</v>
      </c>
      <c r="AY41" s="638">
        <v>2742.1510020000001</v>
      </c>
      <c r="AZ41" s="638">
        <v>2727.3330070000002</v>
      </c>
      <c r="BA41" s="638">
        <v>2739.1424029999998</v>
      </c>
      <c r="BB41" s="638">
        <v>2742.3225870000001</v>
      </c>
      <c r="BC41" s="638">
        <v>2789.4631340000001</v>
      </c>
      <c r="BD41" s="638">
        <v>2776.1184130000001</v>
      </c>
      <c r="BE41" s="638">
        <v>2804.6095706999999</v>
      </c>
      <c r="BF41" s="638">
        <v>2836.5524759999998</v>
      </c>
      <c r="BG41" s="638">
        <v>2878.2860492999998</v>
      </c>
      <c r="BH41" s="396">
        <v>2911.9025824</v>
      </c>
      <c r="BI41" s="396">
        <v>2929.5288002000002</v>
      </c>
      <c r="BJ41" s="396">
        <v>2933.8682457</v>
      </c>
      <c r="BK41" s="396">
        <v>2979.5180983999999</v>
      </c>
      <c r="BL41" s="396">
        <v>2981.673162</v>
      </c>
      <c r="BM41" s="396">
        <v>3005.0119927999999</v>
      </c>
      <c r="BN41" s="396">
        <v>3030.6740553</v>
      </c>
      <c r="BO41" s="396">
        <v>3062.3959083999998</v>
      </c>
      <c r="BP41" s="396">
        <v>3073.6206711999998</v>
      </c>
      <c r="BQ41" s="396">
        <v>3094.7974622000002</v>
      </c>
      <c r="BR41" s="396">
        <v>3108.6789358999999</v>
      </c>
      <c r="BS41" s="396">
        <v>3120.7777033000002</v>
      </c>
      <c r="BT41" s="396">
        <v>3144.4660625000001</v>
      </c>
      <c r="BU41" s="396">
        <v>3164.5647092999998</v>
      </c>
      <c r="BV41" s="396">
        <v>3163.3319670000001</v>
      </c>
    </row>
    <row r="42" spans="1:74" ht="11.05" customHeight="1" x14ac:dyDescent="0.2">
      <c r="A42" s="323" t="s">
        <v>286</v>
      </c>
      <c r="B42" s="391" t="s">
        <v>196</v>
      </c>
      <c r="C42" s="386">
        <v>1337.1033399999999</v>
      </c>
      <c r="D42" s="386">
        <v>1303.06792</v>
      </c>
      <c r="E42" s="386">
        <v>1310.94721</v>
      </c>
      <c r="F42" s="386">
        <v>1298.811995</v>
      </c>
      <c r="G42" s="386">
        <v>1303.867405</v>
      </c>
      <c r="H42" s="386">
        <v>1281.363983</v>
      </c>
      <c r="I42" s="386">
        <v>1278.1167359999999</v>
      </c>
      <c r="J42" s="386">
        <v>1250.2037230000001</v>
      </c>
      <c r="K42" s="386">
        <v>1250.9396790000001</v>
      </c>
      <c r="L42" s="386">
        <v>1252.9669180000001</v>
      </c>
      <c r="M42" s="386">
        <v>1233.747879</v>
      </c>
      <c r="N42" s="386">
        <v>1198.6124299999999</v>
      </c>
      <c r="O42" s="386">
        <v>1190.10285</v>
      </c>
      <c r="P42" s="386">
        <v>1165.6142279999999</v>
      </c>
      <c r="Q42" s="386">
        <v>1154.2380989999999</v>
      </c>
      <c r="R42" s="386">
        <v>1153.830189</v>
      </c>
      <c r="S42" s="386">
        <v>1172.1564060000001</v>
      </c>
      <c r="T42" s="386">
        <v>1180.4096030000001</v>
      </c>
      <c r="U42" s="386">
        <v>1215.318088</v>
      </c>
      <c r="V42" s="386">
        <v>1212.6715799999999</v>
      </c>
      <c r="W42" s="386">
        <v>1215.5591079999999</v>
      </c>
      <c r="X42" s="386">
        <v>1230.5137460000001</v>
      </c>
      <c r="Y42" s="386">
        <v>1226.776977</v>
      </c>
      <c r="Z42" s="386">
        <v>1222.5920630000001</v>
      </c>
      <c r="AA42" s="386">
        <v>1253.7938650000001</v>
      </c>
      <c r="AB42" s="386">
        <v>1266.7063900000001</v>
      </c>
      <c r="AC42" s="386">
        <v>1229.9735470000001</v>
      </c>
      <c r="AD42" s="386">
        <v>1245.5824849999999</v>
      </c>
      <c r="AE42" s="386">
        <v>1260.0435170000001</v>
      </c>
      <c r="AF42" s="386">
        <v>1263.076135</v>
      </c>
      <c r="AG42" s="386">
        <v>1269.9315710000001</v>
      </c>
      <c r="AH42" s="386">
        <v>1258.5578250000001</v>
      </c>
      <c r="AI42" s="386">
        <v>1282.4267110000001</v>
      </c>
      <c r="AJ42" s="386">
        <v>1263.6332420000001</v>
      </c>
      <c r="AK42" s="386">
        <v>1263.984361</v>
      </c>
      <c r="AL42" s="386">
        <v>1251.418467</v>
      </c>
      <c r="AM42" s="386">
        <v>1232.1417409999999</v>
      </c>
      <c r="AN42" s="386">
        <v>1222.3224299999999</v>
      </c>
      <c r="AO42" s="386">
        <v>1231.5178619999999</v>
      </c>
      <c r="AP42" s="386">
        <v>1259.188543</v>
      </c>
      <c r="AQ42" s="386">
        <v>1276.4546640000001</v>
      </c>
      <c r="AR42" s="386">
        <v>1279.3418590000001</v>
      </c>
      <c r="AS42" s="386">
        <v>1287.0604470000001</v>
      </c>
      <c r="AT42" s="386">
        <v>1276.634636</v>
      </c>
      <c r="AU42" s="386">
        <v>1267.355728</v>
      </c>
      <c r="AV42" s="386">
        <v>1248.833022</v>
      </c>
      <c r="AW42" s="386">
        <v>1246.8605689999999</v>
      </c>
      <c r="AX42" s="386">
        <v>1236.1411069999999</v>
      </c>
      <c r="AY42" s="876">
        <v>1210.7930019999999</v>
      </c>
      <c r="AZ42" s="876">
        <v>1201.320007</v>
      </c>
      <c r="BA42" s="876">
        <v>1204.6684029999999</v>
      </c>
      <c r="BB42" s="876">
        <v>1215.308587</v>
      </c>
      <c r="BC42" s="876">
        <v>1242.3251339999999</v>
      </c>
      <c r="BD42" s="876">
        <v>1244.585413</v>
      </c>
      <c r="BE42" s="876">
        <v>1265.0325009999999</v>
      </c>
      <c r="BF42" s="876">
        <v>1278.7107724</v>
      </c>
      <c r="BG42" s="876">
        <v>1289.3320232999999</v>
      </c>
      <c r="BH42" s="358">
        <v>1289.704</v>
      </c>
      <c r="BI42" s="358">
        <v>1282.02</v>
      </c>
      <c r="BJ42" s="358">
        <v>1269.7249999999999</v>
      </c>
      <c r="BK42" s="358">
        <v>1282.6189999999999</v>
      </c>
      <c r="BL42" s="358">
        <v>1268.376</v>
      </c>
      <c r="BM42" s="358">
        <v>1268.6279999999999</v>
      </c>
      <c r="BN42" s="358">
        <v>1279.4290000000001</v>
      </c>
      <c r="BO42" s="358">
        <v>1296.559</v>
      </c>
      <c r="BP42" s="358">
        <v>1296.4079999999999</v>
      </c>
      <c r="BQ42" s="358">
        <v>1304.1610000000001</v>
      </c>
      <c r="BR42" s="358">
        <v>1300.6859999999999</v>
      </c>
      <c r="BS42" s="358">
        <v>1300.586</v>
      </c>
      <c r="BT42" s="358">
        <v>1293.979</v>
      </c>
      <c r="BU42" s="358">
        <v>1292.396</v>
      </c>
      <c r="BV42" s="358">
        <v>1279.9680000000001</v>
      </c>
    </row>
    <row r="43" spans="1:74" ht="11.05" customHeight="1" x14ac:dyDescent="0.2">
      <c r="A43" s="323" t="s">
        <v>822</v>
      </c>
      <c r="B43" s="394" t="s">
        <v>941</v>
      </c>
      <c r="C43" s="387">
        <v>1698.3430000000001</v>
      </c>
      <c r="D43" s="387">
        <v>1663.2950000000001</v>
      </c>
      <c r="E43" s="387">
        <v>1602.942</v>
      </c>
      <c r="F43" s="387">
        <v>1611.4390000000001</v>
      </c>
      <c r="G43" s="387">
        <v>1625.374</v>
      </c>
      <c r="H43" s="387">
        <v>1590.0730000000001</v>
      </c>
      <c r="I43" s="387">
        <v>1564.4359999999999</v>
      </c>
      <c r="J43" s="387">
        <v>1559.9269999999999</v>
      </c>
      <c r="K43" s="387">
        <v>1507.2460000000001</v>
      </c>
      <c r="L43" s="387">
        <v>1498.854</v>
      </c>
      <c r="M43" s="387">
        <v>1497.212</v>
      </c>
      <c r="N43" s="387">
        <v>1442.924</v>
      </c>
      <c r="O43" s="387">
        <v>1455.3440000000001</v>
      </c>
      <c r="P43" s="387">
        <v>1452.6289999999999</v>
      </c>
      <c r="Q43" s="387">
        <v>1449.82</v>
      </c>
      <c r="R43" s="387">
        <v>1500.2940000000001</v>
      </c>
      <c r="S43" s="387">
        <v>1493.5350000000001</v>
      </c>
      <c r="T43" s="387">
        <v>1473.4449999999999</v>
      </c>
      <c r="U43" s="387">
        <v>1497.7940000000001</v>
      </c>
      <c r="V43" s="387">
        <v>1502.2249999999999</v>
      </c>
      <c r="W43" s="387">
        <v>1523.9449999999999</v>
      </c>
      <c r="X43" s="387">
        <v>1530.9010000000001</v>
      </c>
      <c r="Y43" s="387">
        <v>1556.2739999999999</v>
      </c>
      <c r="Z43" s="387">
        <v>1548.155</v>
      </c>
      <c r="AA43" s="387">
        <v>1563.7719999999999</v>
      </c>
      <c r="AB43" s="387">
        <v>1535.9090000000001</v>
      </c>
      <c r="AC43" s="387">
        <v>1519.0119999999999</v>
      </c>
      <c r="AD43" s="387">
        <v>1566.7760000000001</v>
      </c>
      <c r="AE43" s="387">
        <v>1545.558</v>
      </c>
      <c r="AF43" s="387">
        <v>1517.7529999999999</v>
      </c>
      <c r="AG43" s="387">
        <v>1538.8520000000001</v>
      </c>
      <c r="AH43" s="387">
        <v>1554.4549999999999</v>
      </c>
      <c r="AI43" s="387">
        <v>1534.9269999999999</v>
      </c>
      <c r="AJ43" s="387">
        <v>1517.588</v>
      </c>
      <c r="AK43" s="387">
        <v>1511.808</v>
      </c>
      <c r="AL43" s="387">
        <v>1515.0530000000001</v>
      </c>
      <c r="AM43" s="387">
        <v>1532.271</v>
      </c>
      <c r="AN43" s="387">
        <v>1542.93</v>
      </c>
      <c r="AO43" s="387">
        <v>1526.6890000000001</v>
      </c>
      <c r="AP43" s="387">
        <v>1565.1020000000001</v>
      </c>
      <c r="AQ43" s="387">
        <v>1562.902</v>
      </c>
      <c r="AR43" s="387">
        <v>1554.4970000000001</v>
      </c>
      <c r="AS43" s="387">
        <v>1530.894</v>
      </c>
      <c r="AT43" s="387">
        <v>1552.452</v>
      </c>
      <c r="AU43" s="387">
        <v>1526.961</v>
      </c>
      <c r="AV43" s="387">
        <v>1508.761</v>
      </c>
      <c r="AW43" s="387">
        <v>1503.4359999999999</v>
      </c>
      <c r="AX43" s="387">
        <v>1506.4159999999999</v>
      </c>
      <c r="AY43" s="878">
        <v>1531.3579999999999</v>
      </c>
      <c r="AZ43" s="878">
        <v>1526.0129999999999</v>
      </c>
      <c r="BA43" s="878">
        <v>1534.4739999999999</v>
      </c>
      <c r="BB43" s="878">
        <v>1527.0139999999999</v>
      </c>
      <c r="BC43" s="878">
        <v>1547.1379999999999</v>
      </c>
      <c r="BD43" s="878">
        <v>1531.5329999999999</v>
      </c>
      <c r="BE43" s="878">
        <v>1539.5770697</v>
      </c>
      <c r="BF43" s="878">
        <v>1557.8417036000001</v>
      </c>
      <c r="BG43" s="878">
        <v>1588.9540260000001</v>
      </c>
      <c r="BH43" s="360">
        <v>1622.1985824000001</v>
      </c>
      <c r="BI43" s="360">
        <v>1647.5088002</v>
      </c>
      <c r="BJ43" s="360">
        <v>1664.1432457000001</v>
      </c>
      <c r="BK43" s="360">
        <v>1696.8990984</v>
      </c>
      <c r="BL43" s="360">
        <v>1713.2971620000001</v>
      </c>
      <c r="BM43" s="360">
        <v>1736.3839928</v>
      </c>
      <c r="BN43" s="360">
        <v>1751.2450553000001</v>
      </c>
      <c r="BO43" s="360">
        <v>1765.8369084000001</v>
      </c>
      <c r="BP43" s="360">
        <v>1777.2126711999999</v>
      </c>
      <c r="BQ43" s="360">
        <v>1790.6364622000001</v>
      </c>
      <c r="BR43" s="360">
        <v>1807.9929359</v>
      </c>
      <c r="BS43" s="360">
        <v>1820.1917033</v>
      </c>
      <c r="BT43" s="360">
        <v>1850.4870625000001</v>
      </c>
      <c r="BU43" s="360">
        <v>1872.1687093</v>
      </c>
      <c r="BV43" s="360">
        <v>1883.363967</v>
      </c>
    </row>
    <row r="44" spans="1:74" s="160" customFormat="1" ht="25.5" customHeight="1" x14ac:dyDescent="0.2">
      <c r="A44" s="159"/>
      <c r="B44" s="1014" t="s">
        <v>823</v>
      </c>
      <c r="C44" s="1013"/>
      <c r="D44" s="1013"/>
      <c r="E44" s="1013"/>
      <c r="F44" s="1013"/>
      <c r="G44" s="1013"/>
      <c r="H44" s="1013"/>
      <c r="I44" s="1013"/>
      <c r="J44" s="1013"/>
      <c r="K44" s="1013"/>
      <c r="L44" s="1013"/>
      <c r="M44" s="1013"/>
      <c r="N44" s="1013"/>
      <c r="O44" s="1013"/>
      <c r="P44" s="1013"/>
      <c r="Q44" s="1013"/>
      <c r="R44" s="784"/>
      <c r="AY44" s="826"/>
      <c r="AZ44" s="826"/>
      <c r="BA44" s="826"/>
      <c r="BB44" s="826"/>
      <c r="BC44" s="826"/>
      <c r="BD44" s="635"/>
      <c r="BE44" s="635"/>
      <c r="BF44" s="635"/>
      <c r="BG44" s="826"/>
      <c r="BH44" s="826"/>
      <c r="BI44" s="826"/>
      <c r="BJ44" s="221"/>
    </row>
    <row r="45" spans="1:74" s="160" customFormat="1" ht="11.95" customHeight="1" x14ac:dyDescent="0.2">
      <c r="A45" s="159"/>
      <c r="B45" s="1025" t="s">
        <v>824</v>
      </c>
      <c r="C45" s="1025"/>
      <c r="D45" s="1025"/>
      <c r="E45" s="1025"/>
      <c r="F45" s="1025"/>
      <c r="G45" s="1025"/>
      <c r="H45" s="1025"/>
      <c r="I45" s="1025"/>
      <c r="J45" s="1025"/>
      <c r="K45" s="1025"/>
      <c r="L45" s="1025"/>
      <c r="M45" s="1025"/>
      <c r="N45" s="1025"/>
      <c r="O45" s="1025"/>
      <c r="P45" s="1025"/>
      <c r="Q45" s="1025"/>
      <c r="R45" s="784"/>
      <c r="AY45" s="826"/>
      <c r="AZ45" s="826"/>
      <c r="BA45" s="826"/>
      <c r="BB45" s="826"/>
      <c r="BC45" s="826"/>
      <c r="BD45" s="635"/>
      <c r="BE45" s="635"/>
      <c r="BF45" s="635"/>
      <c r="BG45" s="826"/>
      <c r="BH45" s="826"/>
      <c r="BI45" s="826"/>
      <c r="BJ45" s="221"/>
    </row>
    <row r="46" spans="1:74" s="160" customFormat="1" ht="22.65" customHeight="1" x14ac:dyDescent="0.2">
      <c r="A46" s="159"/>
      <c r="B46" s="1025" t="s">
        <v>825</v>
      </c>
      <c r="C46" s="1025"/>
      <c r="D46" s="1025"/>
      <c r="E46" s="1025"/>
      <c r="F46" s="1025"/>
      <c r="G46" s="1025"/>
      <c r="H46" s="1025"/>
      <c r="I46" s="1025"/>
      <c r="J46" s="1025"/>
      <c r="K46" s="1025"/>
      <c r="L46" s="1025"/>
      <c r="M46" s="1025"/>
      <c r="N46" s="1025"/>
      <c r="O46" s="1025"/>
      <c r="P46" s="1025"/>
      <c r="Q46" s="1025"/>
      <c r="R46" s="784"/>
      <c r="AY46" s="826"/>
      <c r="AZ46" s="826"/>
      <c r="BA46" s="826"/>
      <c r="BB46" s="826"/>
      <c r="BC46" s="826"/>
      <c r="BD46" s="635"/>
      <c r="BE46" s="635"/>
      <c r="BF46" s="635"/>
      <c r="BG46" s="826"/>
      <c r="BH46" s="826"/>
      <c r="BI46" s="826"/>
      <c r="BJ46" s="221"/>
    </row>
    <row r="47" spans="1:74" s="160" customFormat="1" ht="36" customHeight="1" x14ac:dyDescent="0.2">
      <c r="A47" s="159"/>
      <c r="B47" s="1025" t="s">
        <v>826</v>
      </c>
      <c r="C47" s="1025"/>
      <c r="D47" s="1025"/>
      <c r="E47" s="1025"/>
      <c r="F47" s="1025"/>
      <c r="G47" s="1025"/>
      <c r="H47" s="1025"/>
      <c r="I47" s="1025"/>
      <c r="J47" s="1025"/>
      <c r="K47" s="1025"/>
      <c r="L47" s="1025"/>
      <c r="M47" s="1025"/>
      <c r="N47" s="1025"/>
      <c r="O47" s="1025"/>
      <c r="P47" s="1025"/>
      <c r="Q47" s="1025"/>
      <c r="R47" s="784"/>
      <c r="AY47" s="826"/>
      <c r="AZ47" s="826"/>
      <c r="BA47" s="826"/>
      <c r="BB47" s="826"/>
      <c r="BC47" s="826"/>
      <c r="BD47" s="635"/>
      <c r="BE47" s="635"/>
      <c r="BF47" s="635"/>
      <c r="BG47" s="826"/>
      <c r="BH47" s="826"/>
      <c r="BI47" s="826"/>
      <c r="BJ47" s="221"/>
    </row>
    <row r="48" spans="1:74" s="160" customFormat="1" ht="11.95" customHeight="1" x14ac:dyDescent="0.2">
      <c r="A48" s="159"/>
      <c r="B48" s="776" t="s">
        <v>813</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1.95" customHeight="1" x14ac:dyDescent="0.2">
      <c r="A49" s="159"/>
      <c r="B49" s="995" t="str">
        <f>Dates!$G$2</f>
        <v>EIA completed modeling and analysis for this report on Thursday, October 2, 2025.</v>
      </c>
      <c r="C49" s="996"/>
      <c r="D49" s="996"/>
      <c r="E49" s="996"/>
      <c r="F49" s="996"/>
      <c r="G49" s="996"/>
      <c r="H49" s="996"/>
      <c r="I49" s="996"/>
      <c r="J49" s="996"/>
      <c r="K49" s="996"/>
      <c r="L49" s="996"/>
      <c r="M49" s="996"/>
      <c r="N49" s="996"/>
      <c r="O49" s="996"/>
      <c r="P49" s="996"/>
      <c r="Q49" s="996"/>
      <c r="R49" s="83"/>
      <c r="AY49" s="826"/>
      <c r="AZ49" s="826"/>
      <c r="BA49" s="826"/>
      <c r="BB49" s="826"/>
      <c r="BC49" s="826"/>
      <c r="BD49" s="635"/>
      <c r="BE49" s="635"/>
      <c r="BF49" s="635"/>
      <c r="BG49" s="826"/>
      <c r="BH49" s="826"/>
      <c r="BI49" s="826"/>
      <c r="BJ49" s="221"/>
    </row>
    <row r="50" spans="1:74" s="160" customFormat="1" ht="11.95" customHeight="1" x14ac:dyDescent="0.2">
      <c r="A50" s="159"/>
      <c r="B50" s="1010" t="s">
        <v>483</v>
      </c>
      <c r="C50" s="1011"/>
      <c r="D50" s="1011"/>
      <c r="E50" s="1011"/>
      <c r="F50" s="1011"/>
      <c r="G50" s="1011"/>
      <c r="H50" s="1011"/>
      <c r="I50" s="1011"/>
      <c r="J50" s="1011"/>
      <c r="K50" s="1011"/>
      <c r="L50" s="1011"/>
      <c r="M50" s="1011"/>
      <c r="N50" s="1011"/>
      <c r="O50" s="1011"/>
      <c r="P50" s="1011"/>
      <c r="Q50" s="1011"/>
      <c r="R50" s="83"/>
      <c r="AY50" s="826"/>
      <c r="AZ50" s="826"/>
      <c r="BA50" s="826"/>
      <c r="BB50" s="826"/>
      <c r="BC50" s="826"/>
      <c r="BD50" s="635"/>
      <c r="BE50" s="635"/>
      <c r="BF50" s="635"/>
      <c r="BG50" s="826"/>
      <c r="BH50" s="826"/>
      <c r="BI50" s="826"/>
      <c r="BJ50" s="221"/>
    </row>
    <row r="51" spans="1:74" s="160" customFormat="1" ht="11.95" customHeight="1" x14ac:dyDescent="0.2">
      <c r="A51" s="159"/>
      <c r="B51" s="981" t="s">
        <v>198</v>
      </c>
      <c r="C51" s="1012"/>
      <c r="D51" s="1012"/>
      <c r="E51" s="1012"/>
      <c r="F51" s="1012"/>
      <c r="G51" s="1012"/>
      <c r="H51" s="1012"/>
      <c r="I51" s="1012"/>
      <c r="J51" s="1012"/>
      <c r="K51" s="1012"/>
      <c r="L51" s="1012"/>
      <c r="M51" s="1012"/>
      <c r="N51" s="1012"/>
      <c r="O51" s="1012"/>
      <c r="P51" s="1012"/>
      <c r="Q51" s="1013"/>
      <c r="R51" s="83"/>
      <c r="AY51" s="826"/>
      <c r="AZ51" s="826"/>
      <c r="BA51" s="826"/>
      <c r="BB51" s="826"/>
      <c r="BC51" s="826"/>
      <c r="BD51" s="635"/>
      <c r="BE51" s="635"/>
      <c r="BF51" s="635"/>
      <c r="BG51" s="826"/>
      <c r="BH51" s="826"/>
      <c r="BI51" s="826"/>
      <c r="BJ51" s="221"/>
    </row>
    <row r="52" spans="1:74" s="160" customFormat="1" ht="11.95" customHeight="1" x14ac:dyDescent="0.2">
      <c r="A52" s="159"/>
      <c r="B52" s="981" t="s">
        <v>492</v>
      </c>
      <c r="C52" s="1013"/>
      <c r="D52" s="1013"/>
      <c r="E52" s="1013"/>
      <c r="F52" s="1013"/>
      <c r="G52" s="1013"/>
      <c r="H52" s="1013"/>
      <c r="I52" s="1013"/>
      <c r="J52" s="1013"/>
      <c r="K52" s="1013"/>
      <c r="L52" s="1013"/>
      <c r="M52" s="1013"/>
      <c r="N52" s="1013"/>
      <c r="O52" s="1013"/>
      <c r="P52" s="1013"/>
      <c r="Q52" s="1013"/>
      <c r="R52" s="83"/>
      <c r="AY52" s="826"/>
      <c r="AZ52" s="826"/>
      <c r="BA52" s="826"/>
      <c r="BB52" s="826"/>
      <c r="BC52" s="826"/>
      <c r="BD52" s="635"/>
      <c r="BE52" s="635"/>
      <c r="BF52" s="635"/>
      <c r="BG52" s="826"/>
      <c r="BH52" s="826"/>
      <c r="BI52" s="826"/>
      <c r="BJ52" s="221"/>
    </row>
    <row r="53" spans="1:74" s="160" customFormat="1" ht="11.95" customHeight="1" x14ac:dyDescent="0.2">
      <c r="A53" s="159"/>
      <c r="B53" s="975" t="s">
        <v>827</v>
      </c>
      <c r="C53" s="975"/>
      <c r="D53" s="975"/>
      <c r="E53" s="975"/>
      <c r="F53" s="975"/>
      <c r="G53" s="975"/>
      <c r="H53" s="975"/>
      <c r="I53" s="975"/>
      <c r="J53" s="975"/>
      <c r="K53" s="975"/>
      <c r="L53" s="975"/>
      <c r="M53" s="975"/>
      <c r="N53" s="975"/>
      <c r="O53" s="975"/>
      <c r="P53" s="975"/>
      <c r="Q53" s="975"/>
      <c r="R53" s="975"/>
      <c r="AY53" s="826"/>
      <c r="AZ53" s="826"/>
      <c r="BA53" s="826"/>
      <c r="BB53" s="826"/>
      <c r="BC53" s="826"/>
      <c r="BD53" s="635"/>
      <c r="BE53" s="635"/>
      <c r="BF53" s="635"/>
      <c r="BG53" s="826"/>
      <c r="BH53" s="826"/>
      <c r="BI53" s="826"/>
      <c r="BJ53" s="221"/>
    </row>
    <row r="54" spans="1:74" s="160" customFormat="1" ht="11.95" customHeight="1" x14ac:dyDescent="0.2">
      <c r="A54" s="159"/>
      <c r="B54" s="1027" t="s">
        <v>828</v>
      </c>
      <c r="C54" s="1013"/>
      <c r="D54" s="1013"/>
      <c r="E54" s="1013"/>
      <c r="F54" s="1013"/>
      <c r="G54" s="1013"/>
      <c r="H54" s="1013"/>
      <c r="I54" s="1013"/>
      <c r="J54" s="1013"/>
      <c r="K54" s="1013"/>
      <c r="L54" s="1013"/>
      <c r="M54" s="1013"/>
      <c r="N54" s="1013"/>
      <c r="O54" s="1013"/>
      <c r="P54" s="1013"/>
      <c r="Q54" s="1013"/>
      <c r="R54" s="805"/>
      <c r="AY54" s="826"/>
      <c r="AZ54" s="826"/>
      <c r="BA54" s="826"/>
      <c r="BB54" s="826"/>
      <c r="BC54" s="826"/>
      <c r="BD54" s="635"/>
      <c r="BE54" s="635"/>
      <c r="BF54" s="635"/>
      <c r="BG54" s="826"/>
      <c r="BH54" s="826"/>
      <c r="BI54" s="826"/>
      <c r="BJ54" s="221"/>
    </row>
    <row r="55" spans="1:74" s="160" customFormat="1" ht="11.95" customHeight="1" x14ac:dyDescent="0.2">
      <c r="A55" s="159"/>
      <c r="B55" s="1002" t="s">
        <v>829</v>
      </c>
      <c r="C55" s="1013"/>
      <c r="D55" s="1013"/>
      <c r="E55" s="1013"/>
      <c r="F55" s="1013"/>
      <c r="G55" s="1013"/>
      <c r="H55" s="1013"/>
      <c r="I55" s="1013"/>
      <c r="J55" s="1013"/>
      <c r="K55" s="1013"/>
      <c r="L55" s="1013"/>
      <c r="M55" s="1013"/>
      <c r="N55" s="1013"/>
      <c r="O55" s="1013"/>
      <c r="P55" s="1013"/>
      <c r="Q55" s="1013"/>
      <c r="R55" s="784"/>
      <c r="AY55" s="826"/>
      <c r="AZ55" s="826"/>
      <c r="BA55" s="826"/>
      <c r="BB55" s="826"/>
      <c r="BC55" s="826"/>
      <c r="BD55" s="635"/>
      <c r="BE55" s="635"/>
      <c r="BF55" s="635"/>
      <c r="BG55" s="826"/>
      <c r="BH55" s="826"/>
      <c r="BI55" s="826"/>
      <c r="BJ55" s="221"/>
    </row>
    <row r="56" spans="1:74" s="160" customFormat="1" ht="11.95" customHeight="1" x14ac:dyDescent="0.2">
      <c r="A56" s="159"/>
      <c r="B56" s="1023"/>
      <c r="C56" s="1026"/>
      <c r="D56" s="1026"/>
      <c r="E56" s="1026"/>
      <c r="F56" s="1026"/>
      <c r="G56" s="1026"/>
      <c r="H56" s="1026"/>
      <c r="I56" s="1026"/>
      <c r="J56" s="1026"/>
      <c r="K56" s="1026"/>
      <c r="L56" s="1026"/>
      <c r="M56" s="1026"/>
      <c r="N56" s="1026"/>
      <c r="O56" s="1026"/>
      <c r="P56" s="1026"/>
      <c r="Q56" s="977"/>
      <c r="AY56" s="826"/>
      <c r="AZ56" s="826"/>
      <c r="BA56" s="826"/>
      <c r="BB56" s="826"/>
      <c r="BC56" s="826"/>
      <c r="BD56" s="635"/>
      <c r="BE56" s="635"/>
      <c r="BF56" s="635"/>
      <c r="BG56" s="826"/>
      <c r="BH56" s="826"/>
      <c r="BI56" s="826"/>
      <c r="BJ56" s="221"/>
    </row>
    <row r="57" spans="1:74" s="160" customFormat="1" ht="11.95" customHeight="1" x14ac:dyDescent="0.2">
      <c r="A57" s="159"/>
      <c r="B57" s="1022"/>
      <c r="C57" s="977"/>
      <c r="D57" s="977"/>
      <c r="E57" s="977"/>
      <c r="F57" s="977"/>
      <c r="G57" s="977"/>
      <c r="H57" s="977"/>
      <c r="I57" s="977"/>
      <c r="J57" s="977"/>
      <c r="K57" s="977"/>
      <c r="L57" s="977"/>
      <c r="M57" s="977"/>
      <c r="N57" s="977"/>
      <c r="O57" s="977"/>
      <c r="P57" s="977"/>
      <c r="Q57" s="977"/>
      <c r="AY57" s="826"/>
      <c r="AZ57" s="826"/>
      <c r="BA57" s="826"/>
      <c r="BB57" s="826"/>
      <c r="BC57" s="826"/>
      <c r="BD57" s="635"/>
      <c r="BE57" s="635"/>
      <c r="BF57" s="635"/>
      <c r="BG57" s="826"/>
      <c r="BH57" s="826"/>
      <c r="BI57" s="826"/>
      <c r="BJ57" s="221"/>
    </row>
    <row r="58" spans="1:74" s="161" customFormat="1" ht="11.95" customHeight="1" x14ac:dyDescent="0.2">
      <c r="A58" s="158"/>
      <c r="B58" s="1023"/>
      <c r="C58" s="1024"/>
      <c r="D58" s="1024"/>
      <c r="E58" s="1024"/>
      <c r="F58" s="1024"/>
      <c r="G58" s="1024"/>
      <c r="H58" s="1024"/>
      <c r="I58" s="1024"/>
      <c r="J58" s="1024"/>
      <c r="K58" s="1024"/>
      <c r="L58" s="1024"/>
      <c r="M58" s="1024"/>
      <c r="N58" s="1024"/>
      <c r="O58" s="1024"/>
      <c r="P58" s="1024"/>
      <c r="Q58" s="977"/>
      <c r="R58" s="160"/>
      <c r="AY58" s="641"/>
      <c r="AZ58" s="641"/>
      <c r="BA58" s="641"/>
      <c r="BB58" s="641"/>
      <c r="BC58" s="641"/>
      <c r="BD58" s="639"/>
      <c r="BE58" s="639"/>
      <c r="BF58" s="639"/>
      <c r="BG58" s="641"/>
      <c r="BH58" s="641"/>
      <c r="BI58" s="641"/>
      <c r="BJ58" s="220"/>
    </row>
    <row r="59" spans="1:74" ht="11.95" customHeight="1" x14ac:dyDescent="0.2">
      <c r="B59" s="1021"/>
      <c r="C59" s="977"/>
      <c r="D59" s="977"/>
      <c r="E59" s="977"/>
      <c r="F59" s="977"/>
      <c r="G59" s="977"/>
      <c r="H59" s="977"/>
      <c r="I59" s="977"/>
      <c r="J59" s="977"/>
      <c r="K59" s="977"/>
      <c r="L59" s="977"/>
      <c r="M59" s="977"/>
      <c r="N59" s="977"/>
      <c r="O59" s="977"/>
      <c r="P59" s="977"/>
      <c r="Q59" s="977"/>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 defaultRowHeight="10.7" x14ac:dyDescent="0.2"/>
  <cols>
    <col min="1" max="1" width="11.5" style="89" customWidth="1"/>
    <col min="2" max="2" width="42.5" style="83" customWidth="1"/>
    <col min="3" max="50" width="6.5" style="83" customWidth="1"/>
    <col min="51" max="55" width="6.5" style="640" customWidth="1"/>
    <col min="56" max="58" width="6.5" style="637" customWidth="1"/>
    <col min="59" max="61" width="6.5" style="640" customWidth="1"/>
    <col min="62" max="62" width="6.5" style="195" customWidth="1"/>
    <col min="63" max="74" width="6.5" style="83" customWidth="1"/>
    <col min="75" max="16384" width="8.5" style="83"/>
  </cols>
  <sheetData>
    <row r="1" spans="1:74" ht="13.4" customHeight="1" x14ac:dyDescent="0.2">
      <c r="A1" s="997" t="s">
        <v>479</v>
      </c>
      <c r="B1" s="1015" t="s">
        <v>894</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4" ht="12.85" x14ac:dyDescent="0.2">
      <c r="A2" s="998"/>
      <c r="B2" s="222" t="str">
        <f>"U.S. Energy Information Administration  |  Short-Term Energy Outlook  - "&amp;Dates!D1</f>
        <v>U.S. Energy Information Administration  |  Short-Term Energy Outlook  - October 2025</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85" x14ac:dyDescent="0.2">
      <c r="A3" s="316" t="s">
        <v>764</v>
      </c>
      <c r="B3" s="308"/>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23"/>
      <c r="B5" s="327" t="s">
        <v>896</v>
      </c>
      <c r="BG5" s="637"/>
      <c r="BH5" s="399"/>
      <c r="BI5" s="399"/>
      <c r="BJ5" s="399"/>
      <c r="BK5" s="399"/>
      <c r="BL5" s="399"/>
      <c r="BM5" s="399"/>
      <c r="BN5" s="399"/>
      <c r="BO5" s="399"/>
      <c r="BP5" s="399"/>
      <c r="BQ5" s="399"/>
      <c r="BR5" s="399"/>
      <c r="BS5" s="399"/>
      <c r="BT5" s="399"/>
      <c r="BU5" s="399"/>
      <c r="BV5" s="399"/>
    </row>
    <row r="6" spans="1:74" s="272" customFormat="1" ht="11.05" customHeight="1" x14ac:dyDescent="0.2">
      <c r="A6" s="395" t="s">
        <v>212</v>
      </c>
      <c r="B6" s="389" t="s">
        <v>835</v>
      </c>
      <c r="C6" s="105">
        <v>64.392778882000002</v>
      </c>
      <c r="D6" s="105">
        <v>61.655073715999997</v>
      </c>
      <c r="E6" s="105">
        <v>64.737388480000007</v>
      </c>
      <c r="F6" s="105">
        <v>64.875606348999995</v>
      </c>
      <c r="G6" s="105">
        <v>65.319981592000005</v>
      </c>
      <c r="H6" s="105">
        <v>65.181634814000006</v>
      </c>
      <c r="I6" s="105">
        <v>66.142591066999998</v>
      </c>
      <c r="J6" s="105">
        <v>65.525213051999998</v>
      </c>
      <c r="K6" s="105">
        <v>65.484050554999996</v>
      </c>
      <c r="L6" s="105">
        <v>66.527937140999995</v>
      </c>
      <c r="M6" s="105">
        <v>67.022953150000006</v>
      </c>
      <c r="N6" s="105">
        <v>66.288725030999998</v>
      </c>
      <c r="O6" s="105">
        <v>66.051353215000006</v>
      </c>
      <c r="P6" s="105">
        <v>66.385619040999998</v>
      </c>
      <c r="Q6" s="105">
        <v>67.271292561999999</v>
      </c>
      <c r="R6" s="105">
        <v>66.220255128000005</v>
      </c>
      <c r="S6" s="105">
        <v>66.641569610000005</v>
      </c>
      <c r="T6" s="105">
        <v>66.952642796000006</v>
      </c>
      <c r="U6" s="105">
        <v>67.932589164000007</v>
      </c>
      <c r="V6" s="105">
        <v>67.516082631000003</v>
      </c>
      <c r="W6" s="105">
        <v>67.864423701999996</v>
      </c>
      <c r="X6" s="105">
        <v>68.360874351999996</v>
      </c>
      <c r="Y6" s="105">
        <v>68.911437426999996</v>
      </c>
      <c r="Z6" s="105">
        <v>67.331125181999994</v>
      </c>
      <c r="AA6" s="105">
        <v>68.592957760000004</v>
      </c>
      <c r="AB6" s="105">
        <v>68.889326745999995</v>
      </c>
      <c r="AC6" s="105">
        <v>68.967445325</v>
      </c>
      <c r="AD6" s="105">
        <v>68.790904815000005</v>
      </c>
      <c r="AE6" s="105">
        <v>68.839386832000002</v>
      </c>
      <c r="AF6" s="105">
        <v>69.599118910000001</v>
      </c>
      <c r="AG6" s="105">
        <v>69.960571430000002</v>
      </c>
      <c r="AH6" s="105">
        <v>69.927525087000006</v>
      </c>
      <c r="AI6" s="105">
        <v>70.345825763999997</v>
      </c>
      <c r="AJ6" s="105">
        <v>70.628816205000007</v>
      </c>
      <c r="AK6" s="105">
        <v>71.316400876000003</v>
      </c>
      <c r="AL6" s="105">
        <v>71.338795069</v>
      </c>
      <c r="AM6" s="105">
        <v>69.069550656000004</v>
      </c>
      <c r="AN6" s="105">
        <v>70.049799593000003</v>
      </c>
      <c r="AO6" s="105">
        <v>70.541598446999998</v>
      </c>
      <c r="AP6" s="105">
        <v>70.494073215</v>
      </c>
      <c r="AQ6" s="105">
        <v>70.243919133000006</v>
      </c>
      <c r="AR6" s="105">
        <v>70.651025391000005</v>
      </c>
      <c r="AS6" s="105">
        <v>70.310279309999999</v>
      </c>
      <c r="AT6" s="105">
        <v>70.760300997000002</v>
      </c>
      <c r="AU6" s="105">
        <v>70.263505653999999</v>
      </c>
      <c r="AV6" s="105">
        <v>71.061794989999996</v>
      </c>
      <c r="AW6" s="105">
        <v>71.175387154000006</v>
      </c>
      <c r="AX6" s="105">
        <v>70.945602969999996</v>
      </c>
      <c r="AY6" s="884">
        <v>70.016773571000002</v>
      </c>
      <c r="AZ6" s="884">
        <v>70.428600786000004</v>
      </c>
      <c r="BA6" s="884">
        <v>71.657927387000001</v>
      </c>
      <c r="BB6" s="884">
        <v>71.491345467000002</v>
      </c>
      <c r="BC6" s="884">
        <v>71.454363645000001</v>
      </c>
      <c r="BD6" s="884">
        <v>71.988777366999997</v>
      </c>
      <c r="BE6" s="884">
        <v>73.127496899999997</v>
      </c>
      <c r="BF6" s="884">
        <v>73.611210033999996</v>
      </c>
      <c r="BG6" s="884">
        <v>73.801286232999999</v>
      </c>
      <c r="BH6" s="388">
        <v>73.573582526999999</v>
      </c>
      <c r="BI6" s="388">
        <v>73.753058017000001</v>
      </c>
      <c r="BJ6" s="388">
        <v>73.440000269999999</v>
      </c>
      <c r="BK6" s="388">
        <v>73.002837215</v>
      </c>
      <c r="BL6" s="388">
        <v>73.043320851000004</v>
      </c>
      <c r="BM6" s="388">
        <v>73.001619055999996</v>
      </c>
      <c r="BN6" s="388">
        <v>73.121466139000006</v>
      </c>
      <c r="BO6" s="388">
        <v>73.08079395</v>
      </c>
      <c r="BP6" s="388">
        <v>73.529425316000001</v>
      </c>
      <c r="BQ6" s="388">
        <v>73.739973832999993</v>
      </c>
      <c r="BR6" s="388">
        <v>73.57879672</v>
      </c>
      <c r="BS6" s="388">
        <v>73.442846196999994</v>
      </c>
      <c r="BT6" s="388">
        <v>73.896249335999997</v>
      </c>
      <c r="BU6" s="388">
        <v>74.253442534000001</v>
      </c>
      <c r="BV6" s="388">
        <v>73.841796199000001</v>
      </c>
    </row>
    <row r="7" spans="1:74" s="272" customFormat="1" ht="11.05"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884"/>
      <c r="AZ7" s="884"/>
      <c r="BA7" s="884"/>
      <c r="BB7" s="884"/>
      <c r="BC7" s="884"/>
      <c r="BD7" s="884"/>
      <c r="BE7" s="884"/>
      <c r="BF7" s="884"/>
      <c r="BG7" s="884"/>
      <c r="BH7" s="388"/>
      <c r="BI7" s="388"/>
      <c r="BJ7" s="388"/>
      <c r="BK7" s="388"/>
      <c r="BL7" s="388"/>
      <c r="BM7" s="388"/>
      <c r="BN7" s="388"/>
      <c r="BO7" s="388"/>
      <c r="BP7" s="388"/>
      <c r="BQ7" s="388"/>
      <c r="BR7" s="388"/>
      <c r="BS7" s="388"/>
      <c r="BT7" s="388"/>
      <c r="BU7" s="388"/>
      <c r="BV7" s="388"/>
    </row>
    <row r="8" spans="1:74" s="272" customFormat="1" ht="11.05" customHeight="1" x14ac:dyDescent="0.2">
      <c r="A8" s="395" t="s">
        <v>202</v>
      </c>
      <c r="B8" s="392" t="s">
        <v>963</v>
      </c>
      <c r="C8" s="105">
        <v>26.176193903000001</v>
      </c>
      <c r="D8" s="105">
        <v>23.539145429000001</v>
      </c>
      <c r="E8" s="105">
        <v>26.264107676999998</v>
      </c>
      <c r="F8" s="105">
        <v>26.267755699999999</v>
      </c>
      <c r="G8" s="105">
        <v>26.64061529</v>
      </c>
      <c r="H8" s="105">
        <v>26.765911166999999</v>
      </c>
      <c r="I8" s="105">
        <v>26.899922226000001</v>
      </c>
      <c r="J8" s="105">
        <v>26.610459257999999</v>
      </c>
      <c r="K8" s="105">
        <v>26.067125267000002</v>
      </c>
      <c r="L8" s="105">
        <v>27.477905968000002</v>
      </c>
      <c r="M8" s="105">
        <v>27.9081245</v>
      </c>
      <c r="N8" s="105">
        <v>27.656975839000001</v>
      </c>
      <c r="O8" s="105">
        <v>26.892263516</v>
      </c>
      <c r="P8" s="105">
        <v>27.032151536000001</v>
      </c>
      <c r="Q8" s="105">
        <v>28.045362709999999</v>
      </c>
      <c r="R8" s="105">
        <v>27.800670767</v>
      </c>
      <c r="S8" s="105">
        <v>27.678723935000001</v>
      </c>
      <c r="T8" s="105">
        <v>28.0956145</v>
      </c>
      <c r="U8" s="105">
        <v>28.537407161000001</v>
      </c>
      <c r="V8" s="105">
        <v>28.402285128999999</v>
      </c>
      <c r="W8" s="105">
        <v>28.737932767</v>
      </c>
      <c r="X8" s="105">
        <v>28.922230290000002</v>
      </c>
      <c r="Y8" s="105">
        <v>29.185346533000001</v>
      </c>
      <c r="Z8" s="105">
        <v>28.018063354999999</v>
      </c>
      <c r="AA8" s="105">
        <v>29.016137742000002</v>
      </c>
      <c r="AB8" s="105">
        <v>28.975749357000002</v>
      </c>
      <c r="AC8" s="105">
        <v>29.544687289999999</v>
      </c>
      <c r="AD8" s="105">
        <v>29.2651346</v>
      </c>
      <c r="AE8" s="105">
        <v>28.928403805999999</v>
      </c>
      <c r="AF8" s="105">
        <v>29.457569433</v>
      </c>
      <c r="AG8" s="105">
        <v>29.936872580999999</v>
      </c>
      <c r="AH8" s="105">
        <v>30.188197097</v>
      </c>
      <c r="AI8" s="105">
        <v>30.379169999999998</v>
      </c>
      <c r="AJ8" s="105">
        <v>30.520832226</v>
      </c>
      <c r="AK8" s="105">
        <v>31.019732767000001</v>
      </c>
      <c r="AL8" s="105">
        <v>31.023522805999999</v>
      </c>
      <c r="AM8" s="105">
        <v>28.981778677000001</v>
      </c>
      <c r="AN8" s="105">
        <v>30.296922552000002</v>
      </c>
      <c r="AO8" s="105">
        <v>30.747377322999998</v>
      </c>
      <c r="AP8" s="105">
        <v>30.860583266999999</v>
      </c>
      <c r="AQ8" s="105">
        <v>30.527724418999998</v>
      </c>
      <c r="AR8" s="105">
        <v>30.854169200000001</v>
      </c>
      <c r="AS8" s="105">
        <v>30.797302354999999</v>
      </c>
      <c r="AT8" s="105">
        <v>31.300580484000001</v>
      </c>
      <c r="AU8" s="105">
        <v>30.7550691</v>
      </c>
      <c r="AV8" s="105">
        <v>31.721849452000001</v>
      </c>
      <c r="AW8" s="105">
        <v>31.732800000000001</v>
      </c>
      <c r="AX8" s="105">
        <v>31.622228387</v>
      </c>
      <c r="AY8" s="884">
        <v>30.562416290000002</v>
      </c>
      <c r="AZ8" s="884">
        <v>30.628100786000001</v>
      </c>
      <c r="BA8" s="884">
        <v>31.458227387000001</v>
      </c>
      <c r="BB8" s="884">
        <v>31.270645467000001</v>
      </c>
      <c r="BC8" s="884">
        <v>31.045963645</v>
      </c>
      <c r="BD8" s="884">
        <v>31.554877367</v>
      </c>
      <c r="BE8" s="884">
        <v>32.137085900999999</v>
      </c>
      <c r="BF8" s="884">
        <v>31.989902878999999</v>
      </c>
      <c r="BG8" s="884">
        <v>31.824254033999999</v>
      </c>
      <c r="BH8" s="388">
        <v>31.796421977000001</v>
      </c>
      <c r="BI8" s="388">
        <v>32.006146934</v>
      </c>
      <c r="BJ8" s="388">
        <v>31.877605228</v>
      </c>
      <c r="BK8" s="388">
        <v>31.738895760999998</v>
      </c>
      <c r="BL8" s="388">
        <v>31.548721762</v>
      </c>
      <c r="BM8" s="388">
        <v>31.74645765</v>
      </c>
      <c r="BN8" s="388">
        <v>31.576045127</v>
      </c>
      <c r="BO8" s="388">
        <v>31.435649179999999</v>
      </c>
      <c r="BP8" s="388">
        <v>31.578830136000001</v>
      </c>
      <c r="BQ8" s="388">
        <v>31.784475498999999</v>
      </c>
      <c r="BR8" s="388">
        <v>31.794289294999999</v>
      </c>
      <c r="BS8" s="388">
        <v>31.526794017</v>
      </c>
      <c r="BT8" s="388">
        <v>31.805050812000001</v>
      </c>
      <c r="BU8" s="388">
        <v>32.161082419000003</v>
      </c>
      <c r="BV8" s="388">
        <v>32.021882603000002</v>
      </c>
    </row>
    <row r="9" spans="1:74" ht="11.05" customHeight="1" x14ac:dyDescent="0.2">
      <c r="A9" s="323" t="s">
        <v>145</v>
      </c>
      <c r="B9" s="393" t="s">
        <v>944</v>
      </c>
      <c r="C9" s="289">
        <v>5.7187000000000001</v>
      </c>
      <c r="D9" s="289">
        <v>5.5137</v>
      </c>
      <c r="E9" s="289">
        <v>5.6177000000000001</v>
      </c>
      <c r="F9" s="289">
        <v>5.2427000000000001</v>
      </c>
      <c r="G9" s="289">
        <v>5.3346999999999998</v>
      </c>
      <c r="H9" s="289">
        <v>5.5236999999999998</v>
      </c>
      <c r="I9" s="289">
        <v>5.6506999999999996</v>
      </c>
      <c r="J9" s="289">
        <v>5.4664999999999999</v>
      </c>
      <c r="K9" s="289">
        <v>5.3384999999999998</v>
      </c>
      <c r="L9" s="289">
        <v>5.7024999999999997</v>
      </c>
      <c r="M9" s="289">
        <v>5.7725</v>
      </c>
      <c r="N9" s="289">
        <v>5.5555000000000003</v>
      </c>
      <c r="O9" s="289">
        <v>5.4865000000000004</v>
      </c>
      <c r="P9" s="289">
        <v>5.7271000000000001</v>
      </c>
      <c r="Q9" s="289">
        <v>5.758</v>
      </c>
      <c r="R9" s="289">
        <v>5.6017999999999999</v>
      </c>
      <c r="S9" s="289">
        <v>5.4097</v>
      </c>
      <c r="T9" s="289">
        <v>5.5342000000000002</v>
      </c>
      <c r="U9" s="289">
        <v>5.7666000000000004</v>
      </c>
      <c r="V9" s="289">
        <v>5.7511000000000001</v>
      </c>
      <c r="W9" s="289">
        <v>5.6860999999999997</v>
      </c>
      <c r="X9" s="289">
        <v>5.8230000000000004</v>
      </c>
      <c r="Y9" s="289">
        <v>5.984</v>
      </c>
      <c r="Z9" s="289">
        <v>5.7957000000000001</v>
      </c>
      <c r="AA9" s="289">
        <v>5.7329999999999997</v>
      </c>
      <c r="AB9" s="289">
        <v>5.7371999999999996</v>
      </c>
      <c r="AC9" s="289">
        <v>5.8343999999999996</v>
      </c>
      <c r="AD9" s="289">
        <v>5.4714</v>
      </c>
      <c r="AE9" s="289">
        <v>5.1592000000000002</v>
      </c>
      <c r="AF9" s="289">
        <v>5.4960000000000004</v>
      </c>
      <c r="AG9" s="289">
        <v>5.8421000000000003</v>
      </c>
      <c r="AH9" s="289">
        <v>5.8487</v>
      </c>
      <c r="AI9" s="289">
        <v>5.6632999999999996</v>
      </c>
      <c r="AJ9" s="289">
        <v>5.8407</v>
      </c>
      <c r="AK9" s="289">
        <v>6.1935000000000002</v>
      </c>
      <c r="AL9" s="289">
        <v>6.2831000000000001</v>
      </c>
      <c r="AM9" s="289">
        <v>5.7983000000000002</v>
      </c>
      <c r="AN9" s="289">
        <v>6.0076000000000001</v>
      </c>
      <c r="AO9" s="289">
        <v>6.0475000000000003</v>
      </c>
      <c r="AP9" s="289">
        <v>5.9612999999999996</v>
      </c>
      <c r="AQ9" s="289">
        <v>5.6256000000000004</v>
      </c>
      <c r="AR9" s="289">
        <v>5.8776000000000002</v>
      </c>
      <c r="AS9" s="289">
        <v>5.9695</v>
      </c>
      <c r="AT9" s="289">
        <v>6.0742000000000003</v>
      </c>
      <c r="AU9" s="289">
        <v>5.7210000000000001</v>
      </c>
      <c r="AV9" s="289">
        <v>6.2081</v>
      </c>
      <c r="AW9" s="289">
        <v>6.2766999999999999</v>
      </c>
      <c r="AX9" s="289">
        <v>6.3887999999999998</v>
      </c>
      <c r="AY9" s="873">
        <v>6.3410000000000002</v>
      </c>
      <c r="AZ9" s="873">
        <v>6.0865</v>
      </c>
      <c r="BA9" s="873">
        <v>6.3887</v>
      </c>
      <c r="BB9" s="873">
        <v>6.1673</v>
      </c>
      <c r="BC9" s="873">
        <v>5.6706000000000003</v>
      </c>
      <c r="BD9" s="873">
        <v>6.0635000000000003</v>
      </c>
      <c r="BE9" s="873">
        <v>6.4251954822000004</v>
      </c>
      <c r="BF9" s="873">
        <v>6.3662028647</v>
      </c>
      <c r="BG9" s="873">
        <v>6.2298461330999997</v>
      </c>
      <c r="BH9" s="355">
        <v>6.3514605887000002</v>
      </c>
      <c r="BI9" s="355">
        <v>6.4857101527000003</v>
      </c>
      <c r="BJ9" s="355">
        <v>6.5261553363000004</v>
      </c>
      <c r="BK9" s="355">
        <v>6.4266922545999998</v>
      </c>
      <c r="BL9" s="355">
        <v>6.4403255061999998</v>
      </c>
      <c r="BM9" s="355">
        <v>6.4064554053</v>
      </c>
      <c r="BN9" s="355">
        <v>6.1722752651999997</v>
      </c>
      <c r="BO9" s="355">
        <v>6.0284981782999996</v>
      </c>
      <c r="BP9" s="355">
        <v>6.1227663801999999</v>
      </c>
      <c r="BQ9" s="355">
        <v>6.3497590249</v>
      </c>
      <c r="BR9" s="355">
        <v>6.3557739999000002</v>
      </c>
      <c r="BS9" s="355">
        <v>6.2318049333000003</v>
      </c>
      <c r="BT9" s="355">
        <v>6.3939113879000002</v>
      </c>
      <c r="BU9" s="355">
        <v>6.5567803187000004</v>
      </c>
      <c r="BV9" s="355">
        <v>6.6161529652000004</v>
      </c>
    </row>
    <row r="10" spans="1:74" ht="11.05" customHeight="1" x14ac:dyDescent="0.2">
      <c r="A10" s="323" t="s">
        <v>146</v>
      </c>
      <c r="B10" s="393" t="s">
        <v>195</v>
      </c>
      <c r="C10" s="289">
        <v>1.9180999999999999</v>
      </c>
      <c r="D10" s="289">
        <v>1.9441999999999999</v>
      </c>
      <c r="E10" s="289">
        <v>1.9686999999999999</v>
      </c>
      <c r="F10" s="289">
        <v>1.9645999999999999</v>
      </c>
      <c r="G10" s="289">
        <v>1.9762</v>
      </c>
      <c r="H10" s="289">
        <v>1.9841</v>
      </c>
      <c r="I10" s="289">
        <v>1.9858</v>
      </c>
      <c r="J10" s="289">
        <v>1.9278</v>
      </c>
      <c r="K10" s="289">
        <v>1.9681999999999999</v>
      </c>
      <c r="L10" s="289">
        <v>1.9801</v>
      </c>
      <c r="M10" s="289">
        <v>2.0030000000000001</v>
      </c>
      <c r="N10" s="289">
        <v>2.0055000000000001</v>
      </c>
      <c r="O10" s="289">
        <v>2.0274999999999999</v>
      </c>
      <c r="P10" s="289">
        <v>2.0091000000000001</v>
      </c>
      <c r="Q10" s="289">
        <v>2.0308999999999999</v>
      </c>
      <c r="R10" s="289">
        <v>2.0184000000000002</v>
      </c>
      <c r="S10" s="289">
        <v>2.0335000000000001</v>
      </c>
      <c r="T10" s="289">
        <v>2.0419</v>
      </c>
      <c r="U10" s="289">
        <v>2.0211999999999999</v>
      </c>
      <c r="V10" s="289">
        <v>2.0348999999999999</v>
      </c>
      <c r="W10" s="289">
        <v>2.0384000000000002</v>
      </c>
      <c r="X10" s="289">
        <v>2.0327999999999999</v>
      </c>
      <c r="Y10" s="289">
        <v>2.0383</v>
      </c>
      <c r="Z10" s="289">
        <v>2.0301</v>
      </c>
      <c r="AA10" s="289">
        <v>2.1225000000000001</v>
      </c>
      <c r="AB10" s="289">
        <v>2.1120999999999999</v>
      </c>
      <c r="AC10" s="289">
        <v>2.1221000000000001</v>
      </c>
      <c r="AD10" s="289">
        <v>2.1604999999999999</v>
      </c>
      <c r="AE10" s="289">
        <v>2.1640000000000001</v>
      </c>
      <c r="AF10" s="289">
        <v>2.1480000000000001</v>
      </c>
      <c r="AG10" s="289">
        <v>2.0912000000000002</v>
      </c>
      <c r="AH10" s="289">
        <v>2.1089000000000002</v>
      </c>
      <c r="AI10" s="289">
        <v>2.1214</v>
      </c>
      <c r="AJ10" s="289">
        <v>2.0975999999999999</v>
      </c>
      <c r="AK10" s="289">
        <v>2.0977000000000001</v>
      </c>
      <c r="AL10" s="289">
        <v>2.0855999999999999</v>
      </c>
      <c r="AM10" s="289">
        <v>2.0543999999999998</v>
      </c>
      <c r="AN10" s="289">
        <v>2.0463</v>
      </c>
      <c r="AO10" s="289">
        <v>2.0415999999999999</v>
      </c>
      <c r="AP10" s="289">
        <v>2.0036999999999998</v>
      </c>
      <c r="AQ10" s="289">
        <v>1.9936</v>
      </c>
      <c r="AR10" s="289">
        <v>2.0125000000000002</v>
      </c>
      <c r="AS10" s="289">
        <v>2.0392000000000001</v>
      </c>
      <c r="AT10" s="289">
        <v>2.0375000000000001</v>
      </c>
      <c r="AU10" s="289">
        <v>2.0428000000000002</v>
      </c>
      <c r="AV10" s="289">
        <v>1.9982</v>
      </c>
      <c r="AW10" s="289">
        <v>1.9576</v>
      </c>
      <c r="AX10" s="289">
        <v>1.8989</v>
      </c>
      <c r="AY10" s="873">
        <v>1.8745000000000001</v>
      </c>
      <c r="AZ10" s="873">
        <v>1.8758999999999999</v>
      </c>
      <c r="BA10" s="873">
        <v>1.8496999999999999</v>
      </c>
      <c r="BB10" s="873">
        <v>1.8585</v>
      </c>
      <c r="BC10" s="873">
        <v>1.85</v>
      </c>
      <c r="BD10" s="873">
        <v>1.8568</v>
      </c>
      <c r="BE10" s="873">
        <v>1.8872910644000001</v>
      </c>
      <c r="BF10" s="873">
        <v>1.8661077587999999</v>
      </c>
      <c r="BG10" s="873">
        <v>1.8608679406999999</v>
      </c>
      <c r="BH10" s="355">
        <v>1.8454587886</v>
      </c>
      <c r="BI10" s="355">
        <v>1.8314569811000001</v>
      </c>
      <c r="BJ10" s="355">
        <v>1.8293039915</v>
      </c>
      <c r="BK10" s="355">
        <v>1.8368907067</v>
      </c>
      <c r="BL10" s="355">
        <v>1.8380740561</v>
      </c>
      <c r="BM10" s="355">
        <v>1.8337017443000001</v>
      </c>
      <c r="BN10" s="355">
        <v>1.8171794619999999</v>
      </c>
      <c r="BO10" s="355">
        <v>1.8101394018000001</v>
      </c>
      <c r="BP10" s="355">
        <v>1.8050662556999999</v>
      </c>
      <c r="BQ10" s="355">
        <v>1.7944259742999999</v>
      </c>
      <c r="BR10" s="355">
        <v>1.7935268947</v>
      </c>
      <c r="BS10" s="355">
        <v>1.7898281834000001</v>
      </c>
      <c r="BT10" s="355">
        <v>1.7756746240000001</v>
      </c>
      <c r="BU10" s="355">
        <v>1.7629101005000001</v>
      </c>
      <c r="BV10" s="355">
        <v>1.7618835376999999</v>
      </c>
    </row>
    <row r="11" spans="1:74" ht="11.05" customHeight="1" x14ac:dyDescent="0.2">
      <c r="A11" s="323" t="s">
        <v>147</v>
      </c>
      <c r="B11" s="393" t="s">
        <v>196</v>
      </c>
      <c r="C11" s="289">
        <v>18.539393903000001</v>
      </c>
      <c r="D11" s="289">
        <v>16.081245428999999</v>
      </c>
      <c r="E11" s="289">
        <v>18.677707677000001</v>
      </c>
      <c r="F11" s="289">
        <v>19.060455699999999</v>
      </c>
      <c r="G11" s="289">
        <v>19.329715289999999</v>
      </c>
      <c r="H11" s="289">
        <v>19.258111166999999</v>
      </c>
      <c r="I11" s="289">
        <v>19.263422225999999</v>
      </c>
      <c r="J11" s="289">
        <v>19.216159258000001</v>
      </c>
      <c r="K11" s="289">
        <v>18.760425266999999</v>
      </c>
      <c r="L11" s="289">
        <v>19.795305968000001</v>
      </c>
      <c r="M11" s="289">
        <v>20.132624499999999</v>
      </c>
      <c r="N11" s="289">
        <v>20.095975839000001</v>
      </c>
      <c r="O11" s="289">
        <v>19.378263516000001</v>
      </c>
      <c r="P11" s="289">
        <v>19.295951536</v>
      </c>
      <c r="Q11" s="289">
        <v>20.256462710000001</v>
      </c>
      <c r="R11" s="289">
        <v>20.180470766999999</v>
      </c>
      <c r="S11" s="289">
        <v>20.235523935</v>
      </c>
      <c r="T11" s="289">
        <v>20.5195145</v>
      </c>
      <c r="U11" s="289">
        <v>20.749607161</v>
      </c>
      <c r="V11" s="289">
        <v>20.616285129000001</v>
      </c>
      <c r="W11" s="289">
        <v>21.013432767000001</v>
      </c>
      <c r="X11" s="289">
        <v>21.06643029</v>
      </c>
      <c r="Y11" s="289">
        <v>21.163046532999999</v>
      </c>
      <c r="Z11" s="289">
        <v>20.192263355000001</v>
      </c>
      <c r="AA11" s="289">
        <v>21.160637741999999</v>
      </c>
      <c r="AB11" s="289">
        <v>21.126449356999998</v>
      </c>
      <c r="AC11" s="289">
        <v>21.58818729</v>
      </c>
      <c r="AD11" s="289">
        <v>21.633234600000002</v>
      </c>
      <c r="AE11" s="289">
        <v>21.605203805999999</v>
      </c>
      <c r="AF11" s="289">
        <v>21.813569433000001</v>
      </c>
      <c r="AG11" s="289">
        <v>22.003572581</v>
      </c>
      <c r="AH11" s="289">
        <v>22.230597097</v>
      </c>
      <c r="AI11" s="289">
        <v>22.594470000000001</v>
      </c>
      <c r="AJ11" s="289">
        <v>22.582532226000001</v>
      </c>
      <c r="AK11" s="289">
        <v>22.728532767000001</v>
      </c>
      <c r="AL11" s="289">
        <v>22.654822805999999</v>
      </c>
      <c r="AM11" s="289">
        <v>21.129078676999999</v>
      </c>
      <c r="AN11" s="289">
        <v>22.243022551999999</v>
      </c>
      <c r="AO11" s="289">
        <v>22.658277323</v>
      </c>
      <c r="AP11" s="289">
        <v>22.895583266999999</v>
      </c>
      <c r="AQ11" s="289">
        <v>22.908524418999999</v>
      </c>
      <c r="AR11" s="289">
        <v>22.964069200000001</v>
      </c>
      <c r="AS11" s="289">
        <v>22.788602354999998</v>
      </c>
      <c r="AT11" s="289">
        <v>23.188880483999998</v>
      </c>
      <c r="AU11" s="289">
        <v>22.9912691</v>
      </c>
      <c r="AV11" s="289">
        <v>23.515549451999998</v>
      </c>
      <c r="AW11" s="289">
        <v>23.4985</v>
      </c>
      <c r="AX11" s="289">
        <v>23.334528386999999</v>
      </c>
      <c r="AY11" s="873">
        <v>22.346916289999999</v>
      </c>
      <c r="AZ11" s="873">
        <v>22.665700785999999</v>
      </c>
      <c r="BA11" s="873">
        <v>23.219827386999999</v>
      </c>
      <c r="BB11" s="873">
        <v>23.244845467000001</v>
      </c>
      <c r="BC11" s="873">
        <v>23.525363644999999</v>
      </c>
      <c r="BD11" s="873">
        <v>23.634577366999999</v>
      </c>
      <c r="BE11" s="873">
        <v>23.824599355</v>
      </c>
      <c r="BF11" s="873">
        <v>23.757592254999999</v>
      </c>
      <c r="BG11" s="873">
        <v>23.733539960000002</v>
      </c>
      <c r="BH11" s="355">
        <v>23.599502600000001</v>
      </c>
      <c r="BI11" s="355">
        <v>23.688979799999998</v>
      </c>
      <c r="BJ11" s="355">
        <v>23.522145900000002</v>
      </c>
      <c r="BK11" s="355">
        <v>23.475312800000001</v>
      </c>
      <c r="BL11" s="355">
        <v>23.270322199999999</v>
      </c>
      <c r="BM11" s="355">
        <v>23.506300499999998</v>
      </c>
      <c r="BN11" s="355">
        <v>23.586590399999999</v>
      </c>
      <c r="BO11" s="355">
        <v>23.597011599999998</v>
      </c>
      <c r="BP11" s="355">
        <v>23.650997499999999</v>
      </c>
      <c r="BQ11" s="355">
        <v>23.640290499999999</v>
      </c>
      <c r="BR11" s="355">
        <v>23.644988399999999</v>
      </c>
      <c r="BS11" s="355">
        <v>23.5051609</v>
      </c>
      <c r="BT11" s="355">
        <v>23.635464800000001</v>
      </c>
      <c r="BU11" s="355">
        <v>23.841391999999999</v>
      </c>
      <c r="BV11" s="355">
        <v>23.643846100000001</v>
      </c>
    </row>
    <row r="12" spans="1:74" ht="11.05"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873"/>
      <c r="AZ12" s="873"/>
      <c r="BA12" s="873"/>
      <c r="BB12" s="873"/>
      <c r="BC12" s="873"/>
      <c r="BD12" s="873"/>
      <c r="BE12" s="873"/>
      <c r="BF12" s="873"/>
      <c r="BG12" s="873"/>
      <c r="BH12" s="355"/>
      <c r="BI12" s="355"/>
      <c r="BJ12" s="355"/>
      <c r="BK12" s="355"/>
      <c r="BL12" s="355"/>
      <c r="BM12" s="355"/>
      <c r="BN12" s="355"/>
      <c r="BO12" s="355"/>
      <c r="BP12" s="355"/>
      <c r="BQ12" s="355"/>
      <c r="BR12" s="355"/>
      <c r="BS12" s="355"/>
      <c r="BT12" s="355"/>
      <c r="BU12" s="355"/>
      <c r="BV12" s="355"/>
    </row>
    <row r="13" spans="1:74" s="272" customFormat="1" ht="11.05" customHeight="1" x14ac:dyDescent="0.2">
      <c r="A13" s="395" t="s">
        <v>201</v>
      </c>
      <c r="B13" s="392" t="s">
        <v>964</v>
      </c>
      <c r="C13" s="105">
        <v>5.6587849783999999</v>
      </c>
      <c r="D13" s="105">
        <v>5.6005282878999996</v>
      </c>
      <c r="E13" s="105">
        <v>5.6904808022999998</v>
      </c>
      <c r="F13" s="105">
        <v>6.0895506492999996</v>
      </c>
      <c r="G13" s="105">
        <v>6.3959663015999997</v>
      </c>
      <c r="H13" s="105">
        <v>6.3828236470000004</v>
      </c>
      <c r="I13" s="105">
        <v>6.7156688410000003</v>
      </c>
      <c r="J13" s="105">
        <v>6.6632537938</v>
      </c>
      <c r="K13" s="105">
        <v>6.6842252883000004</v>
      </c>
      <c r="L13" s="105">
        <v>6.0728311729</v>
      </c>
      <c r="M13" s="105">
        <v>5.9230286497</v>
      </c>
      <c r="N13" s="105">
        <v>5.4692491919000004</v>
      </c>
      <c r="O13" s="105">
        <v>5.8477896989999998</v>
      </c>
      <c r="P13" s="105">
        <v>5.8079675056999998</v>
      </c>
      <c r="Q13" s="105">
        <v>5.8338298526000001</v>
      </c>
      <c r="R13" s="105">
        <v>6.2611843616999998</v>
      </c>
      <c r="S13" s="105">
        <v>6.6183456745000004</v>
      </c>
      <c r="T13" s="105">
        <v>6.5970282963000004</v>
      </c>
      <c r="U13" s="105">
        <v>6.9467820029</v>
      </c>
      <c r="V13" s="105">
        <v>7.0016975022999999</v>
      </c>
      <c r="W13" s="105">
        <v>7.006290935</v>
      </c>
      <c r="X13" s="105">
        <v>6.9882440618999997</v>
      </c>
      <c r="Y13" s="105">
        <v>6.6945908940000001</v>
      </c>
      <c r="Z13" s="105">
        <v>6.3668618271000001</v>
      </c>
      <c r="AA13" s="105">
        <v>6.4607200184</v>
      </c>
      <c r="AB13" s="105">
        <v>6.3931773888999999</v>
      </c>
      <c r="AC13" s="105">
        <v>6.3173580351999998</v>
      </c>
      <c r="AD13" s="105">
        <v>6.6269702147</v>
      </c>
      <c r="AE13" s="105">
        <v>7.1175830252000001</v>
      </c>
      <c r="AF13" s="105">
        <v>7.2960494770000004</v>
      </c>
      <c r="AG13" s="105">
        <v>7.5843988494000003</v>
      </c>
      <c r="AH13" s="105">
        <v>7.5277279899999998</v>
      </c>
      <c r="AI13" s="105">
        <v>7.7060557640000003</v>
      </c>
      <c r="AJ13" s="105">
        <v>7.4484839789999997</v>
      </c>
      <c r="AK13" s="105">
        <v>7.4825681096999999</v>
      </c>
      <c r="AL13" s="105">
        <v>7.2784722627000003</v>
      </c>
      <c r="AM13" s="105">
        <v>7.0794719787</v>
      </c>
      <c r="AN13" s="105">
        <v>6.9816770417000003</v>
      </c>
      <c r="AO13" s="105">
        <v>6.9735211248000004</v>
      </c>
      <c r="AP13" s="105">
        <v>7.1033899483000003</v>
      </c>
      <c r="AQ13" s="105">
        <v>7.6322947132000003</v>
      </c>
      <c r="AR13" s="105">
        <v>7.7611561910000004</v>
      </c>
      <c r="AS13" s="105">
        <v>7.4396769555000004</v>
      </c>
      <c r="AT13" s="105">
        <v>7.8067205129000001</v>
      </c>
      <c r="AU13" s="105">
        <v>7.9764365537000002</v>
      </c>
      <c r="AV13" s="105">
        <v>7.5663455387000003</v>
      </c>
      <c r="AW13" s="105">
        <v>7.3301871542999999</v>
      </c>
      <c r="AX13" s="105">
        <v>7.0803745826000002</v>
      </c>
      <c r="AY13" s="884">
        <v>7.0503572810000001</v>
      </c>
      <c r="AZ13" s="884">
        <v>7.1035000000000004</v>
      </c>
      <c r="BA13" s="884">
        <v>7.2523</v>
      </c>
      <c r="BB13" s="884">
        <v>7.4234999999999998</v>
      </c>
      <c r="BC13" s="884">
        <v>7.7636000000000003</v>
      </c>
      <c r="BD13" s="884">
        <v>7.7510000000000003</v>
      </c>
      <c r="BE13" s="884">
        <v>7.9626609612000001</v>
      </c>
      <c r="BF13" s="884">
        <v>8.7084252284999994</v>
      </c>
      <c r="BG13" s="884">
        <v>8.7817297772000007</v>
      </c>
      <c r="BH13" s="388">
        <v>8.4868505077999998</v>
      </c>
      <c r="BI13" s="388">
        <v>8.3430635493</v>
      </c>
      <c r="BJ13" s="388">
        <v>8.0899300781000001</v>
      </c>
      <c r="BK13" s="388">
        <v>7.8756265872000002</v>
      </c>
      <c r="BL13" s="388">
        <v>8.0907310309000007</v>
      </c>
      <c r="BM13" s="388">
        <v>7.9259473523999997</v>
      </c>
      <c r="BN13" s="388">
        <v>8.2466877880999991</v>
      </c>
      <c r="BO13" s="388">
        <v>8.5250122077999997</v>
      </c>
      <c r="BP13" s="388">
        <v>8.7514380582999998</v>
      </c>
      <c r="BQ13" s="388">
        <v>8.8322355826999992</v>
      </c>
      <c r="BR13" s="388">
        <v>8.7950657135999997</v>
      </c>
      <c r="BS13" s="388">
        <v>8.9095290380000005</v>
      </c>
      <c r="BT13" s="388">
        <v>8.6342671900999992</v>
      </c>
      <c r="BU13" s="388">
        <v>8.5449834778000007</v>
      </c>
      <c r="BV13" s="388">
        <v>8.3159527577999999</v>
      </c>
    </row>
    <row r="14" spans="1:74" ht="11.05" customHeight="1" x14ac:dyDescent="0.2">
      <c r="A14" s="323" t="s">
        <v>148</v>
      </c>
      <c r="B14" s="393" t="s">
        <v>952</v>
      </c>
      <c r="C14" s="289">
        <v>0.65259999999999996</v>
      </c>
      <c r="D14" s="289">
        <v>0.65790000000000004</v>
      </c>
      <c r="E14" s="289">
        <v>0.68910000000000005</v>
      </c>
      <c r="F14" s="289">
        <v>0.68359999999999999</v>
      </c>
      <c r="G14" s="289">
        <v>0.70520000000000005</v>
      </c>
      <c r="H14" s="289">
        <v>0.70489999999999997</v>
      </c>
      <c r="I14" s="289">
        <v>0.72950000000000004</v>
      </c>
      <c r="J14" s="289">
        <v>0.71850000000000003</v>
      </c>
      <c r="K14" s="289">
        <v>0.73370000000000002</v>
      </c>
      <c r="L14" s="289">
        <v>0.73460000000000003</v>
      </c>
      <c r="M14" s="289">
        <v>0.73970000000000002</v>
      </c>
      <c r="N14" s="289">
        <v>0.74639999999999995</v>
      </c>
      <c r="O14" s="289">
        <v>0.76549999999999996</v>
      </c>
      <c r="P14" s="289">
        <v>0.76780000000000004</v>
      </c>
      <c r="Q14" s="289">
        <v>0.76160000000000005</v>
      </c>
      <c r="R14" s="289">
        <v>0.77669999999999995</v>
      </c>
      <c r="S14" s="289">
        <v>0.77890000000000004</v>
      </c>
      <c r="T14" s="289">
        <v>0.78879999999999995</v>
      </c>
      <c r="U14" s="289">
        <v>0.77829999999999999</v>
      </c>
      <c r="V14" s="289">
        <v>0.78249999999999997</v>
      </c>
      <c r="W14" s="289">
        <v>0.79510000000000003</v>
      </c>
      <c r="X14" s="289">
        <v>0.8296</v>
      </c>
      <c r="Y14" s="289">
        <v>0.81759999999999999</v>
      </c>
      <c r="Z14" s="289">
        <v>0.80030000000000001</v>
      </c>
      <c r="AA14" s="289">
        <v>0.79610000000000003</v>
      </c>
      <c r="AB14" s="289">
        <v>0.8034</v>
      </c>
      <c r="AC14" s="289">
        <v>0.81659999999999999</v>
      </c>
      <c r="AD14" s="289">
        <v>0.81469999999999998</v>
      </c>
      <c r="AE14" s="289">
        <v>0.8105</v>
      </c>
      <c r="AF14" s="289">
        <v>0.80059999999999998</v>
      </c>
      <c r="AG14" s="289">
        <v>0.80730000000000002</v>
      </c>
      <c r="AH14" s="289">
        <v>0.81399999999999995</v>
      </c>
      <c r="AI14" s="289">
        <v>0.82830000000000004</v>
      </c>
      <c r="AJ14" s="289">
        <v>0.8367</v>
      </c>
      <c r="AK14" s="289">
        <v>0.84470000000000001</v>
      </c>
      <c r="AL14" s="289">
        <v>0.85240000000000005</v>
      </c>
      <c r="AM14" s="289">
        <v>0.85409999999999997</v>
      </c>
      <c r="AN14" s="289">
        <v>0.84760000000000002</v>
      </c>
      <c r="AO14" s="289">
        <v>0.8629</v>
      </c>
      <c r="AP14" s="289">
        <v>0.87109999999999999</v>
      </c>
      <c r="AQ14" s="289">
        <v>0.87539999999999996</v>
      </c>
      <c r="AR14" s="289">
        <v>0.86339999999999995</v>
      </c>
      <c r="AS14" s="289">
        <v>0.88529999999999998</v>
      </c>
      <c r="AT14" s="289">
        <v>0.90890000000000004</v>
      </c>
      <c r="AU14" s="289">
        <v>0.92369999999999997</v>
      </c>
      <c r="AV14" s="289">
        <v>0.92479999999999996</v>
      </c>
      <c r="AW14" s="289">
        <v>0.93669999999999998</v>
      </c>
      <c r="AX14" s="289">
        <v>0.94450000000000001</v>
      </c>
      <c r="AY14" s="873">
        <v>0.93030000000000002</v>
      </c>
      <c r="AZ14" s="873">
        <v>0.92959999999999998</v>
      </c>
      <c r="BA14" s="873">
        <v>0.93079999999999996</v>
      </c>
      <c r="BB14" s="873">
        <v>0.92320000000000002</v>
      </c>
      <c r="BC14" s="873">
        <v>0.93279999999999996</v>
      </c>
      <c r="BD14" s="873">
        <v>0.80400000000000005</v>
      </c>
      <c r="BE14" s="873">
        <v>0.79740420436000004</v>
      </c>
      <c r="BF14" s="873">
        <v>0.97876813174999999</v>
      </c>
      <c r="BG14" s="873">
        <v>1.0023021989000001</v>
      </c>
      <c r="BH14" s="355">
        <v>0.99958372715999999</v>
      </c>
      <c r="BI14" s="355">
        <v>1.0172418803000001</v>
      </c>
      <c r="BJ14" s="355">
        <v>1.017456036</v>
      </c>
      <c r="BK14" s="355">
        <v>1.0041451883000001</v>
      </c>
      <c r="BL14" s="355">
        <v>1.0852239697999999</v>
      </c>
      <c r="BM14" s="355">
        <v>1.0202044781999999</v>
      </c>
      <c r="BN14" s="355">
        <v>1.0449767607</v>
      </c>
      <c r="BO14" s="355">
        <v>1.0305670383000001</v>
      </c>
      <c r="BP14" s="355">
        <v>1.0560456287</v>
      </c>
      <c r="BQ14" s="355">
        <v>1.040882393</v>
      </c>
      <c r="BR14" s="355">
        <v>1.0161952549</v>
      </c>
      <c r="BS14" s="355">
        <v>1.0770153550999999</v>
      </c>
      <c r="BT14" s="355">
        <v>1.0616106762999999</v>
      </c>
      <c r="BU14" s="355">
        <v>1.0861504985999999</v>
      </c>
      <c r="BV14" s="355">
        <v>1.0687281192</v>
      </c>
    </row>
    <row r="15" spans="1:74" ht="11.05" customHeight="1" x14ac:dyDescent="0.2">
      <c r="A15" s="323" t="s">
        <v>149</v>
      </c>
      <c r="B15" s="393" t="s">
        <v>953</v>
      </c>
      <c r="C15" s="289">
        <v>3.2263999999999999</v>
      </c>
      <c r="D15" s="289">
        <v>3.1789999999999998</v>
      </c>
      <c r="E15" s="289">
        <v>3.2589999999999999</v>
      </c>
      <c r="F15" s="289">
        <v>3.6985000000000001</v>
      </c>
      <c r="G15" s="289">
        <v>3.9921000000000002</v>
      </c>
      <c r="H15" s="289">
        <v>3.9874999999999998</v>
      </c>
      <c r="I15" s="289">
        <v>4.2514000000000003</v>
      </c>
      <c r="J15" s="289">
        <v>4.2003000000000004</v>
      </c>
      <c r="K15" s="289">
        <v>4.1919000000000004</v>
      </c>
      <c r="L15" s="289">
        <v>3.5975999999999999</v>
      </c>
      <c r="M15" s="289">
        <v>3.431</v>
      </c>
      <c r="N15" s="289">
        <v>3.2259000000000002</v>
      </c>
      <c r="O15" s="289">
        <v>3.3849999999999998</v>
      </c>
      <c r="P15" s="289">
        <v>3.2703000000000002</v>
      </c>
      <c r="Q15" s="289">
        <v>3.3371</v>
      </c>
      <c r="R15" s="289">
        <v>3.5779999999999998</v>
      </c>
      <c r="S15" s="289">
        <v>3.9003000000000001</v>
      </c>
      <c r="T15" s="289">
        <v>3.9163000000000001</v>
      </c>
      <c r="U15" s="289">
        <v>4.2020999999999997</v>
      </c>
      <c r="V15" s="289">
        <v>4.2493999999999996</v>
      </c>
      <c r="W15" s="289">
        <v>4.2271999999999998</v>
      </c>
      <c r="X15" s="289">
        <v>4.1871999999999998</v>
      </c>
      <c r="Y15" s="289">
        <v>3.8824000000000001</v>
      </c>
      <c r="Z15" s="289">
        <v>3.5451000000000001</v>
      </c>
      <c r="AA15" s="289">
        <v>3.6368999999999998</v>
      </c>
      <c r="AB15" s="289">
        <v>3.6274999999999999</v>
      </c>
      <c r="AC15" s="289">
        <v>3.5310999999999999</v>
      </c>
      <c r="AD15" s="289">
        <v>3.8087</v>
      </c>
      <c r="AE15" s="289">
        <v>4.3273999999999999</v>
      </c>
      <c r="AF15" s="289">
        <v>4.4768999999999997</v>
      </c>
      <c r="AG15" s="289">
        <v>4.7885</v>
      </c>
      <c r="AH15" s="289">
        <v>4.7343000000000002</v>
      </c>
      <c r="AI15" s="289">
        <v>4.9284999999999997</v>
      </c>
      <c r="AJ15" s="289">
        <v>4.6077000000000004</v>
      </c>
      <c r="AK15" s="289">
        <v>4.6356000000000002</v>
      </c>
      <c r="AL15" s="289">
        <v>4.2359999999999998</v>
      </c>
      <c r="AM15" s="289">
        <v>3.9581</v>
      </c>
      <c r="AN15" s="289">
        <v>3.8885999999999998</v>
      </c>
      <c r="AO15" s="289">
        <v>3.8391999999999999</v>
      </c>
      <c r="AP15" s="289">
        <v>3.9969000000000001</v>
      </c>
      <c r="AQ15" s="289">
        <v>4.4619</v>
      </c>
      <c r="AR15" s="289">
        <v>4.7003000000000004</v>
      </c>
      <c r="AS15" s="289">
        <v>4.5191999999999997</v>
      </c>
      <c r="AT15" s="289">
        <v>4.6614000000000004</v>
      </c>
      <c r="AU15" s="289">
        <v>4.8254999999999999</v>
      </c>
      <c r="AV15" s="289">
        <v>4.391</v>
      </c>
      <c r="AW15" s="289">
        <v>4.1555999999999997</v>
      </c>
      <c r="AX15" s="289">
        <v>3.9180999999999999</v>
      </c>
      <c r="AY15" s="873">
        <v>3.8963000000000001</v>
      </c>
      <c r="AZ15" s="873">
        <v>3.9609000000000001</v>
      </c>
      <c r="BA15" s="873">
        <v>4.1012000000000004</v>
      </c>
      <c r="BB15" s="873">
        <v>4.3316999999999997</v>
      </c>
      <c r="BC15" s="873">
        <v>4.6002999999999998</v>
      </c>
      <c r="BD15" s="873">
        <v>4.7416</v>
      </c>
      <c r="BE15" s="873">
        <v>5.2652922930999999</v>
      </c>
      <c r="BF15" s="873">
        <v>5.2599511008000004</v>
      </c>
      <c r="BG15" s="873">
        <v>5.3244063515000004</v>
      </c>
      <c r="BH15" s="355">
        <v>5.0325874417999996</v>
      </c>
      <c r="BI15" s="355">
        <v>4.8740902513000002</v>
      </c>
      <c r="BJ15" s="355">
        <v>4.6089695062000002</v>
      </c>
      <c r="BK15" s="355">
        <v>4.4308221068</v>
      </c>
      <c r="BL15" s="355">
        <v>4.6003967271999997</v>
      </c>
      <c r="BM15" s="355">
        <v>4.4758402878999997</v>
      </c>
      <c r="BN15" s="355">
        <v>4.8023211880999996</v>
      </c>
      <c r="BO15" s="355">
        <v>5.0742574137999998</v>
      </c>
      <c r="BP15" s="355">
        <v>5.2651638208999998</v>
      </c>
      <c r="BQ15" s="355">
        <v>5.3583626132999997</v>
      </c>
      <c r="BR15" s="355">
        <v>5.3820580579000001</v>
      </c>
      <c r="BS15" s="355">
        <v>5.4392617630000002</v>
      </c>
      <c r="BT15" s="355">
        <v>5.1569068659999999</v>
      </c>
      <c r="BU15" s="355">
        <v>5.0347406069999998</v>
      </c>
      <c r="BV15" s="355">
        <v>4.7717420668999999</v>
      </c>
    </row>
    <row r="16" spans="1:74" ht="11.05" customHeight="1" x14ac:dyDescent="0.2">
      <c r="A16" s="323" t="s">
        <v>150</v>
      </c>
      <c r="B16" s="393" t="s">
        <v>954</v>
      </c>
      <c r="C16" s="289">
        <v>0.78029999999999999</v>
      </c>
      <c r="D16" s="289">
        <v>0.77659999999999996</v>
      </c>
      <c r="E16" s="289">
        <v>0.77629999999999999</v>
      </c>
      <c r="F16" s="289">
        <v>0.77629999999999999</v>
      </c>
      <c r="G16" s="289">
        <v>0.73440000000000005</v>
      </c>
      <c r="H16" s="289">
        <v>0.72499999999999998</v>
      </c>
      <c r="I16" s="289">
        <v>0.7621</v>
      </c>
      <c r="J16" s="289">
        <v>0.77829999999999999</v>
      </c>
      <c r="K16" s="289">
        <v>0.77510000000000001</v>
      </c>
      <c r="L16" s="289">
        <v>0.77090000000000003</v>
      </c>
      <c r="M16" s="289">
        <v>0.77829999999999999</v>
      </c>
      <c r="N16" s="289">
        <v>0.77590000000000003</v>
      </c>
      <c r="O16" s="289">
        <v>0.77180000000000004</v>
      </c>
      <c r="P16" s="289">
        <v>0.77100000000000002</v>
      </c>
      <c r="Q16" s="289">
        <v>0.78280000000000005</v>
      </c>
      <c r="R16" s="289">
        <v>0.78269999999999995</v>
      </c>
      <c r="S16" s="289">
        <v>0.77759999999999996</v>
      </c>
      <c r="T16" s="289">
        <v>0.78390000000000004</v>
      </c>
      <c r="U16" s="289">
        <v>0.77890000000000004</v>
      </c>
      <c r="V16" s="289">
        <v>0.7802</v>
      </c>
      <c r="W16" s="289">
        <v>0.7843</v>
      </c>
      <c r="X16" s="289">
        <v>0.78769999999999996</v>
      </c>
      <c r="Y16" s="289">
        <v>0.80189999999999995</v>
      </c>
      <c r="Z16" s="289">
        <v>0.81530000000000002</v>
      </c>
      <c r="AA16" s="289">
        <v>0.80459999999999998</v>
      </c>
      <c r="AB16" s="289">
        <v>0.79079999999999995</v>
      </c>
      <c r="AC16" s="289">
        <v>0.80249999999999999</v>
      </c>
      <c r="AD16" s="289">
        <v>0.81359999999999999</v>
      </c>
      <c r="AE16" s="289">
        <v>0.80530000000000002</v>
      </c>
      <c r="AF16" s="289">
        <v>0.8085</v>
      </c>
      <c r="AG16" s="289">
        <v>0.81320000000000003</v>
      </c>
      <c r="AH16" s="289">
        <v>0.81310000000000004</v>
      </c>
      <c r="AI16" s="289">
        <v>0.80200000000000005</v>
      </c>
      <c r="AJ16" s="289">
        <v>0.81379999999999997</v>
      </c>
      <c r="AK16" s="289">
        <v>0.80900000000000005</v>
      </c>
      <c r="AL16" s="289">
        <v>0.81769999999999998</v>
      </c>
      <c r="AM16" s="289">
        <v>0.80830000000000002</v>
      </c>
      <c r="AN16" s="289">
        <v>0.79520000000000002</v>
      </c>
      <c r="AO16" s="289">
        <v>0.8105</v>
      </c>
      <c r="AP16" s="289">
        <v>0.82079999999999997</v>
      </c>
      <c r="AQ16" s="289">
        <v>0.81859999999999999</v>
      </c>
      <c r="AR16" s="289">
        <v>0.81230000000000002</v>
      </c>
      <c r="AS16" s="289">
        <v>0.81169999999999998</v>
      </c>
      <c r="AT16" s="289">
        <v>0.80469999999999997</v>
      </c>
      <c r="AU16" s="289">
        <v>0.78139999999999998</v>
      </c>
      <c r="AV16" s="289">
        <v>0.7954</v>
      </c>
      <c r="AW16" s="289">
        <v>0.79</v>
      </c>
      <c r="AX16" s="289">
        <v>0.7863</v>
      </c>
      <c r="AY16" s="873">
        <v>0.8</v>
      </c>
      <c r="AZ16" s="873">
        <v>0.78590000000000004</v>
      </c>
      <c r="BA16" s="873">
        <v>0.77810000000000001</v>
      </c>
      <c r="BB16" s="873">
        <v>0.74450000000000005</v>
      </c>
      <c r="BC16" s="873">
        <v>0.78010000000000002</v>
      </c>
      <c r="BD16" s="873">
        <v>0.77470000000000006</v>
      </c>
      <c r="BE16" s="873">
        <v>0.77676346959999998</v>
      </c>
      <c r="BF16" s="873">
        <v>0.78352226112000001</v>
      </c>
      <c r="BG16" s="873">
        <v>0.77486431666</v>
      </c>
      <c r="BH16" s="355">
        <v>0.77578424415000002</v>
      </c>
      <c r="BI16" s="355">
        <v>0.77322594609999995</v>
      </c>
      <c r="BJ16" s="355">
        <v>0.77237670364</v>
      </c>
      <c r="BK16" s="355">
        <v>0.77084122213999995</v>
      </c>
      <c r="BL16" s="355">
        <v>0.76716658284000006</v>
      </c>
      <c r="BM16" s="355">
        <v>0.76517891753</v>
      </c>
      <c r="BN16" s="355">
        <v>0.76573527150999998</v>
      </c>
      <c r="BO16" s="355">
        <v>0.76500787599999998</v>
      </c>
      <c r="BP16" s="355">
        <v>0.76169702438999998</v>
      </c>
      <c r="BQ16" s="355">
        <v>0.75956405270000005</v>
      </c>
      <c r="BR16" s="355">
        <v>0.76027918958999996</v>
      </c>
      <c r="BS16" s="355">
        <v>0.75963548426000005</v>
      </c>
      <c r="BT16" s="355">
        <v>0.75634363137000005</v>
      </c>
      <c r="BU16" s="355">
        <v>0.75444059904000005</v>
      </c>
      <c r="BV16" s="355">
        <v>0.75465345249000004</v>
      </c>
    </row>
    <row r="17" spans="1:74" ht="11.05" customHeight="1" x14ac:dyDescent="0.2">
      <c r="A17" s="323" t="s">
        <v>766</v>
      </c>
      <c r="B17" s="402" t="s">
        <v>955</v>
      </c>
      <c r="C17" s="289">
        <v>0.1249</v>
      </c>
      <c r="D17" s="289">
        <v>0.12130000000000001</v>
      </c>
      <c r="E17" s="289">
        <v>0.1216</v>
      </c>
      <c r="F17" s="289">
        <v>8.6800000000000002E-2</v>
      </c>
      <c r="G17" s="289">
        <v>0.1033</v>
      </c>
      <c r="H17" s="289">
        <v>0.11260000000000001</v>
      </c>
      <c r="I17" s="289">
        <v>0.121</v>
      </c>
      <c r="J17" s="289">
        <v>0.1246</v>
      </c>
      <c r="K17" s="289">
        <v>0.12770000000000001</v>
      </c>
      <c r="L17" s="289">
        <v>0.1208</v>
      </c>
      <c r="M17" s="289">
        <v>0.12690000000000001</v>
      </c>
      <c r="N17" s="289">
        <v>0.111</v>
      </c>
      <c r="O17" s="289">
        <v>0.1021</v>
      </c>
      <c r="P17" s="289">
        <v>0.1477</v>
      </c>
      <c r="Q17" s="289">
        <v>0.108</v>
      </c>
      <c r="R17" s="289">
        <v>0.26629999999999998</v>
      </c>
      <c r="S17" s="289">
        <v>0.3044</v>
      </c>
      <c r="T17" s="289">
        <v>0.33310000000000001</v>
      </c>
      <c r="U17" s="289">
        <v>0.36499999999999999</v>
      </c>
      <c r="V17" s="289">
        <v>0.36630000000000001</v>
      </c>
      <c r="W17" s="289">
        <v>0.37940000000000002</v>
      </c>
      <c r="X17" s="289">
        <v>0.35310000000000002</v>
      </c>
      <c r="Y17" s="289">
        <v>0.37009999999999998</v>
      </c>
      <c r="Z17" s="289">
        <v>0.37159999999999999</v>
      </c>
      <c r="AA17" s="289">
        <v>0.39129999999999998</v>
      </c>
      <c r="AB17" s="289">
        <v>0.39129999999999998</v>
      </c>
      <c r="AC17" s="289">
        <v>0.37309999999999999</v>
      </c>
      <c r="AD17" s="289">
        <v>0.3836</v>
      </c>
      <c r="AE17" s="289">
        <v>0.36249999999999999</v>
      </c>
      <c r="AF17" s="289">
        <v>0.39510000000000001</v>
      </c>
      <c r="AG17" s="289">
        <v>0.38690000000000002</v>
      </c>
      <c r="AH17" s="289">
        <v>0.36499999999999999</v>
      </c>
      <c r="AI17" s="289">
        <v>0.33</v>
      </c>
      <c r="AJ17" s="289">
        <v>0.38</v>
      </c>
      <c r="AK17" s="289">
        <v>0.38</v>
      </c>
      <c r="AL17" s="289">
        <v>0.55500000000000005</v>
      </c>
      <c r="AM17" s="289">
        <v>0.63</v>
      </c>
      <c r="AN17" s="289">
        <v>0.63</v>
      </c>
      <c r="AO17" s="289">
        <v>0.64500000000000002</v>
      </c>
      <c r="AP17" s="289">
        <v>0.6</v>
      </c>
      <c r="AQ17" s="289">
        <v>0.66</v>
      </c>
      <c r="AR17" s="289">
        <v>0.61</v>
      </c>
      <c r="AS17" s="289">
        <v>0.43</v>
      </c>
      <c r="AT17" s="289">
        <v>0.63</v>
      </c>
      <c r="AU17" s="289">
        <v>0.65</v>
      </c>
      <c r="AV17" s="289">
        <v>0.66</v>
      </c>
      <c r="AW17" s="289">
        <v>0.64</v>
      </c>
      <c r="AX17" s="289">
        <v>0.625</v>
      </c>
      <c r="AY17" s="873">
        <v>0.625</v>
      </c>
      <c r="AZ17" s="873">
        <v>0.625</v>
      </c>
      <c r="BA17" s="873">
        <v>0.65</v>
      </c>
      <c r="BB17" s="873">
        <v>0.63</v>
      </c>
      <c r="BC17" s="873">
        <v>0.66500000000000004</v>
      </c>
      <c r="BD17" s="873">
        <v>0.64500000000000002</v>
      </c>
      <c r="BE17" s="873">
        <v>0.64496050000000005</v>
      </c>
      <c r="BF17" s="873">
        <v>0.89496050000000005</v>
      </c>
      <c r="BG17" s="873">
        <v>0.89496050000000005</v>
      </c>
      <c r="BH17" s="355">
        <v>0.89496050000000005</v>
      </c>
      <c r="BI17" s="355">
        <v>0.89496050000000005</v>
      </c>
      <c r="BJ17" s="355">
        <v>0.89496050000000005</v>
      </c>
      <c r="BK17" s="355">
        <v>0.89496050000000005</v>
      </c>
      <c r="BL17" s="355">
        <v>0.86286561984999999</v>
      </c>
      <c r="BM17" s="355">
        <v>0.89077670773999995</v>
      </c>
      <c r="BN17" s="355">
        <v>0.86271910069000002</v>
      </c>
      <c r="BO17" s="355">
        <v>0.87977044844999996</v>
      </c>
      <c r="BP17" s="355">
        <v>0.89603085291999995</v>
      </c>
      <c r="BQ17" s="355">
        <v>0.90251535611</v>
      </c>
      <c r="BR17" s="355">
        <v>0.86670000000000003</v>
      </c>
      <c r="BS17" s="355">
        <v>0.86670000000000003</v>
      </c>
      <c r="BT17" s="355">
        <v>0.89</v>
      </c>
      <c r="BU17" s="355">
        <v>0.9</v>
      </c>
      <c r="BV17" s="355">
        <v>0.95</v>
      </c>
    </row>
    <row r="18" spans="1:74" ht="11.05"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s="272" customFormat="1" ht="11.05" customHeight="1" x14ac:dyDescent="0.2">
      <c r="A19" s="395" t="s">
        <v>197</v>
      </c>
      <c r="B19" s="401" t="s">
        <v>965</v>
      </c>
      <c r="C19" s="105">
        <v>4.3589000000000002</v>
      </c>
      <c r="D19" s="105">
        <v>4.2782</v>
      </c>
      <c r="E19" s="105">
        <v>4.3569000000000004</v>
      </c>
      <c r="F19" s="105">
        <v>3.9813000000000001</v>
      </c>
      <c r="G19" s="105">
        <v>3.8157000000000001</v>
      </c>
      <c r="H19" s="105">
        <v>3.6962999999999999</v>
      </c>
      <c r="I19" s="105">
        <v>4.0773000000000001</v>
      </c>
      <c r="J19" s="105">
        <v>4.1772999999999998</v>
      </c>
      <c r="K19" s="105">
        <v>4.1249000000000002</v>
      </c>
      <c r="L19" s="105">
        <v>4.1565000000000003</v>
      </c>
      <c r="M19" s="105">
        <v>4.0259999999999998</v>
      </c>
      <c r="N19" s="105">
        <v>4.1638000000000002</v>
      </c>
      <c r="O19" s="105">
        <v>4.0387000000000004</v>
      </c>
      <c r="P19" s="105">
        <v>4.1041999999999996</v>
      </c>
      <c r="Q19" s="105">
        <v>4.0072999999999999</v>
      </c>
      <c r="R19" s="105">
        <v>3.9314</v>
      </c>
      <c r="S19" s="105">
        <v>3.8254000000000001</v>
      </c>
      <c r="T19" s="105">
        <v>3.5164</v>
      </c>
      <c r="U19" s="105">
        <v>3.9199000000000002</v>
      </c>
      <c r="V19" s="105">
        <v>3.8281000000000001</v>
      </c>
      <c r="W19" s="105">
        <v>3.6791</v>
      </c>
      <c r="X19" s="105">
        <v>3.9016000000000002</v>
      </c>
      <c r="Y19" s="105">
        <v>3.9927000000000001</v>
      </c>
      <c r="Z19" s="105">
        <v>3.9390000000000001</v>
      </c>
      <c r="AA19" s="105">
        <v>3.9137</v>
      </c>
      <c r="AB19" s="105">
        <v>4.0833000000000004</v>
      </c>
      <c r="AC19" s="105">
        <v>4.0777000000000001</v>
      </c>
      <c r="AD19" s="105">
        <v>3.9771999999999998</v>
      </c>
      <c r="AE19" s="105">
        <v>3.9373999999999998</v>
      </c>
      <c r="AF19" s="105">
        <v>3.9447999999999999</v>
      </c>
      <c r="AG19" s="105">
        <v>3.9740000000000002</v>
      </c>
      <c r="AH19" s="105">
        <v>3.8542000000000001</v>
      </c>
      <c r="AI19" s="105">
        <v>3.7069000000000001</v>
      </c>
      <c r="AJ19" s="105">
        <v>3.8658999999999999</v>
      </c>
      <c r="AK19" s="105">
        <v>3.9738000000000002</v>
      </c>
      <c r="AL19" s="105">
        <v>4.0256999999999996</v>
      </c>
      <c r="AM19" s="105">
        <v>3.9533</v>
      </c>
      <c r="AN19" s="105">
        <v>3.8626999999999998</v>
      </c>
      <c r="AO19" s="105">
        <v>3.9916</v>
      </c>
      <c r="AP19" s="105">
        <v>3.9758</v>
      </c>
      <c r="AQ19" s="105">
        <v>3.84</v>
      </c>
      <c r="AR19" s="105">
        <v>3.7494999999999998</v>
      </c>
      <c r="AS19" s="105">
        <v>3.9257</v>
      </c>
      <c r="AT19" s="105">
        <v>3.6682999999999999</v>
      </c>
      <c r="AU19" s="105">
        <v>3.5592000000000001</v>
      </c>
      <c r="AV19" s="105">
        <v>3.8611</v>
      </c>
      <c r="AW19" s="105">
        <v>3.8302999999999998</v>
      </c>
      <c r="AX19" s="105">
        <v>4.0015999999999998</v>
      </c>
      <c r="AY19" s="884">
        <v>3.9771999999999998</v>
      </c>
      <c r="AZ19" s="884">
        <v>3.9336000000000002</v>
      </c>
      <c r="BA19" s="884">
        <v>3.94</v>
      </c>
      <c r="BB19" s="884">
        <v>4.0061999999999998</v>
      </c>
      <c r="BC19" s="884">
        <v>3.9319999999999999</v>
      </c>
      <c r="BD19" s="884">
        <v>3.7349999999999999</v>
      </c>
      <c r="BE19" s="884">
        <v>4.0564392965999998</v>
      </c>
      <c r="BF19" s="884">
        <v>3.8922699389000002</v>
      </c>
      <c r="BG19" s="884">
        <v>4.1270129924000001</v>
      </c>
      <c r="BH19" s="388">
        <v>4.1264835593999996</v>
      </c>
      <c r="BI19" s="388">
        <v>4.1166614559000001</v>
      </c>
      <c r="BJ19" s="388">
        <v>4.1165174189</v>
      </c>
      <c r="BK19" s="388">
        <v>4.0869593226000003</v>
      </c>
      <c r="BL19" s="388">
        <v>4.0918791431999999</v>
      </c>
      <c r="BM19" s="388">
        <v>4.0287930484999999</v>
      </c>
      <c r="BN19" s="388">
        <v>4.0227658480999997</v>
      </c>
      <c r="BO19" s="388">
        <v>3.9289679711000001</v>
      </c>
      <c r="BP19" s="388">
        <v>3.9226118572000002</v>
      </c>
      <c r="BQ19" s="388">
        <v>3.9590411007999999</v>
      </c>
      <c r="BR19" s="388">
        <v>3.9061513720000001</v>
      </c>
      <c r="BS19" s="388">
        <v>3.7283029777999999</v>
      </c>
      <c r="BT19" s="388">
        <v>3.9839365799999999</v>
      </c>
      <c r="BU19" s="388">
        <v>3.9802938581</v>
      </c>
      <c r="BV19" s="388">
        <v>3.966337904</v>
      </c>
    </row>
    <row r="20" spans="1:74" ht="11.05" customHeight="1" x14ac:dyDescent="0.2">
      <c r="A20" s="323" t="s">
        <v>151</v>
      </c>
      <c r="B20" s="402" t="s">
        <v>956</v>
      </c>
      <c r="C20" s="289">
        <v>2.1278999999999999</v>
      </c>
      <c r="D20" s="289">
        <v>2.1095999999999999</v>
      </c>
      <c r="E20" s="289">
        <v>2.0985999999999998</v>
      </c>
      <c r="F20" s="289">
        <v>2.0019</v>
      </c>
      <c r="G20" s="289">
        <v>1.8520000000000001</v>
      </c>
      <c r="H20" s="289">
        <v>1.8505</v>
      </c>
      <c r="I20" s="289">
        <v>2.0407000000000002</v>
      </c>
      <c r="J20" s="289">
        <v>2.0973000000000002</v>
      </c>
      <c r="K20" s="289">
        <v>2.0415999999999999</v>
      </c>
      <c r="L20" s="289">
        <v>2.0710999999999999</v>
      </c>
      <c r="M20" s="289">
        <v>1.9782999999999999</v>
      </c>
      <c r="N20" s="289">
        <v>2.0972</v>
      </c>
      <c r="O20" s="289">
        <v>1.9732000000000001</v>
      </c>
      <c r="P20" s="289">
        <v>2.0043000000000002</v>
      </c>
      <c r="Q20" s="289">
        <v>1.9539</v>
      </c>
      <c r="R20" s="289">
        <v>1.8678999999999999</v>
      </c>
      <c r="S20" s="289">
        <v>1.8223</v>
      </c>
      <c r="T20" s="289">
        <v>1.5466</v>
      </c>
      <c r="U20" s="289">
        <v>1.8792</v>
      </c>
      <c r="V20" s="289">
        <v>2.0154000000000001</v>
      </c>
      <c r="W20" s="289">
        <v>1.8432999999999999</v>
      </c>
      <c r="X20" s="289">
        <v>1.9804999999999999</v>
      </c>
      <c r="Y20" s="289">
        <v>1.9836</v>
      </c>
      <c r="Z20" s="289">
        <v>2.0068999999999999</v>
      </c>
      <c r="AA20" s="289">
        <v>2.0021</v>
      </c>
      <c r="AB20" s="289">
        <v>2.0102000000000002</v>
      </c>
      <c r="AC20" s="289">
        <v>2.0676999999999999</v>
      </c>
      <c r="AD20" s="289">
        <v>2.0560999999999998</v>
      </c>
      <c r="AE20" s="289">
        <v>2.0116999999999998</v>
      </c>
      <c r="AF20" s="289">
        <v>2.0232999999999999</v>
      </c>
      <c r="AG20" s="289">
        <v>2.0659999999999998</v>
      </c>
      <c r="AH20" s="289">
        <v>2.0204</v>
      </c>
      <c r="AI20" s="289">
        <v>1.8604000000000001</v>
      </c>
      <c r="AJ20" s="289">
        <v>1.9923999999999999</v>
      </c>
      <c r="AK20" s="289">
        <v>2.0510999999999999</v>
      </c>
      <c r="AL20" s="289">
        <v>2.1278000000000001</v>
      </c>
      <c r="AM20" s="289">
        <v>2.0798000000000001</v>
      </c>
      <c r="AN20" s="289">
        <v>2.0087999999999999</v>
      </c>
      <c r="AO20" s="289">
        <v>2.0981000000000001</v>
      </c>
      <c r="AP20" s="289">
        <v>2.0973000000000002</v>
      </c>
      <c r="AQ20" s="289">
        <v>1.9598</v>
      </c>
      <c r="AR20" s="289">
        <v>1.9762999999999999</v>
      </c>
      <c r="AS20" s="289">
        <v>2.0889000000000002</v>
      </c>
      <c r="AT20" s="289">
        <v>2.0059</v>
      </c>
      <c r="AU20" s="289">
        <v>1.7408999999999999</v>
      </c>
      <c r="AV20" s="289">
        <v>2.0064000000000002</v>
      </c>
      <c r="AW20" s="289">
        <v>1.9776</v>
      </c>
      <c r="AX20" s="289">
        <v>2.0323000000000002</v>
      </c>
      <c r="AY20" s="873">
        <v>1.9841</v>
      </c>
      <c r="AZ20" s="873">
        <v>1.9362999999999999</v>
      </c>
      <c r="BA20" s="873">
        <v>1.9811000000000001</v>
      </c>
      <c r="BB20" s="873">
        <v>2.0339</v>
      </c>
      <c r="BC20" s="873">
        <v>1.9744999999999999</v>
      </c>
      <c r="BD20" s="873">
        <v>1.8666</v>
      </c>
      <c r="BE20" s="873">
        <v>2.1780186948</v>
      </c>
      <c r="BF20" s="873">
        <v>2.1289577620000002</v>
      </c>
      <c r="BG20" s="873">
        <v>2.2172575577</v>
      </c>
      <c r="BH20" s="355">
        <v>2.2205519966999998</v>
      </c>
      <c r="BI20" s="355">
        <v>2.2239650093000001</v>
      </c>
      <c r="BJ20" s="355">
        <v>2.2174219289999999</v>
      </c>
      <c r="BK20" s="355">
        <v>2.2007090138000001</v>
      </c>
      <c r="BL20" s="355">
        <v>2.2042851156999999</v>
      </c>
      <c r="BM20" s="355">
        <v>2.1477506442999998</v>
      </c>
      <c r="BN20" s="355">
        <v>2.166227251</v>
      </c>
      <c r="BO20" s="355">
        <v>2.0847203328999999</v>
      </c>
      <c r="BP20" s="355">
        <v>2.0783189792000001</v>
      </c>
      <c r="BQ20" s="355">
        <v>2.1675252979000001</v>
      </c>
      <c r="BR20" s="355">
        <v>2.1567989259</v>
      </c>
      <c r="BS20" s="355">
        <v>1.8961612756999999</v>
      </c>
      <c r="BT20" s="355">
        <v>2.1355220147999998</v>
      </c>
      <c r="BU20" s="355">
        <v>2.1247033548999998</v>
      </c>
      <c r="BV20" s="355">
        <v>2.1139533351000002</v>
      </c>
    </row>
    <row r="21" spans="1:74" ht="11.05" customHeight="1" x14ac:dyDescent="0.2">
      <c r="A21" s="323" t="s">
        <v>558</v>
      </c>
      <c r="B21" s="402" t="s">
        <v>957</v>
      </c>
      <c r="C21" s="289">
        <v>1.0871999999999999</v>
      </c>
      <c r="D21" s="289">
        <v>1.0295000000000001</v>
      </c>
      <c r="E21" s="289">
        <v>1.0973999999999999</v>
      </c>
      <c r="F21" s="289">
        <v>0.83109999999999995</v>
      </c>
      <c r="G21" s="289">
        <v>0.86619999999999997</v>
      </c>
      <c r="H21" s="289">
        <v>0.7258</v>
      </c>
      <c r="I21" s="289">
        <v>0.88560000000000005</v>
      </c>
      <c r="J21" s="289">
        <v>0.94489999999999996</v>
      </c>
      <c r="K21" s="289">
        <v>0.96020000000000005</v>
      </c>
      <c r="L21" s="289">
        <v>0.96809999999999996</v>
      </c>
      <c r="M21" s="289">
        <v>0.90059999999999996</v>
      </c>
      <c r="N21" s="289">
        <v>0.93579999999999997</v>
      </c>
      <c r="O21" s="289">
        <v>0.96960000000000002</v>
      </c>
      <c r="P21" s="289">
        <v>0.98839999999999995</v>
      </c>
      <c r="Q21" s="289">
        <v>0.94730000000000003</v>
      </c>
      <c r="R21" s="289">
        <v>0.94620000000000004</v>
      </c>
      <c r="S21" s="289">
        <v>0.90080000000000005</v>
      </c>
      <c r="T21" s="289">
        <v>0.85640000000000005</v>
      </c>
      <c r="U21" s="289">
        <v>0.94110000000000005</v>
      </c>
      <c r="V21" s="289">
        <v>0.71830000000000005</v>
      </c>
      <c r="W21" s="289">
        <v>0.74580000000000002</v>
      </c>
      <c r="X21" s="289">
        <v>0.84179999999999999</v>
      </c>
      <c r="Y21" s="289">
        <v>0.91200000000000003</v>
      </c>
      <c r="Z21" s="289">
        <v>0.83279999999999998</v>
      </c>
      <c r="AA21" s="289">
        <v>0.79490000000000005</v>
      </c>
      <c r="AB21" s="289">
        <v>0.94710000000000005</v>
      </c>
      <c r="AC21" s="289">
        <v>0.87980000000000003</v>
      </c>
      <c r="AD21" s="289">
        <v>0.80479999999999996</v>
      </c>
      <c r="AE21" s="289">
        <v>0.8256</v>
      </c>
      <c r="AF21" s="289">
        <v>0.77239999999999998</v>
      </c>
      <c r="AG21" s="289">
        <v>0.81420000000000003</v>
      </c>
      <c r="AH21" s="289">
        <v>0.70069999999999999</v>
      </c>
      <c r="AI21" s="289">
        <v>0.71530000000000005</v>
      </c>
      <c r="AJ21" s="289">
        <v>0.76790000000000003</v>
      </c>
      <c r="AK21" s="289">
        <v>0.79490000000000005</v>
      </c>
      <c r="AL21" s="289">
        <v>0.78039999999999998</v>
      </c>
      <c r="AM21" s="289">
        <v>0.76890000000000003</v>
      </c>
      <c r="AN21" s="289">
        <v>0.74380000000000002</v>
      </c>
      <c r="AO21" s="289">
        <v>0.79410000000000003</v>
      </c>
      <c r="AP21" s="289">
        <v>0.77710000000000001</v>
      </c>
      <c r="AQ21" s="289">
        <v>0.77810000000000001</v>
      </c>
      <c r="AR21" s="289">
        <v>0.65169999999999995</v>
      </c>
      <c r="AS21" s="289">
        <v>0.76759999999999995</v>
      </c>
      <c r="AT21" s="289">
        <v>0.57869999999999999</v>
      </c>
      <c r="AU21" s="289">
        <v>0.70140000000000002</v>
      </c>
      <c r="AV21" s="289">
        <v>0.74299999999999999</v>
      </c>
      <c r="AW21" s="289">
        <v>0.73880000000000001</v>
      </c>
      <c r="AX21" s="289">
        <v>0.81530000000000002</v>
      </c>
      <c r="AY21" s="873">
        <v>0.83830000000000005</v>
      </c>
      <c r="AZ21" s="873">
        <v>0.83440000000000003</v>
      </c>
      <c r="BA21" s="873">
        <v>0.80220000000000002</v>
      </c>
      <c r="BB21" s="873">
        <v>0.81979999999999997</v>
      </c>
      <c r="BC21" s="873">
        <v>0.7923</v>
      </c>
      <c r="BD21" s="873">
        <v>0.70330000000000004</v>
      </c>
      <c r="BE21" s="873">
        <v>0.77586702475000002</v>
      </c>
      <c r="BF21" s="873">
        <v>0.64254118271000005</v>
      </c>
      <c r="BG21" s="873">
        <v>0.78837239295999995</v>
      </c>
      <c r="BH21" s="355">
        <v>0.78299635490999997</v>
      </c>
      <c r="BI21" s="355">
        <v>0.77838612255999995</v>
      </c>
      <c r="BJ21" s="355">
        <v>0.77384005581000004</v>
      </c>
      <c r="BK21" s="355">
        <v>0.76929831623</v>
      </c>
      <c r="BL21" s="355">
        <v>0.7666879338</v>
      </c>
      <c r="BM21" s="355">
        <v>0.76264913085999997</v>
      </c>
      <c r="BN21" s="355">
        <v>0.75301541504000002</v>
      </c>
      <c r="BO21" s="355">
        <v>0.74000709460000003</v>
      </c>
      <c r="BP21" s="355">
        <v>0.73349742505000004</v>
      </c>
      <c r="BQ21" s="355">
        <v>0.68001722191000002</v>
      </c>
      <c r="BR21" s="355">
        <v>0.63143992402000004</v>
      </c>
      <c r="BS21" s="355">
        <v>0.71400400529999997</v>
      </c>
      <c r="BT21" s="355">
        <v>0.73897144106000001</v>
      </c>
      <c r="BU21" s="355">
        <v>0.73599252025999995</v>
      </c>
      <c r="BV21" s="355">
        <v>0.73304067779000004</v>
      </c>
    </row>
    <row r="22" spans="1:74" ht="11.05"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873"/>
      <c r="AZ22" s="873"/>
      <c r="BA22" s="873"/>
      <c r="BB22" s="873"/>
      <c r="BC22" s="873"/>
      <c r="BD22" s="873"/>
      <c r="BE22" s="873"/>
      <c r="BF22" s="873"/>
      <c r="BG22" s="873"/>
      <c r="BH22" s="355"/>
      <c r="BI22" s="355"/>
      <c r="BJ22" s="355"/>
      <c r="BK22" s="355"/>
      <c r="BL22" s="355"/>
      <c r="BM22" s="355"/>
      <c r="BN22" s="355"/>
      <c r="BO22" s="355"/>
      <c r="BP22" s="355"/>
      <c r="BQ22" s="355"/>
      <c r="BR22" s="355"/>
      <c r="BS22" s="355"/>
      <c r="BT22" s="355"/>
      <c r="BU22" s="355"/>
      <c r="BV22" s="355"/>
    </row>
    <row r="23" spans="1:74" s="272" customFormat="1" ht="11.05" customHeight="1" x14ac:dyDescent="0.2">
      <c r="A23" s="395" t="s">
        <v>206</v>
      </c>
      <c r="B23" s="401" t="s">
        <v>966</v>
      </c>
      <c r="C23" s="105">
        <v>13.3513</v>
      </c>
      <c r="D23" s="105">
        <v>13.4084</v>
      </c>
      <c r="E23" s="105">
        <v>13.517200000000001</v>
      </c>
      <c r="F23" s="105">
        <v>13.664999999999999</v>
      </c>
      <c r="G23" s="105">
        <v>13.668799999999999</v>
      </c>
      <c r="H23" s="105">
        <v>13.638400000000001</v>
      </c>
      <c r="I23" s="105">
        <v>13.6997</v>
      </c>
      <c r="J23" s="105">
        <v>13.416700000000001</v>
      </c>
      <c r="K23" s="105">
        <v>13.7745</v>
      </c>
      <c r="L23" s="105">
        <v>14.167899999999999</v>
      </c>
      <c r="M23" s="105">
        <v>14.318300000000001</v>
      </c>
      <c r="N23" s="105">
        <v>14.3271</v>
      </c>
      <c r="O23" s="105">
        <v>14.3955</v>
      </c>
      <c r="P23" s="105">
        <v>14.449199999999999</v>
      </c>
      <c r="Q23" s="105">
        <v>14.3422</v>
      </c>
      <c r="R23" s="105">
        <v>13.1701</v>
      </c>
      <c r="S23" s="105">
        <v>13.449199999999999</v>
      </c>
      <c r="T23" s="105">
        <v>13.5305</v>
      </c>
      <c r="U23" s="105">
        <v>13.7782</v>
      </c>
      <c r="V23" s="105">
        <v>13.456200000000001</v>
      </c>
      <c r="W23" s="105">
        <v>13.5059</v>
      </c>
      <c r="X23" s="105">
        <v>13.645</v>
      </c>
      <c r="Y23" s="105">
        <v>14.178800000000001</v>
      </c>
      <c r="Z23" s="105">
        <v>14.2151</v>
      </c>
      <c r="AA23" s="105">
        <v>14.214399999999999</v>
      </c>
      <c r="AB23" s="105">
        <v>14.357100000000001</v>
      </c>
      <c r="AC23" s="105">
        <v>14.0031</v>
      </c>
      <c r="AD23" s="105">
        <v>13.902900000000001</v>
      </c>
      <c r="AE23" s="105">
        <v>13.758800000000001</v>
      </c>
      <c r="AF23" s="105">
        <v>13.7363</v>
      </c>
      <c r="AG23" s="105">
        <v>13.592499999999999</v>
      </c>
      <c r="AH23" s="105">
        <v>13.4815</v>
      </c>
      <c r="AI23" s="105">
        <v>13.6745</v>
      </c>
      <c r="AJ23" s="105">
        <v>13.850300000000001</v>
      </c>
      <c r="AK23" s="105">
        <v>13.834</v>
      </c>
      <c r="AL23" s="105">
        <v>13.880800000000001</v>
      </c>
      <c r="AM23" s="105">
        <v>13.8527</v>
      </c>
      <c r="AN23" s="105">
        <v>13.769299999999999</v>
      </c>
      <c r="AO23" s="105">
        <v>13.759600000000001</v>
      </c>
      <c r="AP23" s="105">
        <v>13.5946</v>
      </c>
      <c r="AQ23" s="105">
        <v>13.3249</v>
      </c>
      <c r="AR23" s="105">
        <v>13.28</v>
      </c>
      <c r="AS23" s="105">
        <v>13.2797</v>
      </c>
      <c r="AT23" s="105">
        <v>13.0871</v>
      </c>
      <c r="AU23" s="105">
        <v>13.2257</v>
      </c>
      <c r="AV23" s="105">
        <v>13.0442</v>
      </c>
      <c r="AW23" s="105">
        <v>13.268700000000001</v>
      </c>
      <c r="AX23" s="105">
        <v>13.265700000000001</v>
      </c>
      <c r="AY23" s="884">
        <v>13.3291</v>
      </c>
      <c r="AZ23" s="884">
        <v>13.6082</v>
      </c>
      <c r="BA23" s="884">
        <v>13.658899999999999</v>
      </c>
      <c r="BB23" s="884">
        <v>13.613</v>
      </c>
      <c r="BC23" s="884">
        <v>13.528499999999999</v>
      </c>
      <c r="BD23" s="884">
        <v>13.617699999999999</v>
      </c>
      <c r="BE23" s="884">
        <v>13.598443939999999</v>
      </c>
      <c r="BF23" s="884">
        <v>13.651294709</v>
      </c>
      <c r="BG23" s="884">
        <v>13.587352874</v>
      </c>
      <c r="BH23" s="388">
        <v>13.69096278</v>
      </c>
      <c r="BI23" s="388">
        <v>13.772952233</v>
      </c>
      <c r="BJ23" s="388">
        <v>13.890931463999999</v>
      </c>
      <c r="BK23" s="388">
        <v>13.888250544</v>
      </c>
      <c r="BL23" s="388">
        <v>13.886191987</v>
      </c>
      <c r="BM23" s="388">
        <v>13.882492058</v>
      </c>
      <c r="BN23" s="388">
        <v>13.8408069</v>
      </c>
      <c r="BO23" s="388">
        <v>13.743667909999999</v>
      </c>
      <c r="BP23" s="388">
        <v>13.765784506999999</v>
      </c>
      <c r="BQ23" s="388">
        <v>13.693311652</v>
      </c>
      <c r="BR23" s="388">
        <v>13.541848802000001</v>
      </c>
      <c r="BS23" s="388">
        <v>13.678763156</v>
      </c>
      <c r="BT23" s="388">
        <v>13.838574349</v>
      </c>
      <c r="BU23" s="388">
        <v>13.865463332999999</v>
      </c>
      <c r="BV23" s="388">
        <v>13.879844642</v>
      </c>
    </row>
    <row r="24" spans="1:74" ht="11.05" customHeight="1" x14ac:dyDescent="0.2">
      <c r="A24" s="323" t="s">
        <v>152</v>
      </c>
      <c r="B24" s="402" t="s">
        <v>203</v>
      </c>
      <c r="C24" s="289">
        <v>0.75480000000000003</v>
      </c>
      <c r="D24" s="289">
        <v>0.74380000000000002</v>
      </c>
      <c r="E24" s="289">
        <v>0.73760000000000003</v>
      </c>
      <c r="F24" s="289">
        <v>0.70079999999999998</v>
      </c>
      <c r="G24" s="289">
        <v>0.67679999999999996</v>
      </c>
      <c r="H24" s="289">
        <v>0.70789999999999997</v>
      </c>
      <c r="I24" s="289">
        <v>0.7198</v>
      </c>
      <c r="J24" s="289">
        <v>0.71419999999999995</v>
      </c>
      <c r="K24" s="289">
        <v>0.70569999999999999</v>
      </c>
      <c r="L24" s="289">
        <v>0.70699999999999996</v>
      </c>
      <c r="M24" s="289">
        <v>0.71099999999999997</v>
      </c>
      <c r="N24" s="289">
        <v>0.72019999999999995</v>
      </c>
      <c r="O24" s="289">
        <v>0.70350000000000001</v>
      </c>
      <c r="P24" s="289">
        <v>0.68679999999999997</v>
      </c>
      <c r="Q24" s="289">
        <v>0.69910000000000005</v>
      </c>
      <c r="R24" s="289">
        <v>0.69579999999999997</v>
      </c>
      <c r="S24" s="289">
        <v>0.68259999999999998</v>
      </c>
      <c r="T24" s="289">
        <v>0.6351</v>
      </c>
      <c r="U24" s="289">
        <v>0.66169999999999995</v>
      </c>
      <c r="V24" s="289">
        <v>0.64370000000000005</v>
      </c>
      <c r="W24" s="289">
        <v>0.65669999999999995</v>
      </c>
      <c r="X24" s="289">
        <v>0.66649999999999998</v>
      </c>
      <c r="Y24" s="289">
        <v>0.66949999999999998</v>
      </c>
      <c r="Z24" s="289">
        <v>0.67069999999999996</v>
      </c>
      <c r="AA24" s="289">
        <v>0.65469999999999995</v>
      </c>
      <c r="AB24" s="289">
        <v>0.65080000000000005</v>
      </c>
      <c r="AC24" s="289">
        <v>0.63480000000000003</v>
      </c>
      <c r="AD24" s="289">
        <v>0.62870000000000004</v>
      </c>
      <c r="AE24" s="289">
        <v>0.61480000000000001</v>
      </c>
      <c r="AF24" s="289">
        <v>0.61280000000000001</v>
      </c>
      <c r="AG24" s="289">
        <v>0.62380000000000002</v>
      </c>
      <c r="AH24" s="289">
        <v>0.62280000000000002</v>
      </c>
      <c r="AI24" s="289">
        <v>0.60980000000000001</v>
      </c>
      <c r="AJ24" s="289">
        <v>0.60570000000000002</v>
      </c>
      <c r="AK24" s="289">
        <v>0.61180000000000001</v>
      </c>
      <c r="AL24" s="289">
        <v>0.6069</v>
      </c>
      <c r="AM24" s="289">
        <v>0.60070000000000001</v>
      </c>
      <c r="AN24" s="289">
        <v>0.6008</v>
      </c>
      <c r="AO24" s="289">
        <v>0.60770000000000002</v>
      </c>
      <c r="AP24" s="289">
        <v>0.60670000000000002</v>
      </c>
      <c r="AQ24" s="289">
        <v>0.57230000000000003</v>
      </c>
      <c r="AR24" s="289">
        <v>0.60060000000000002</v>
      </c>
      <c r="AS24" s="289">
        <v>0.60040000000000004</v>
      </c>
      <c r="AT24" s="289">
        <v>0.58330000000000004</v>
      </c>
      <c r="AU24" s="289">
        <v>0.58499999999999996</v>
      </c>
      <c r="AV24" s="289">
        <v>0.59409999999999996</v>
      </c>
      <c r="AW24" s="289">
        <v>0.60009999999999997</v>
      </c>
      <c r="AX24" s="289">
        <v>0.61170000000000002</v>
      </c>
      <c r="AY24" s="873">
        <v>0.55189999999999995</v>
      </c>
      <c r="AZ24" s="873">
        <v>0.58660000000000001</v>
      </c>
      <c r="BA24" s="873">
        <v>0.58260000000000001</v>
      </c>
      <c r="BB24" s="873">
        <v>0.56859999999999999</v>
      </c>
      <c r="BC24" s="873">
        <v>0.57520000000000004</v>
      </c>
      <c r="BD24" s="873">
        <v>0.57179999999999997</v>
      </c>
      <c r="BE24" s="873">
        <v>0.56798546018999996</v>
      </c>
      <c r="BF24" s="873">
        <v>0.56523123007999998</v>
      </c>
      <c r="BG24" s="873">
        <v>0.56157312244000002</v>
      </c>
      <c r="BH24" s="355">
        <v>0.55836490192999999</v>
      </c>
      <c r="BI24" s="355">
        <v>0.55635667660999999</v>
      </c>
      <c r="BJ24" s="355">
        <v>0.55363928399999995</v>
      </c>
      <c r="BK24" s="355">
        <v>0.55079917894999997</v>
      </c>
      <c r="BL24" s="355">
        <v>0.54834167844000004</v>
      </c>
      <c r="BM24" s="355">
        <v>0.54566531505000004</v>
      </c>
      <c r="BN24" s="355">
        <v>0.54316536582999997</v>
      </c>
      <c r="BO24" s="355">
        <v>0.54074177731999995</v>
      </c>
      <c r="BP24" s="355">
        <v>0.53831823885999996</v>
      </c>
      <c r="BQ24" s="355">
        <v>0.53585418956999997</v>
      </c>
      <c r="BR24" s="355">
        <v>0.53342738693000002</v>
      </c>
      <c r="BS24" s="355">
        <v>0.53104603061</v>
      </c>
      <c r="BT24" s="355">
        <v>0.52862997340999995</v>
      </c>
      <c r="BU24" s="355">
        <v>0.52634905459000003</v>
      </c>
      <c r="BV24" s="355">
        <v>0.52408532094000004</v>
      </c>
    </row>
    <row r="25" spans="1:74" ht="11.05" customHeight="1" x14ac:dyDescent="0.2">
      <c r="A25" s="323" t="s">
        <v>153</v>
      </c>
      <c r="B25" s="402" t="s">
        <v>204</v>
      </c>
      <c r="C25" s="289">
        <v>1.8013999999999999</v>
      </c>
      <c r="D25" s="289">
        <v>1.9204000000000001</v>
      </c>
      <c r="E25" s="289">
        <v>1.8798999999999999</v>
      </c>
      <c r="F25" s="289">
        <v>1.8458000000000001</v>
      </c>
      <c r="G25" s="289">
        <v>1.8756999999999999</v>
      </c>
      <c r="H25" s="289">
        <v>1.8546</v>
      </c>
      <c r="I25" s="289">
        <v>1.8575999999999999</v>
      </c>
      <c r="J25" s="289">
        <v>1.6144000000000001</v>
      </c>
      <c r="K25" s="289">
        <v>1.6883999999999999</v>
      </c>
      <c r="L25" s="289">
        <v>1.9521999999999999</v>
      </c>
      <c r="M25" s="289">
        <v>2.0367000000000002</v>
      </c>
      <c r="N25" s="289">
        <v>2.0379999999999998</v>
      </c>
      <c r="O25" s="289">
        <v>2.0164</v>
      </c>
      <c r="P25" s="289">
        <v>2.0278</v>
      </c>
      <c r="Q25" s="289">
        <v>1.9761</v>
      </c>
      <c r="R25" s="289">
        <v>1.8005</v>
      </c>
      <c r="S25" s="289">
        <v>1.9480999999999999</v>
      </c>
      <c r="T25" s="289">
        <v>1.5671999999999999</v>
      </c>
      <c r="U25" s="289">
        <v>1.7668999999999999</v>
      </c>
      <c r="V25" s="289">
        <v>1.5881000000000001</v>
      </c>
      <c r="W25" s="289">
        <v>1.5082</v>
      </c>
      <c r="X25" s="289">
        <v>1.6626000000000001</v>
      </c>
      <c r="Y25" s="289">
        <v>2.0436999999999999</v>
      </c>
      <c r="Z25" s="289">
        <v>2.0512000000000001</v>
      </c>
      <c r="AA25" s="289">
        <v>2.0379999999999998</v>
      </c>
      <c r="AB25" s="289">
        <v>2.0146000000000002</v>
      </c>
      <c r="AC25" s="289">
        <v>2.0055000000000001</v>
      </c>
      <c r="AD25" s="289">
        <v>2.0076999999999998</v>
      </c>
      <c r="AE25" s="289">
        <v>1.9173</v>
      </c>
      <c r="AF25" s="289">
        <v>1.982</v>
      </c>
      <c r="AG25" s="289">
        <v>1.8562000000000001</v>
      </c>
      <c r="AH25" s="289">
        <v>1.8035000000000001</v>
      </c>
      <c r="AI25" s="289">
        <v>1.8896999999999999</v>
      </c>
      <c r="AJ25" s="289">
        <v>2.0131000000000001</v>
      </c>
      <c r="AK25" s="289">
        <v>1.9654</v>
      </c>
      <c r="AL25" s="289">
        <v>2.0003000000000002</v>
      </c>
      <c r="AM25" s="289">
        <v>1.9984999999999999</v>
      </c>
      <c r="AN25" s="289">
        <v>1.9910000000000001</v>
      </c>
      <c r="AO25" s="289">
        <v>1.9975000000000001</v>
      </c>
      <c r="AP25" s="289">
        <v>1.9363999999999999</v>
      </c>
      <c r="AQ25" s="289">
        <v>1.8424</v>
      </c>
      <c r="AR25" s="289">
        <v>1.9108000000000001</v>
      </c>
      <c r="AS25" s="289">
        <v>1.9367000000000001</v>
      </c>
      <c r="AT25" s="289">
        <v>1.8212999999999999</v>
      </c>
      <c r="AU25" s="289">
        <v>1.9582999999999999</v>
      </c>
      <c r="AV25" s="289">
        <v>1.7141</v>
      </c>
      <c r="AW25" s="289">
        <v>1.8777999999999999</v>
      </c>
      <c r="AX25" s="289">
        <v>1.8573</v>
      </c>
      <c r="AY25" s="873">
        <v>1.9809000000000001</v>
      </c>
      <c r="AZ25" s="873">
        <v>2.2349000000000001</v>
      </c>
      <c r="BA25" s="873">
        <v>2.2746</v>
      </c>
      <c r="BB25" s="873">
        <v>2.1823000000000001</v>
      </c>
      <c r="BC25" s="873">
        <v>2.1240999999999999</v>
      </c>
      <c r="BD25" s="873">
        <v>2.2486999999999999</v>
      </c>
      <c r="BE25" s="873">
        <v>2.1857939913000002</v>
      </c>
      <c r="BF25" s="873">
        <v>2.2504159392999998</v>
      </c>
      <c r="BG25" s="873">
        <v>2.1957571897000001</v>
      </c>
      <c r="BH25" s="355">
        <v>2.2733322891999999</v>
      </c>
      <c r="BI25" s="355">
        <v>2.2702437944999998</v>
      </c>
      <c r="BJ25" s="355">
        <v>2.2672277184</v>
      </c>
      <c r="BK25" s="355">
        <v>2.2643321507</v>
      </c>
      <c r="BL25" s="355">
        <v>2.2613956051000002</v>
      </c>
      <c r="BM25" s="355">
        <v>2.2584295940999999</v>
      </c>
      <c r="BN25" s="355">
        <v>2.2414588291999999</v>
      </c>
      <c r="BO25" s="355">
        <v>2.1792566431</v>
      </c>
      <c r="BP25" s="355">
        <v>2.2358827270999999</v>
      </c>
      <c r="BQ25" s="355">
        <v>2.2330696144000002</v>
      </c>
      <c r="BR25" s="355">
        <v>2.0880300994000001</v>
      </c>
      <c r="BS25" s="355">
        <v>2.1769206795999998</v>
      </c>
      <c r="BT25" s="355">
        <v>2.2542344410999999</v>
      </c>
      <c r="BU25" s="355">
        <v>2.2513309449999999</v>
      </c>
      <c r="BV25" s="355">
        <v>2.2484380091</v>
      </c>
    </row>
    <row r="26" spans="1:74" ht="11.05" customHeight="1" x14ac:dyDescent="0.2">
      <c r="A26" s="323" t="s">
        <v>154</v>
      </c>
      <c r="B26" s="402" t="s">
        <v>205</v>
      </c>
      <c r="C26" s="289">
        <v>10.404</v>
      </c>
      <c r="D26" s="289">
        <v>10.3528</v>
      </c>
      <c r="E26" s="289">
        <v>10.508599999999999</v>
      </c>
      <c r="F26" s="289">
        <v>10.7279</v>
      </c>
      <c r="G26" s="289">
        <v>10.724500000000001</v>
      </c>
      <c r="H26" s="289">
        <v>10.682</v>
      </c>
      <c r="I26" s="289">
        <v>10.7301</v>
      </c>
      <c r="J26" s="289">
        <v>10.696199999999999</v>
      </c>
      <c r="K26" s="289">
        <v>10.989000000000001</v>
      </c>
      <c r="L26" s="289">
        <v>11.1182</v>
      </c>
      <c r="M26" s="289">
        <v>11.1816</v>
      </c>
      <c r="N26" s="289">
        <v>11.1785</v>
      </c>
      <c r="O26" s="289">
        <v>11.2776</v>
      </c>
      <c r="P26" s="289">
        <v>11.3308</v>
      </c>
      <c r="Q26" s="289">
        <v>11.287100000000001</v>
      </c>
      <c r="R26" s="289">
        <v>10.3224</v>
      </c>
      <c r="S26" s="289">
        <v>10.4674</v>
      </c>
      <c r="T26" s="289">
        <v>10.977499999999999</v>
      </c>
      <c r="U26" s="289">
        <v>10.9992</v>
      </c>
      <c r="V26" s="289">
        <v>10.8743</v>
      </c>
      <c r="W26" s="289">
        <v>10.991300000000001</v>
      </c>
      <c r="X26" s="289">
        <v>10.9664</v>
      </c>
      <c r="Y26" s="289">
        <v>11.116400000000001</v>
      </c>
      <c r="Z26" s="289">
        <v>11.144399999999999</v>
      </c>
      <c r="AA26" s="289">
        <v>11.1532</v>
      </c>
      <c r="AB26" s="289">
        <v>11.323399999999999</v>
      </c>
      <c r="AC26" s="289">
        <v>10.9947</v>
      </c>
      <c r="AD26" s="289">
        <v>10.898899999999999</v>
      </c>
      <c r="AE26" s="289">
        <v>10.859400000000001</v>
      </c>
      <c r="AF26" s="289">
        <v>10.7743</v>
      </c>
      <c r="AG26" s="289">
        <v>10.745699999999999</v>
      </c>
      <c r="AH26" s="289">
        <v>10.688700000000001</v>
      </c>
      <c r="AI26" s="289">
        <v>10.8087</v>
      </c>
      <c r="AJ26" s="289">
        <v>10.8657</v>
      </c>
      <c r="AK26" s="289">
        <v>10.8912</v>
      </c>
      <c r="AL26" s="289">
        <v>10.908099999999999</v>
      </c>
      <c r="AM26" s="289">
        <v>10.8886</v>
      </c>
      <c r="AN26" s="289">
        <v>10.8127</v>
      </c>
      <c r="AO26" s="289">
        <v>10.790100000000001</v>
      </c>
      <c r="AP26" s="289">
        <v>10.6874</v>
      </c>
      <c r="AQ26" s="289">
        <v>10.546799999999999</v>
      </c>
      <c r="AR26" s="289">
        <v>10.4055</v>
      </c>
      <c r="AS26" s="289">
        <v>10.379899999999999</v>
      </c>
      <c r="AT26" s="289">
        <v>10.3203</v>
      </c>
      <c r="AU26" s="289">
        <v>10.3203</v>
      </c>
      <c r="AV26" s="289">
        <v>10.3741</v>
      </c>
      <c r="AW26" s="289">
        <v>10.4293</v>
      </c>
      <c r="AX26" s="289">
        <v>10.4505</v>
      </c>
      <c r="AY26" s="873">
        <v>10.4506</v>
      </c>
      <c r="AZ26" s="873">
        <v>10.4412</v>
      </c>
      <c r="BA26" s="873">
        <v>10.441599999999999</v>
      </c>
      <c r="BB26" s="873">
        <v>10.5006</v>
      </c>
      <c r="BC26" s="873">
        <v>10.4664</v>
      </c>
      <c r="BD26" s="873">
        <v>10.432700000000001</v>
      </c>
      <c r="BE26" s="873">
        <v>10.463454895</v>
      </c>
      <c r="BF26" s="873">
        <v>10.453554759999999</v>
      </c>
      <c r="BG26" s="873">
        <v>10.446700458</v>
      </c>
      <c r="BH26" s="355">
        <v>10.475257260999999</v>
      </c>
      <c r="BI26" s="355">
        <v>10.561174600999999</v>
      </c>
      <c r="BJ26" s="355">
        <v>10.68425702</v>
      </c>
      <c r="BK26" s="355">
        <v>10.686444733</v>
      </c>
      <c r="BL26" s="355">
        <v>10.690047728</v>
      </c>
      <c r="BM26" s="355">
        <v>10.692825693</v>
      </c>
      <c r="BN26" s="355">
        <v>10.671160557</v>
      </c>
      <c r="BO26" s="355">
        <v>10.639338889999999</v>
      </c>
      <c r="BP26" s="355">
        <v>10.607876591</v>
      </c>
      <c r="BQ26" s="355">
        <v>10.540956289</v>
      </c>
      <c r="BR26" s="355">
        <v>10.537599387</v>
      </c>
      <c r="BS26" s="355">
        <v>10.588261585</v>
      </c>
      <c r="BT26" s="355">
        <v>10.674124453999999</v>
      </c>
      <c r="BU26" s="355">
        <v>10.706672544</v>
      </c>
      <c r="BV26" s="355">
        <v>10.727223363</v>
      </c>
    </row>
    <row r="27" spans="1:74" ht="11.05"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873"/>
      <c r="AZ27" s="873"/>
      <c r="BA27" s="873"/>
      <c r="BB27" s="873"/>
      <c r="BC27" s="873"/>
      <c r="BD27" s="873"/>
      <c r="BE27" s="873"/>
      <c r="BF27" s="873"/>
      <c r="BG27" s="873"/>
      <c r="BH27" s="355"/>
      <c r="BI27" s="355"/>
      <c r="BJ27" s="355"/>
      <c r="BK27" s="355"/>
      <c r="BL27" s="355"/>
      <c r="BM27" s="355"/>
      <c r="BN27" s="355"/>
      <c r="BO27" s="355"/>
      <c r="BP27" s="355"/>
      <c r="BQ27" s="355"/>
      <c r="BR27" s="355"/>
      <c r="BS27" s="355"/>
      <c r="BT27" s="355"/>
      <c r="BU27" s="355"/>
      <c r="BV27" s="355"/>
    </row>
    <row r="28" spans="1:74" s="272" customFormat="1" ht="11.05" customHeight="1" x14ac:dyDescent="0.2">
      <c r="A28" s="395" t="s">
        <v>208</v>
      </c>
      <c r="B28" s="401" t="s">
        <v>967</v>
      </c>
      <c r="C28" s="105">
        <v>3.0731999999999999</v>
      </c>
      <c r="D28" s="105">
        <v>3.0718000000000001</v>
      </c>
      <c r="E28" s="105">
        <v>3.0775000000000001</v>
      </c>
      <c r="F28" s="105">
        <v>3.0880999999999998</v>
      </c>
      <c r="G28" s="105">
        <v>3.0977999999999999</v>
      </c>
      <c r="H28" s="105">
        <v>3.1143999999999998</v>
      </c>
      <c r="I28" s="105">
        <v>3.1240999999999999</v>
      </c>
      <c r="J28" s="105">
        <v>3.1349999999999998</v>
      </c>
      <c r="K28" s="105">
        <v>3.1497000000000002</v>
      </c>
      <c r="L28" s="105">
        <v>3.1482999999999999</v>
      </c>
      <c r="M28" s="105">
        <v>3.1739999999999999</v>
      </c>
      <c r="N28" s="105">
        <v>3.1194999999999999</v>
      </c>
      <c r="O28" s="105">
        <v>3.1092</v>
      </c>
      <c r="P28" s="105">
        <v>3.1558999999999999</v>
      </c>
      <c r="Q28" s="105">
        <v>3.2115</v>
      </c>
      <c r="R28" s="105">
        <v>3.2429000000000001</v>
      </c>
      <c r="S28" s="105">
        <v>3.2235999999999998</v>
      </c>
      <c r="T28" s="105">
        <v>3.2702</v>
      </c>
      <c r="U28" s="105">
        <v>3.2848000000000002</v>
      </c>
      <c r="V28" s="105">
        <v>3.2892999999999999</v>
      </c>
      <c r="W28" s="105">
        <v>3.2928999999999999</v>
      </c>
      <c r="X28" s="105">
        <v>3.2925</v>
      </c>
      <c r="Y28" s="105">
        <v>3.2012</v>
      </c>
      <c r="Z28" s="105">
        <v>3.1871</v>
      </c>
      <c r="AA28" s="105">
        <v>3.1413000000000002</v>
      </c>
      <c r="AB28" s="105">
        <v>3.1673</v>
      </c>
      <c r="AC28" s="105">
        <v>3.1978</v>
      </c>
      <c r="AD28" s="105">
        <v>3.1920000000000002</v>
      </c>
      <c r="AE28" s="105">
        <v>3.1779000000000002</v>
      </c>
      <c r="AF28" s="105">
        <v>3.1848999999999998</v>
      </c>
      <c r="AG28" s="105">
        <v>3.1036999999999999</v>
      </c>
      <c r="AH28" s="105">
        <v>3.1827999999999999</v>
      </c>
      <c r="AI28" s="105">
        <v>3.1911999999999998</v>
      </c>
      <c r="AJ28" s="105">
        <v>3.1934999999999998</v>
      </c>
      <c r="AK28" s="105">
        <v>3.1869999999999998</v>
      </c>
      <c r="AL28" s="105">
        <v>3.1553</v>
      </c>
      <c r="AM28" s="105">
        <v>3.1842000000000001</v>
      </c>
      <c r="AN28" s="105">
        <v>3.1221999999999999</v>
      </c>
      <c r="AO28" s="105">
        <v>3.1311</v>
      </c>
      <c r="AP28" s="105">
        <v>3.1688999999999998</v>
      </c>
      <c r="AQ28" s="105">
        <v>3.165</v>
      </c>
      <c r="AR28" s="105">
        <v>3.1716000000000002</v>
      </c>
      <c r="AS28" s="105">
        <v>3.1695000000000002</v>
      </c>
      <c r="AT28" s="105">
        <v>3.1459000000000001</v>
      </c>
      <c r="AU28" s="105">
        <v>3.1494</v>
      </c>
      <c r="AV28" s="105">
        <v>3.1694</v>
      </c>
      <c r="AW28" s="105">
        <v>3.1707000000000001</v>
      </c>
      <c r="AX28" s="105">
        <v>3.165</v>
      </c>
      <c r="AY28" s="884">
        <v>3.1568000000000001</v>
      </c>
      <c r="AZ28" s="884">
        <v>3.1467999999999998</v>
      </c>
      <c r="BA28" s="884">
        <v>3.1665999999999999</v>
      </c>
      <c r="BB28" s="884">
        <v>3.1798000000000002</v>
      </c>
      <c r="BC28" s="884">
        <v>3.1926000000000001</v>
      </c>
      <c r="BD28" s="884">
        <v>3.2667000000000002</v>
      </c>
      <c r="BE28" s="884">
        <v>3.2093745801</v>
      </c>
      <c r="BF28" s="884">
        <v>3.2079047640999998</v>
      </c>
      <c r="BG28" s="884">
        <v>3.2221958162000002</v>
      </c>
      <c r="BH28" s="388">
        <v>3.2221389383000001</v>
      </c>
      <c r="BI28" s="388">
        <v>3.2197701022</v>
      </c>
      <c r="BJ28" s="388">
        <v>3.2099516618999999</v>
      </c>
      <c r="BK28" s="388">
        <v>3.2062173276000001</v>
      </c>
      <c r="BL28" s="388">
        <v>3.221881046</v>
      </c>
      <c r="BM28" s="388">
        <v>3.2286192443999999</v>
      </c>
      <c r="BN28" s="388">
        <v>3.2327780192</v>
      </c>
      <c r="BO28" s="388">
        <v>3.2216224055999998</v>
      </c>
      <c r="BP28" s="388">
        <v>3.2339935282000001</v>
      </c>
      <c r="BQ28" s="388">
        <v>3.2517187046</v>
      </c>
      <c r="BR28" s="388">
        <v>3.2783412999000001</v>
      </c>
      <c r="BS28" s="388">
        <v>3.3129887627999999</v>
      </c>
      <c r="BT28" s="388">
        <v>3.3306257141</v>
      </c>
      <c r="BU28" s="388">
        <v>3.3559377028999999</v>
      </c>
      <c r="BV28" s="388">
        <v>3.3438025421000002</v>
      </c>
    </row>
    <row r="29" spans="1:74" ht="11.05" customHeight="1" x14ac:dyDescent="0.2">
      <c r="A29" s="323" t="s">
        <v>155</v>
      </c>
      <c r="B29" s="402" t="s">
        <v>207</v>
      </c>
      <c r="C29" s="289">
        <v>0.96740000000000004</v>
      </c>
      <c r="D29" s="289">
        <v>0.95840000000000003</v>
      </c>
      <c r="E29" s="289">
        <v>0.96140000000000003</v>
      </c>
      <c r="F29" s="289">
        <v>0.95940000000000003</v>
      </c>
      <c r="G29" s="289">
        <v>0.96440000000000003</v>
      </c>
      <c r="H29" s="289">
        <v>0.97140000000000004</v>
      </c>
      <c r="I29" s="289">
        <v>0.97540000000000004</v>
      </c>
      <c r="J29" s="289">
        <v>0.98229999999999995</v>
      </c>
      <c r="K29" s="289">
        <v>0.99229999999999996</v>
      </c>
      <c r="L29" s="289">
        <v>1.0013000000000001</v>
      </c>
      <c r="M29" s="289">
        <v>1.0073000000000001</v>
      </c>
      <c r="N29" s="289">
        <v>1.0193000000000001</v>
      </c>
      <c r="O29" s="289">
        <v>1.0373000000000001</v>
      </c>
      <c r="P29" s="289">
        <v>1.0463</v>
      </c>
      <c r="Q29" s="289">
        <v>1.0532999999999999</v>
      </c>
      <c r="R29" s="289">
        <v>1.0583</v>
      </c>
      <c r="S29" s="289">
        <v>1.0623</v>
      </c>
      <c r="T29" s="289">
        <v>1.0783</v>
      </c>
      <c r="U29" s="289">
        <v>1.0932999999999999</v>
      </c>
      <c r="V29" s="289">
        <v>1.1003000000000001</v>
      </c>
      <c r="W29" s="289">
        <v>1.1003000000000001</v>
      </c>
      <c r="X29" s="289">
        <v>1.1032999999999999</v>
      </c>
      <c r="Y29" s="289">
        <v>1.0703</v>
      </c>
      <c r="Z29" s="289">
        <v>1.0652999999999999</v>
      </c>
      <c r="AA29" s="289">
        <v>1.0743</v>
      </c>
      <c r="AB29" s="289">
        <v>1.0704</v>
      </c>
      <c r="AC29" s="289">
        <v>1.0723</v>
      </c>
      <c r="AD29" s="289">
        <v>1.0752999999999999</v>
      </c>
      <c r="AE29" s="289">
        <v>1.0532999999999999</v>
      </c>
      <c r="AF29" s="289">
        <v>1.0495000000000001</v>
      </c>
      <c r="AG29" s="289">
        <v>1.0478000000000001</v>
      </c>
      <c r="AH29" s="289">
        <v>1.0504</v>
      </c>
      <c r="AI29" s="289">
        <v>1.0501</v>
      </c>
      <c r="AJ29" s="289">
        <v>1.0499000000000001</v>
      </c>
      <c r="AK29" s="289">
        <v>1.0457000000000001</v>
      </c>
      <c r="AL29" s="289">
        <v>1.0490999999999999</v>
      </c>
      <c r="AM29" s="289">
        <v>1.0167999999999999</v>
      </c>
      <c r="AN29" s="289">
        <v>1.0037</v>
      </c>
      <c r="AO29" s="289">
        <v>1.0033000000000001</v>
      </c>
      <c r="AP29" s="289">
        <v>1.0015000000000001</v>
      </c>
      <c r="AQ29" s="289">
        <v>1.0011000000000001</v>
      </c>
      <c r="AR29" s="289">
        <v>1.0006999999999999</v>
      </c>
      <c r="AS29" s="289">
        <v>1.0012000000000001</v>
      </c>
      <c r="AT29" s="289">
        <v>1.0018</v>
      </c>
      <c r="AU29" s="289">
        <v>1.0006999999999999</v>
      </c>
      <c r="AV29" s="289">
        <v>1.0006999999999999</v>
      </c>
      <c r="AW29" s="289">
        <v>0.99399999999999999</v>
      </c>
      <c r="AX29" s="289">
        <v>0.99619999999999997</v>
      </c>
      <c r="AY29" s="873">
        <v>0.99670000000000003</v>
      </c>
      <c r="AZ29" s="873">
        <v>0.99560000000000004</v>
      </c>
      <c r="BA29" s="873">
        <v>0.99580000000000002</v>
      </c>
      <c r="BB29" s="873">
        <v>0.99560000000000004</v>
      </c>
      <c r="BC29" s="873">
        <v>1.0004999999999999</v>
      </c>
      <c r="BD29" s="873">
        <v>1.0064</v>
      </c>
      <c r="BE29" s="873">
        <v>1.0095001759</v>
      </c>
      <c r="BF29" s="873">
        <v>1.0149624122000001</v>
      </c>
      <c r="BG29" s="873">
        <v>1.0316470503999999</v>
      </c>
      <c r="BH29" s="355">
        <v>1.0339505527999999</v>
      </c>
      <c r="BI29" s="355">
        <v>1.0362752941</v>
      </c>
      <c r="BJ29" s="355">
        <v>1.0387092496999999</v>
      </c>
      <c r="BK29" s="355">
        <v>1.0450160285000001</v>
      </c>
      <c r="BL29" s="355">
        <v>1.0449585464</v>
      </c>
      <c r="BM29" s="355">
        <v>1.0449196754000001</v>
      </c>
      <c r="BN29" s="355">
        <v>1.0448747416999999</v>
      </c>
      <c r="BO29" s="355">
        <v>1.0448619962000001</v>
      </c>
      <c r="BP29" s="355">
        <v>1.0448497936000001</v>
      </c>
      <c r="BQ29" s="355">
        <v>1.0448290946000001</v>
      </c>
      <c r="BR29" s="355">
        <v>1.0447998971000001</v>
      </c>
      <c r="BS29" s="355">
        <v>1.0448421881000001</v>
      </c>
      <c r="BT29" s="355">
        <v>1.0448091859999999</v>
      </c>
      <c r="BU29" s="355">
        <v>1.0448049126000001</v>
      </c>
      <c r="BV29" s="355">
        <v>1.0449099307</v>
      </c>
    </row>
    <row r="30" spans="1:74" ht="11.05" customHeight="1" x14ac:dyDescent="0.2">
      <c r="A30" s="323" t="s">
        <v>578</v>
      </c>
      <c r="B30" s="402" t="s">
        <v>958</v>
      </c>
      <c r="C30" s="289">
        <v>1.7878000000000001</v>
      </c>
      <c r="D30" s="289">
        <v>1.7924</v>
      </c>
      <c r="E30" s="289">
        <v>1.792</v>
      </c>
      <c r="F30" s="289">
        <v>1.8017000000000001</v>
      </c>
      <c r="G30" s="289">
        <v>1.8012999999999999</v>
      </c>
      <c r="H30" s="289">
        <v>1.8059000000000001</v>
      </c>
      <c r="I30" s="289">
        <v>1.8055000000000001</v>
      </c>
      <c r="J30" s="289">
        <v>1.8048999999999999</v>
      </c>
      <c r="K30" s="289">
        <v>1.8045</v>
      </c>
      <c r="L30" s="289">
        <v>1.8041</v>
      </c>
      <c r="M30" s="289">
        <v>1.8038000000000001</v>
      </c>
      <c r="N30" s="289">
        <v>1.8033999999999999</v>
      </c>
      <c r="O30" s="289">
        <v>1.8090999999999999</v>
      </c>
      <c r="P30" s="289">
        <v>1.7487999999999999</v>
      </c>
      <c r="Q30" s="289">
        <v>1.7784</v>
      </c>
      <c r="R30" s="289">
        <v>1.8129999999999999</v>
      </c>
      <c r="S30" s="289">
        <v>1.8127</v>
      </c>
      <c r="T30" s="289">
        <v>1.8123</v>
      </c>
      <c r="U30" s="289">
        <v>1.8119000000000001</v>
      </c>
      <c r="V30" s="289">
        <v>1.8116000000000001</v>
      </c>
      <c r="W30" s="289">
        <v>1.8111999999999999</v>
      </c>
      <c r="X30" s="289">
        <v>1.8108</v>
      </c>
      <c r="Y30" s="289">
        <v>1.8105</v>
      </c>
      <c r="Z30" s="289">
        <v>1.8101</v>
      </c>
      <c r="AA30" s="289">
        <v>1.8198000000000001</v>
      </c>
      <c r="AB30" s="289">
        <v>1.8196000000000001</v>
      </c>
      <c r="AC30" s="289">
        <v>1.8191999999999999</v>
      </c>
      <c r="AD30" s="289">
        <v>1.8187</v>
      </c>
      <c r="AE30" s="289">
        <v>1.8185</v>
      </c>
      <c r="AF30" s="289">
        <v>1.8231999999999999</v>
      </c>
      <c r="AG30" s="289">
        <v>1.8278000000000001</v>
      </c>
      <c r="AH30" s="289">
        <v>1.8325</v>
      </c>
      <c r="AI30" s="289">
        <v>1.8321000000000001</v>
      </c>
      <c r="AJ30" s="289">
        <v>1.8317000000000001</v>
      </c>
      <c r="AK30" s="289">
        <v>1.8313999999999999</v>
      </c>
      <c r="AL30" s="289">
        <v>1.8311999999999999</v>
      </c>
      <c r="AM30" s="289">
        <v>1.8556999999999999</v>
      </c>
      <c r="AN30" s="289">
        <v>1.8554999999999999</v>
      </c>
      <c r="AO30" s="289">
        <v>1.8551</v>
      </c>
      <c r="AP30" s="289">
        <v>1.8647</v>
      </c>
      <c r="AQ30" s="289">
        <v>1.8644000000000001</v>
      </c>
      <c r="AR30" s="289">
        <v>1.8784000000000001</v>
      </c>
      <c r="AS30" s="289">
        <v>1.8779999999999999</v>
      </c>
      <c r="AT30" s="289">
        <v>1.8779999999999999</v>
      </c>
      <c r="AU30" s="289">
        <v>1.8784000000000001</v>
      </c>
      <c r="AV30" s="289">
        <v>1.8784000000000001</v>
      </c>
      <c r="AW30" s="289">
        <v>1.8784000000000001</v>
      </c>
      <c r="AX30" s="289">
        <v>1.8784000000000001</v>
      </c>
      <c r="AY30" s="873">
        <v>1.8783000000000001</v>
      </c>
      <c r="AZ30" s="873">
        <v>1.8783000000000001</v>
      </c>
      <c r="BA30" s="873">
        <v>1.8782000000000001</v>
      </c>
      <c r="BB30" s="873">
        <v>1.8783000000000001</v>
      </c>
      <c r="BC30" s="873">
        <v>1.8783000000000001</v>
      </c>
      <c r="BD30" s="873">
        <v>1.8785000000000001</v>
      </c>
      <c r="BE30" s="873">
        <v>1.8784974262</v>
      </c>
      <c r="BF30" s="873">
        <v>1.8784558327</v>
      </c>
      <c r="BG30" s="873">
        <v>1.8784531993</v>
      </c>
      <c r="BH30" s="355">
        <v>1.8784001020000001</v>
      </c>
      <c r="BI30" s="355">
        <v>1.8784611335000001</v>
      </c>
      <c r="BJ30" s="355">
        <v>1.8785217407999999</v>
      </c>
      <c r="BK30" s="355">
        <v>1.8783047353</v>
      </c>
      <c r="BL30" s="355">
        <v>1.8784658276999999</v>
      </c>
      <c r="BM30" s="355">
        <v>1.8783893438000001</v>
      </c>
      <c r="BN30" s="355">
        <v>1.8784442308</v>
      </c>
      <c r="BO30" s="355">
        <v>1.8784573</v>
      </c>
      <c r="BP30" s="355">
        <v>1.8785663757</v>
      </c>
      <c r="BQ30" s="355">
        <v>1.9085530942</v>
      </c>
      <c r="BR30" s="355">
        <v>1.9245378925000001</v>
      </c>
      <c r="BS30" s="355">
        <v>1.9545545089</v>
      </c>
      <c r="BT30" s="355">
        <v>1.9744644431</v>
      </c>
      <c r="BU30" s="355">
        <v>2.0045307212000001</v>
      </c>
      <c r="BV30" s="355">
        <v>2.0045977285999999</v>
      </c>
    </row>
    <row r="31" spans="1:74" ht="11.05"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873"/>
      <c r="AZ31" s="873"/>
      <c r="BA31" s="873"/>
      <c r="BB31" s="873"/>
      <c r="BC31" s="873"/>
      <c r="BD31" s="873"/>
      <c r="BE31" s="873"/>
      <c r="BF31" s="873"/>
      <c r="BG31" s="873"/>
      <c r="BH31" s="355"/>
      <c r="BI31" s="355"/>
      <c r="BJ31" s="355"/>
      <c r="BK31" s="355"/>
      <c r="BL31" s="355"/>
      <c r="BM31" s="355"/>
      <c r="BN31" s="355"/>
      <c r="BO31" s="355"/>
      <c r="BP31" s="355"/>
      <c r="BQ31" s="355"/>
      <c r="BR31" s="355"/>
      <c r="BS31" s="355"/>
      <c r="BT31" s="355"/>
      <c r="BU31" s="355"/>
      <c r="BV31" s="355"/>
    </row>
    <row r="32" spans="1:74" s="272" customFormat="1" ht="11.05" customHeight="1" x14ac:dyDescent="0.2">
      <c r="A32" s="395" t="s">
        <v>210</v>
      </c>
      <c r="B32" s="401" t="s">
        <v>968</v>
      </c>
      <c r="C32" s="105">
        <v>2.6472000000000002</v>
      </c>
      <c r="D32" s="105">
        <v>2.6324000000000001</v>
      </c>
      <c r="E32" s="105">
        <v>2.6587999999999998</v>
      </c>
      <c r="F32" s="105">
        <v>2.6429999999999998</v>
      </c>
      <c r="G32" s="105">
        <v>2.5985</v>
      </c>
      <c r="H32" s="105">
        <v>2.5869</v>
      </c>
      <c r="I32" s="105">
        <v>2.5773999999999999</v>
      </c>
      <c r="J32" s="105">
        <v>2.5230000000000001</v>
      </c>
      <c r="K32" s="105">
        <v>2.6025999999999998</v>
      </c>
      <c r="L32" s="105">
        <v>2.5629</v>
      </c>
      <c r="M32" s="105">
        <v>2.5889000000000002</v>
      </c>
      <c r="N32" s="105">
        <v>2.6313</v>
      </c>
      <c r="O32" s="105">
        <v>2.5653000000000001</v>
      </c>
      <c r="P32" s="105">
        <v>2.6335999999999999</v>
      </c>
      <c r="Q32" s="105">
        <v>2.6027</v>
      </c>
      <c r="R32" s="105">
        <v>2.6473</v>
      </c>
      <c r="S32" s="105">
        <v>2.6698</v>
      </c>
      <c r="T32" s="105">
        <v>2.7065999999999999</v>
      </c>
      <c r="U32" s="105">
        <v>2.6126</v>
      </c>
      <c r="V32" s="105">
        <v>2.6593</v>
      </c>
      <c r="W32" s="105">
        <v>2.6297999999999999</v>
      </c>
      <c r="X32" s="105">
        <v>2.5918999999999999</v>
      </c>
      <c r="Y32" s="105">
        <v>2.5495999999999999</v>
      </c>
      <c r="Z32" s="105">
        <v>2.5827</v>
      </c>
      <c r="AA32" s="105">
        <v>2.6101999999999999</v>
      </c>
      <c r="AB32" s="105">
        <v>2.5394000000000001</v>
      </c>
      <c r="AC32" s="105">
        <v>2.4784999999999999</v>
      </c>
      <c r="AD32" s="105">
        <v>2.5769000000000002</v>
      </c>
      <c r="AE32" s="105">
        <v>2.6577000000000002</v>
      </c>
      <c r="AF32" s="105">
        <v>2.6455000000000002</v>
      </c>
      <c r="AG32" s="105">
        <v>2.6608999999999998</v>
      </c>
      <c r="AH32" s="105">
        <v>2.6042999999999998</v>
      </c>
      <c r="AI32" s="105">
        <v>2.5960000000000001</v>
      </c>
      <c r="AJ32" s="105">
        <v>2.6749999999999998</v>
      </c>
      <c r="AK32" s="105">
        <v>2.6532</v>
      </c>
      <c r="AL32" s="105">
        <v>2.7381000000000002</v>
      </c>
      <c r="AM32" s="105">
        <v>2.6602999999999999</v>
      </c>
      <c r="AN32" s="105">
        <v>2.6781999999999999</v>
      </c>
      <c r="AO32" s="105">
        <v>2.5550999999999999</v>
      </c>
      <c r="AP32" s="105">
        <v>2.4843000000000002</v>
      </c>
      <c r="AQ32" s="105">
        <v>2.4775</v>
      </c>
      <c r="AR32" s="105">
        <v>2.5459999999999998</v>
      </c>
      <c r="AS32" s="105">
        <v>2.4971999999999999</v>
      </c>
      <c r="AT32" s="105">
        <v>2.6063000000000001</v>
      </c>
      <c r="AU32" s="105">
        <v>2.5400999999999998</v>
      </c>
      <c r="AV32" s="105">
        <v>2.5470000000000002</v>
      </c>
      <c r="AW32" s="105">
        <v>2.5954999999999999</v>
      </c>
      <c r="AX32" s="105">
        <v>2.5432999999999999</v>
      </c>
      <c r="AY32" s="884">
        <v>2.5316000000000001</v>
      </c>
      <c r="AZ32" s="884">
        <v>2.5798000000000001</v>
      </c>
      <c r="BA32" s="884">
        <v>2.5594999999999999</v>
      </c>
      <c r="BB32" s="884">
        <v>2.5568</v>
      </c>
      <c r="BC32" s="884">
        <v>2.5568</v>
      </c>
      <c r="BD32" s="884">
        <v>2.5211000000000001</v>
      </c>
      <c r="BE32" s="884">
        <v>2.6459676288999998</v>
      </c>
      <c r="BF32" s="884">
        <v>2.6299654651000002</v>
      </c>
      <c r="BG32" s="884">
        <v>2.710163525</v>
      </c>
      <c r="BH32" s="388">
        <v>2.6862459318999998</v>
      </c>
      <c r="BI32" s="388">
        <v>2.6915725288000001</v>
      </c>
      <c r="BJ32" s="388">
        <v>2.6918931592000002</v>
      </c>
      <c r="BK32" s="388">
        <v>2.6375144428000001</v>
      </c>
      <c r="BL32" s="388">
        <v>2.6399839970999999</v>
      </c>
      <c r="BM32" s="388">
        <v>2.6409993466000001</v>
      </c>
      <c r="BN32" s="388">
        <v>2.6372965208000001</v>
      </c>
      <c r="BO32" s="388">
        <v>2.6384972576000001</v>
      </c>
      <c r="BP32" s="388">
        <v>2.6409029151999999</v>
      </c>
      <c r="BQ32" s="388">
        <v>2.6620364970999999</v>
      </c>
      <c r="BR32" s="388">
        <v>2.6741613499999999</v>
      </c>
      <c r="BS32" s="388">
        <v>2.6853513575000001</v>
      </c>
      <c r="BT32" s="388">
        <v>2.6913040184999999</v>
      </c>
      <c r="BU32" s="388">
        <v>2.7025942454999998</v>
      </c>
      <c r="BV32" s="388">
        <v>2.7148821256</v>
      </c>
    </row>
    <row r="33" spans="1:74" ht="11.05" customHeight="1" x14ac:dyDescent="0.2">
      <c r="A33" s="323" t="s">
        <v>811</v>
      </c>
      <c r="B33" s="402" t="s">
        <v>959</v>
      </c>
      <c r="C33" s="289">
        <v>1.1453</v>
      </c>
      <c r="D33" s="289">
        <v>1.1353</v>
      </c>
      <c r="E33" s="289">
        <v>1.1753</v>
      </c>
      <c r="F33" s="289">
        <v>1.1553</v>
      </c>
      <c r="G33" s="289">
        <v>1.1153</v>
      </c>
      <c r="H33" s="289">
        <v>1.1052999999999999</v>
      </c>
      <c r="I33" s="289">
        <v>1.1553</v>
      </c>
      <c r="J33" s="289">
        <v>1.1153</v>
      </c>
      <c r="K33" s="289">
        <v>1.1853</v>
      </c>
      <c r="L33" s="289">
        <v>1.1353</v>
      </c>
      <c r="M33" s="289">
        <v>1.1653</v>
      </c>
      <c r="N33" s="289">
        <v>1.2153</v>
      </c>
      <c r="O33" s="289">
        <v>1.1579999999999999</v>
      </c>
      <c r="P33" s="289">
        <v>1.218</v>
      </c>
      <c r="Q33" s="289">
        <v>1.1879999999999999</v>
      </c>
      <c r="R33" s="289">
        <v>1.238</v>
      </c>
      <c r="S33" s="289">
        <v>1.198</v>
      </c>
      <c r="T33" s="289">
        <v>1.238</v>
      </c>
      <c r="U33" s="289">
        <v>1.1779999999999999</v>
      </c>
      <c r="V33" s="289">
        <v>1.218</v>
      </c>
      <c r="W33" s="289">
        <v>1.1879999999999999</v>
      </c>
      <c r="X33" s="289">
        <v>1.1479999999999999</v>
      </c>
      <c r="Y33" s="289">
        <v>1.1080000000000001</v>
      </c>
      <c r="Z33" s="289">
        <v>1.1479999999999999</v>
      </c>
      <c r="AA33" s="289">
        <v>1.1854</v>
      </c>
      <c r="AB33" s="289">
        <v>1.1153999999999999</v>
      </c>
      <c r="AC33" s="289">
        <v>1.0553999999999999</v>
      </c>
      <c r="AD33" s="289">
        <v>1.1354</v>
      </c>
      <c r="AE33" s="289">
        <v>1.2154</v>
      </c>
      <c r="AF33" s="289">
        <v>1.1854</v>
      </c>
      <c r="AG33" s="289">
        <v>1.2154</v>
      </c>
      <c r="AH33" s="289">
        <v>1.1554</v>
      </c>
      <c r="AI33" s="289">
        <v>1.1554</v>
      </c>
      <c r="AJ33" s="289">
        <v>1.2154</v>
      </c>
      <c r="AK33" s="289">
        <v>1.1854</v>
      </c>
      <c r="AL33" s="289">
        <v>1.2654000000000001</v>
      </c>
      <c r="AM33" s="289">
        <v>1.1934</v>
      </c>
      <c r="AN33" s="289">
        <v>1.2334000000000001</v>
      </c>
      <c r="AO33" s="289">
        <v>1.1834</v>
      </c>
      <c r="AP33" s="289">
        <v>1.1334</v>
      </c>
      <c r="AQ33" s="289">
        <v>1.1434</v>
      </c>
      <c r="AR33" s="289">
        <v>1.2034</v>
      </c>
      <c r="AS33" s="289">
        <v>1.1535</v>
      </c>
      <c r="AT33" s="289">
        <v>1.2135</v>
      </c>
      <c r="AU33" s="289">
        <v>1.1334</v>
      </c>
      <c r="AV33" s="289">
        <v>1.1334</v>
      </c>
      <c r="AW33" s="289">
        <v>1.1534</v>
      </c>
      <c r="AX33" s="289">
        <v>1.0933999999999999</v>
      </c>
      <c r="AY33" s="873">
        <v>1.0637000000000001</v>
      </c>
      <c r="AZ33" s="873">
        <v>1.0936999999999999</v>
      </c>
      <c r="BA33" s="873">
        <v>1.0837000000000001</v>
      </c>
      <c r="BB33" s="873">
        <v>1.0737000000000001</v>
      </c>
      <c r="BC33" s="873">
        <v>1.0337000000000001</v>
      </c>
      <c r="BD33" s="873">
        <v>0.93359999999999999</v>
      </c>
      <c r="BE33" s="873">
        <v>1.0836414839999999</v>
      </c>
      <c r="BF33" s="873">
        <v>1.0336464937000001</v>
      </c>
      <c r="BG33" s="873">
        <v>1.1136468109</v>
      </c>
      <c r="BH33" s="355">
        <v>1.0936532061999999</v>
      </c>
      <c r="BI33" s="355">
        <v>1.0936458552999999</v>
      </c>
      <c r="BJ33" s="355">
        <v>1.0936385555000001</v>
      </c>
      <c r="BK33" s="355">
        <v>1.0701201869000001</v>
      </c>
      <c r="BL33" s="355">
        <v>1.0701007843000001</v>
      </c>
      <c r="BM33" s="355">
        <v>1.0701099963</v>
      </c>
      <c r="BN33" s="355">
        <v>1.0701033854999999</v>
      </c>
      <c r="BO33" s="355">
        <v>1.0701018114</v>
      </c>
      <c r="BP33" s="355">
        <v>1.0700886737999999</v>
      </c>
      <c r="BQ33" s="355">
        <v>1.0960902735</v>
      </c>
      <c r="BR33" s="355">
        <v>1.1060921045000001</v>
      </c>
      <c r="BS33" s="355">
        <v>1.1160901030999999</v>
      </c>
      <c r="BT33" s="355">
        <v>1.126100951</v>
      </c>
      <c r="BU33" s="355">
        <v>1.1360929682000001</v>
      </c>
      <c r="BV33" s="355">
        <v>1.1460848976</v>
      </c>
    </row>
    <row r="34" spans="1:74" ht="11.05" customHeight="1" x14ac:dyDescent="0.2">
      <c r="A34" s="323" t="s">
        <v>159</v>
      </c>
      <c r="B34" s="402" t="s">
        <v>960</v>
      </c>
      <c r="C34" s="289">
        <v>0.65839999999999999</v>
      </c>
      <c r="D34" s="289">
        <v>0.65849999999999997</v>
      </c>
      <c r="E34" s="289">
        <v>0.66010000000000002</v>
      </c>
      <c r="F34" s="289">
        <v>0.6714</v>
      </c>
      <c r="G34" s="289">
        <v>0.66890000000000005</v>
      </c>
      <c r="H34" s="289">
        <v>0.66620000000000001</v>
      </c>
      <c r="I34" s="289">
        <v>0.65480000000000005</v>
      </c>
      <c r="J34" s="289">
        <v>0.64980000000000004</v>
      </c>
      <c r="K34" s="289">
        <v>0.6542</v>
      </c>
      <c r="L34" s="289">
        <v>0.65600000000000003</v>
      </c>
      <c r="M34" s="289">
        <v>0.65859999999999996</v>
      </c>
      <c r="N34" s="289">
        <v>0.66039999999999999</v>
      </c>
      <c r="O34" s="289">
        <v>0.65280000000000005</v>
      </c>
      <c r="P34" s="289">
        <v>0.65369999999999995</v>
      </c>
      <c r="Q34" s="289">
        <v>0.66090000000000004</v>
      </c>
      <c r="R34" s="289">
        <v>0.65429999999999999</v>
      </c>
      <c r="S34" s="289">
        <v>0.68969999999999998</v>
      </c>
      <c r="T34" s="289">
        <v>0.68810000000000004</v>
      </c>
      <c r="U34" s="289">
        <v>0.6633</v>
      </c>
      <c r="V34" s="289">
        <v>0.67179999999999995</v>
      </c>
      <c r="W34" s="289">
        <v>0.66479999999999995</v>
      </c>
      <c r="X34" s="289">
        <v>0.66320000000000001</v>
      </c>
      <c r="Y34" s="289">
        <v>0.66810000000000003</v>
      </c>
      <c r="Z34" s="289">
        <v>0.66769999999999996</v>
      </c>
      <c r="AA34" s="289">
        <v>0.65629999999999999</v>
      </c>
      <c r="AB34" s="289">
        <v>0.66180000000000005</v>
      </c>
      <c r="AC34" s="289">
        <v>0.66700000000000004</v>
      </c>
      <c r="AD34" s="289">
        <v>0.68330000000000002</v>
      </c>
      <c r="AE34" s="289">
        <v>0.66769999999999996</v>
      </c>
      <c r="AF34" s="289">
        <v>0.66910000000000003</v>
      </c>
      <c r="AG34" s="289">
        <v>0.66839999999999999</v>
      </c>
      <c r="AH34" s="289">
        <v>0.67100000000000004</v>
      </c>
      <c r="AI34" s="289">
        <v>0.65890000000000004</v>
      </c>
      <c r="AJ34" s="289">
        <v>0.66539999999999999</v>
      </c>
      <c r="AK34" s="289">
        <v>0.66420000000000001</v>
      </c>
      <c r="AL34" s="289">
        <v>0.66180000000000005</v>
      </c>
      <c r="AM34" s="289">
        <v>0.6593</v>
      </c>
      <c r="AN34" s="289">
        <v>0.65359999999999996</v>
      </c>
      <c r="AO34" s="289">
        <v>0.65400000000000003</v>
      </c>
      <c r="AP34" s="289">
        <v>0.64529999999999998</v>
      </c>
      <c r="AQ34" s="289">
        <v>0.64359999999999995</v>
      </c>
      <c r="AR34" s="289">
        <v>0.6462</v>
      </c>
      <c r="AS34" s="289">
        <v>0.63939999999999997</v>
      </c>
      <c r="AT34" s="289">
        <v>0.62690000000000001</v>
      </c>
      <c r="AU34" s="289">
        <v>0.62790000000000001</v>
      </c>
      <c r="AV34" s="289">
        <v>0.61839999999999995</v>
      </c>
      <c r="AW34" s="289">
        <v>0.62719999999999998</v>
      </c>
      <c r="AX34" s="289">
        <v>0.62490000000000001</v>
      </c>
      <c r="AY34" s="873">
        <v>0.61799999999999999</v>
      </c>
      <c r="AZ34" s="873">
        <v>0.6109</v>
      </c>
      <c r="BA34" s="873">
        <v>0.6099</v>
      </c>
      <c r="BB34" s="873">
        <v>0.6099</v>
      </c>
      <c r="BC34" s="873">
        <v>0.6099</v>
      </c>
      <c r="BD34" s="873">
        <v>0.6099</v>
      </c>
      <c r="BE34" s="873">
        <v>0.58900745298000001</v>
      </c>
      <c r="BF34" s="873">
        <v>0.62289195580000001</v>
      </c>
      <c r="BG34" s="873">
        <v>0.62289228192000001</v>
      </c>
      <c r="BH34" s="355">
        <v>0.62289885724000005</v>
      </c>
      <c r="BI34" s="355">
        <v>0.62289129936999998</v>
      </c>
      <c r="BJ34" s="355">
        <v>0.62288379404000005</v>
      </c>
      <c r="BK34" s="355">
        <v>0.60311825780999995</v>
      </c>
      <c r="BL34" s="355">
        <v>0.60309830887000004</v>
      </c>
      <c r="BM34" s="355">
        <v>0.60310778029000001</v>
      </c>
      <c r="BN34" s="355">
        <v>0.60310098332999995</v>
      </c>
      <c r="BO34" s="355">
        <v>0.60309936490000005</v>
      </c>
      <c r="BP34" s="355">
        <v>0.60308585746999999</v>
      </c>
      <c r="BQ34" s="355">
        <v>0.60308750218999996</v>
      </c>
      <c r="BR34" s="355">
        <v>0.60308938468999995</v>
      </c>
      <c r="BS34" s="355">
        <v>0.60308732700000001</v>
      </c>
      <c r="BT34" s="355">
        <v>0.60309848033000002</v>
      </c>
      <c r="BU34" s="355">
        <v>0.60309027276000005</v>
      </c>
      <c r="BV34" s="355">
        <v>0.60308197486000004</v>
      </c>
    </row>
    <row r="35" spans="1:74" ht="11.05"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873"/>
      <c r="AZ35" s="873"/>
      <c r="BA35" s="873"/>
      <c r="BB35" s="873"/>
      <c r="BC35" s="873"/>
      <c r="BD35" s="873"/>
      <c r="BE35" s="873"/>
      <c r="BF35" s="873"/>
      <c r="BG35" s="873"/>
      <c r="BH35" s="355"/>
      <c r="BI35" s="355"/>
      <c r="BJ35" s="355"/>
      <c r="BK35" s="355"/>
      <c r="BL35" s="355"/>
      <c r="BM35" s="355"/>
      <c r="BN35" s="355"/>
      <c r="BO35" s="355"/>
      <c r="BP35" s="355"/>
      <c r="BQ35" s="355"/>
      <c r="BR35" s="355"/>
      <c r="BS35" s="355"/>
      <c r="BT35" s="355"/>
      <c r="BU35" s="355"/>
      <c r="BV35" s="355"/>
    </row>
    <row r="36" spans="1:74" s="272" customFormat="1" ht="11.05" customHeight="1" x14ac:dyDescent="0.2">
      <c r="A36" s="395" t="s">
        <v>209</v>
      </c>
      <c r="B36" s="401" t="s">
        <v>969</v>
      </c>
      <c r="C36" s="105">
        <v>9.1272000000000002</v>
      </c>
      <c r="D36" s="105">
        <v>9.1245999999999992</v>
      </c>
      <c r="E36" s="105">
        <v>9.1723999999999997</v>
      </c>
      <c r="F36" s="105">
        <v>9.1409000000000002</v>
      </c>
      <c r="G36" s="105">
        <v>9.1026000000000007</v>
      </c>
      <c r="H36" s="105">
        <v>8.9969000000000001</v>
      </c>
      <c r="I36" s="105">
        <v>9.0485000000000007</v>
      </c>
      <c r="J36" s="105">
        <v>8.9994999999999994</v>
      </c>
      <c r="K36" s="105">
        <v>9.0809999999999995</v>
      </c>
      <c r="L36" s="105">
        <v>8.9415999999999993</v>
      </c>
      <c r="M36" s="105">
        <v>9.0846</v>
      </c>
      <c r="N36" s="105">
        <v>8.9207999999999998</v>
      </c>
      <c r="O36" s="105">
        <v>9.2026000000000003</v>
      </c>
      <c r="P36" s="105">
        <v>9.2026000000000003</v>
      </c>
      <c r="Q36" s="105">
        <v>9.2284000000000006</v>
      </c>
      <c r="R36" s="105">
        <v>9.1667000000000005</v>
      </c>
      <c r="S36" s="105">
        <v>9.1765000000000008</v>
      </c>
      <c r="T36" s="105">
        <v>9.2363</v>
      </c>
      <c r="U36" s="105">
        <v>8.8529</v>
      </c>
      <c r="V36" s="105">
        <v>8.8792000000000009</v>
      </c>
      <c r="W36" s="105">
        <v>9.0124999999999993</v>
      </c>
      <c r="X36" s="105">
        <v>9.0193999999999992</v>
      </c>
      <c r="Y36" s="105">
        <v>9.1091999999999995</v>
      </c>
      <c r="Z36" s="105">
        <v>9.0222999999999995</v>
      </c>
      <c r="AA36" s="105">
        <v>9.2364999999999995</v>
      </c>
      <c r="AB36" s="105">
        <v>9.3733000000000004</v>
      </c>
      <c r="AC36" s="105">
        <v>9.3483000000000001</v>
      </c>
      <c r="AD36" s="105">
        <v>9.2498000000000005</v>
      </c>
      <c r="AE36" s="105">
        <v>9.2615999999999996</v>
      </c>
      <c r="AF36" s="105">
        <v>9.3339999999999996</v>
      </c>
      <c r="AG36" s="105">
        <v>9.1082000000000001</v>
      </c>
      <c r="AH36" s="105">
        <v>9.0888000000000009</v>
      </c>
      <c r="AI36" s="105">
        <v>9.0920000000000005</v>
      </c>
      <c r="AJ36" s="105">
        <v>9.0747999999999998</v>
      </c>
      <c r="AK36" s="105">
        <v>9.1661000000000001</v>
      </c>
      <c r="AL36" s="105">
        <v>9.2369000000000003</v>
      </c>
      <c r="AM36" s="105">
        <v>9.3577999999999992</v>
      </c>
      <c r="AN36" s="105">
        <v>9.3388000000000009</v>
      </c>
      <c r="AO36" s="105">
        <v>9.3833000000000002</v>
      </c>
      <c r="AP36" s="105">
        <v>9.3064999999999998</v>
      </c>
      <c r="AQ36" s="105">
        <v>9.2765000000000004</v>
      </c>
      <c r="AR36" s="105">
        <v>9.2886000000000006</v>
      </c>
      <c r="AS36" s="105">
        <v>9.2012</v>
      </c>
      <c r="AT36" s="105">
        <v>9.1454000000000004</v>
      </c>
      <c r="AU36" s="105">
        <v>9.0576000000000008</v>
      </c>
      <c r="AV36" s="105">
        <v>9.1518999999999995</v>
      </c>
      <c r="AW36" s="105">
        <v>9.2471999999999994</v>
      </c>
      <c r="AX36" s="105">
        <v>9.2674000000000003</v>
      </c>
      <c r="AY36" s="884">
        <v>9.4093</v>
      </c>
      <c r="AZ36" s="884">
        <v>9.4285999999999994</v>
      </c>
      <c r="BA36" s="884">
        <v>9.6224000000000007</v>
      </c>
      <c r="BB36" s="884">
        <v>9.4413999999999998</v>
      </c>
      <c r="BC36" s="884">
        <v>9.4349000000000007</v>
      </c>
      <c r="BD36" s="884">
        <v>9.5424000000000007</v>
      </c>
      <c r="BE36" s="884">
        <v>9.5175245923999992</v>
      </c>
      <c r="BF36" s="884">
        <v>9.5314470497000006</v>
      </c>
      <c r="BG36" s="884">
        <v>9.5485772135999998</v>
      </c>
      <c r="BH36" s="388">
        <v>9.5644788323000007</v>
      </c>
      <c r="BI36" s="388">
        <v>9.6028912141999996</v>
      </c>
      <c r="BJ36" s="388">
        <v>9.5631712594000007</v>
      </c>
      <c r="BK36" s="388">
        <v>9.5693732296</v>
      </c>
      <c r="BL36" s="388">
        <v>9.5639318845000005</v>
      </c>
      <c r="BM36" s="388">
        <v>9.5483103567000001</v>
      </c>
      <c r="BN36" s="388">
        <v>9.5650859352000008</v>
      </c>
      <c r="BO36" s="388">
        <v>9.5873770175999997</v>
      </c>
      <c r="BP36" s="388">
        <v>9.6358643147999992</v>
      </c>
      <c r="BQ36" s="388">
        <v>9.5571547966000008</v>
      </c>
      <c r="BR36" s="388">
        <v>9.5889388877999995</v>
      </c>
      <c r="BS36" s="388">
        <v>9.6011168882</v>
      </c>
      <c r="BT36" s="388">
        <v>9.6124906715999998</v>
      </c>
      <c r="BU36" s="388">
        <v>9.6430874975999998</v>
      </c>
      <c r="BV36" s="388">
        <v>9.5990936238</v>
      </c>
    </row>
    <row r="37" spans="1:74" ht="11.05" customHeight="1" x14ac:dyDescent="0.2">
      <c r="A37" s="323" t="s">
        <v>156</v>
      </c>
      <c r="B37" s="402" t="s">
        <v>948</v>
      </c>
      <c r="C37" s="289">
        <v>4.8979999999999997</v>
      </c>
      <c r="D37" s="289">
        <v>4.9896000000000003</v>
      </c>
      <c r="E37" s="289">
        <v>4.9591000000000003</v>
      </c>
      <c r="F37" s="289">
        <v>4.9786000000000001</v>
      </c>
      <c r="G37" s="289">
        <v>5.0266000000000002</v>
      </c>
      <c r="H37" s="289">
        <v>4.9489000000000001</v>
      </c>
      <c r="I37" s="289">
        <v>4.9866999999999999</v>
      </c>
      <c r="J37" s="289">
        <v>4.9584000000000001</v>
      </c>
      <c r="K37" s="289">
        <v>5.0354999999999999</v>
      </c>
      <c r="L37" s="289">
        <v>4.9565000000000001</v>
      </c>
      <c r="M37" s="289">
        <v>4.9644000000000004</v>
      </c>
      <c r="N37" s="289">
        <v>4.8743999999999996</v>
      </c>
      <c r="O37" s="289">
        <v>5.2068000000000003</v>
      </c>
      <c r="P37" s="289">
        <v>5.1158000000000001</v>
      </c>
      <c r="Q37" s="289">
        <v>5.1947999999999999</v>
      </c>
      <c r="R37" s="289">
        <v>5.1647999999999996</v>
      </c>
      <c r="S37" s="289">
        <v>5.1627000000000001</v>
      </c>
      <c r="T37" s="289">
        <v>5.2096999999999998</v>
      </c>
      <c r="U37" s="289">
        <v>5.0576999999999996</v>
      </c>
      <c r="V37" s="289">
        <v>5.0178000000000003</v>
      </c>
      <c r="W37" s="289">
        <v>5.0717999999999996</v>
      </c>
      <c r="X37" s="289">
        <v>5.0909000000000004</v>
      </c>
      <c r="Y37" s="289">
        <v>5.1128</v>
      </c>
      <c r="Z37" s="289">
        <v>5.0068999999999999</v>
      </c>
      <c r="AA37" s="289">
        <v>5.2336999999999998</v>
      </c>
      <c r="AB37" s="289">
        <v>5.3691000000000004</v>
      </c>
      <c r="AC37" s="289">
        <v>5.3560999999999996</v>
      </c>
      <c r="AD37" s="289">
        <v>5.282</v>
      </c>
      <c r="AE37" s="289">
        <v>5.3300999999999998</v>
      </c>
      <c r="AF37" s="289">
        <v>5.3438999999999997</v>
      </c>
      <c r="AG37" s="289">
        <v>5.1562999999999999</v>
      </c>
      <c r="AH37" s="289">
        <v>5.194</v>
      </c>
      <c r="AI37" s="289">
        <v>5.2043999999999997</v>
      </c>
      <c r="AJ37" s="289">
        <v>5.1790000000000003</v>
      </c>
      <c r="AK37" s="289">
        <v>5.2343000000000002</v>
      </c>
      <c r="AL37" s="289">
        <v>5.2628000000000004</v>
      </c>
      <c r="AM37" s="289">
        <v>5.3803000000000001</v>
      </c>
      <c r="AN37" s="289">
        <v>5.3590999999999998</v>
      </c>
      <c r="AO37" s="289">
        <v>5.4238999999999997</v>
      </c>
      <c r="AP37" s="289">
        <v>5.3486000000000002</v>
      </c>
      <c r="AQ37" s="289">
        <v>5.3734000000000002</v>
      </c>
      <c r="AR37" s="289">
        <v>5.3493000000000004</v>
      </c>
      <c r="AS37" s="289">
        <v>5.3220999999999998</v>
      </c>
      <c r="AT37" s="289">
        <v>5.3037999999999998</v>
      </c>
      <c r="AU37" s="289">
        <v>5.2530000000000001</v>
      </c>
      <c r="AV37" s="289">
        <v>5.2823000000000002</v>
      </c>
      <c r="AW37" s="289">
        <v>5.2961</v>
      </c>
      <c r="AX37" s="289">
        <v>5.3170000000000002</v>
      </c>
      <c r="AY37" s="873">
        <v>5.4579000000000004</v>
      </c>
      <c r="AZ37" s="873">
        <v>5.4587000000000003</v>
      </c>
      <c r="BA37" s="873">
        <v>5.6163999999999996</v>
      </c>
      <c r="BB37" s="873">
        <v>5.4287999999999998</v>
      </c>
      <c r="BC37" s="873">
        <v>5.4687999999999999</v>
      </c>
      <c r="BD37" s="873">
        <v>5.556</v>
      </c>
      <c r="BE37" s="873">
        <v>5.3946126566999997</v>
      </c>
      <c r="BF37" s="873">
        <v>5.4230170694000002</v>
      </c>
      <c r="BG37" s="873">
        <v>5.4438856762999999</v>
      </c>
      <c r="BH37" s="355">
        <v>5.4636049404999998</v>
      </c>
      <c r="BI37" s="355">
        <v>5.4813260424000001</v>
      </c>
      <c r="BJ37" s="355">
        <v>5.4326465422999997</v>
      </c>
      <c r="BK37" s="355">
        <v>5.4588420872999999</v>
      </c>
      <c r="BL37" s="355">
        <v>5.4467669977000002</v>
      </c>
      <c r="BM37" s="355">
        <v>5.4404937963000002</v>
      </c>
      <c r="BN37" s="355">
        <v>5.4511491149999998</v>
      </c>
      <c r="BO37" s="355">
        <v>5.4739048575</v>
      </c>
      <c r="BP37" s="355">
        <v>5.5093789608000003</v>
      </c>
      <c r="BQ37" s="355">
        <v>5.4387008674999997</v>
      </c>
      <c r="BR37" s="355">
        <v>5.4755045968999996</v>
      </c>
      <c r="BS37" s="355">
        <v>5.4968741140999997</v>
      </c>
      <c r="BT37" s="355">
        <v>5.5153418798000002</v>
      </c>
      <c r="BU37" s="355">
        <v>5.5333820694</v>
      </c>
      <c r="BV37" s="355">
        <v>5.4845573527000004</v>
      </c>
    </row>
    <row r="38" spans="1:74" ht="11.05" customHeight="1" x14ac:dyDescent="0.2">
      <c r="A38" s="323" t="s">
        <v>157</v>
      </c>
      <c r="B38" s="402" t="s">
        <v>961</v>
      </c>
      <c r="C38" s="289">
        <v>0.90980000000000005</v>
      </c>
      <c r="D38" s="289">
        <v>0.90790000000000004</v>
      </c>
      <c r="E38" s="289">
        <v>0.95369999999999999</v>
      </c>
      <c r="F38" s="289">
        <v>0.95230000000000004</v>
      </c>
      <c r="G38" s="289">
        <v>0.90239999999999998</v>
      </c>
      <c r="H38" s="289">
        <v>0.93489999999999995</v>
      </c>
      <c r="I38" s="289">
        <v>0.94169999999999998</v>
      </c>
      <c r="J38" s="289">
        <v>0.91149999999999998</v>
      </c>
      <c r="K38" s="289">
        <v>0.92169999999999996</v>
      </c>
      <c r="L38" s="289">
        <v>0.9153</v>
      </c>
      <c r="M38" s="289">
        <v>0.91900000000000004</v>
      </c>
      <c r="N38" s="289">
        <v>0.90759999999999996</v>
      </c>
      <c r="O38" s="289">
        <v>0.93530000000000002</v>
      </c>
      <c r="P38" s="289">
        <v>0.9325</v>
      </c>
      <c r="Q38" s="289">
        <v>0.94479999999999997</v>
      </c>
      <c r="R38" s="289">
        <v>0.92520000000000002</v>
      </c>
      <c r="S38" s="289">
        <v>0.95430000000000004</v>
      </c>
      <c r="T38" s="289">
        <v>0.95930000000000004</v>
      </c>
      <c r="U38" s="289">
        <v>0.93669999999999998</v>
      </c>
      <c r="V38" s="289">
        <v>0.91300000000000003</v>
      </c>
      <c r="W38" s="289">
        <v>0.94499999999999995</v>
      </c>
      <c r="X38" s="289">
        <v>0.92200000000000004</v>
      </c>
      <c r="Y38" s="289">
        <v>0.93500000000000005</v>
      </c>
      <c r="Z38" s="289">
        <v>0.93459999999999999</v>
      </c>
      <c r="AA38" s="289">
        <v>0.95040000000000002</v>
      </c>
      <c r="AB38" s="289">
        <v>0.9163</v>
      </c>
      <c r="AC38" s="289">
        <v>0.92600000000000005</v>
      </c>
      <c r="AD38" s="289">
        <v>0.94969999999999999</v>
      </c>
      <c r="AE38" s="289">
        <v>0.9577</v>
      </c>
      <c r="AF38" s="289">
        <v>0.95389999999999997</v>
      </c>
      <c r="AG38" s="289">
        <v>0.95820000000000005</v>
      </c>
      <c r="AH38" s="289">
        <v>0.93330000000000002</v>
      </c>
      <c r="AI38" s="289">
        <v>0.92810000000000004</v>
      </c>
      <c r="AJ38" s="289">
        <v>0.92659999999999998</v>
      </c>
      <c r="AK38" s="289">
        <v>0.93810000000000004</v>
      </c>
      <c r="AL38" s="289">
        <v>0.92630000000000001</v>
      </c>
      <c r="AM38" s="289">
        <v>0.95</v>
      </c>
      <c r="AN38" s="289">
        <v>0.94620000000000004</v>
      </c>
      <c r="AO38" s="289">
        <v>0.97150000000000003</v>
      </c>
      <c r="AP38" s="289">
        <v>0.96109999999999995</v>
      </c>
      <c r="AQ38" s="289">
        <v>0.96079999999999999</v>
      </c>
      <c r="AR38" s="289">
        <v>0.95179999999999998</v>
      </c>
      <c r="AS38" s="289">
        <v>0.95250000000000001</v>
      </c>
      <c r="AT38" s="289">
        <v>0.93420000000000003</v>
      </c>
      <c r="AU38" s="289">
        <v>0.9325</v>
      </c>
      <c r="AV38" s="289">
        <v>0.9335</v>
      </c>
      <c r="AW38" s="289">
        <v>0.96060000000000001</v>
      </c>
      <c r="AX38" s="289">
        <v>0.97219999999999995</v>
      </c>
      <c r="AY38" s="873">
        <v>1.0267999999999999</v>
      </c>
      <c r="AZ38" s="873">
        <v>1.0085</v>
      </c>
      <c r="BA38" s="873">
        <v>1.016</v>
      </c>
      <c r="BB38" s="873">
        <v>1.0057</v>
      </c>
      <c r="BC38" s="873">
        <v>1.0059</v>
      </c>
      <c r="BD38" s="873">
        <v>1.0051000000000001</v>
      </c>
      <c r="BE38" s="873">
        <v>1.0246749392000001</v>
      </c>
      <c r="BF38" s="873">
        <v>1.0188080073000001</v>
      </c>
      <c r="BG38" s="873">
        <v>1.0184668034</v>
      </c>
      <c r="BH38" s="355">
        <v>1.0230290993</v>
      </c>
      <c r="BI38" s="355">
        <v>1.0367558693000001</v>
      </c>
      <c r="BJ38" s="355">
        <v>1.0428170537999999</v>
      </c>
      <c r="BK38" s="355">
        <v>1.0545655623000001</v>
      </c>
      <c r="BL38" s="355">
        <v>1.0507224983000001</v>
      </c>
      <c r="BM38" s="355">
        <v>1.0486418397999999</v>
      </c>
      <c r="BN38" s="355">
        <v>1.0502344991999999</v>
      </c>
      <c r="BO38" s="355">
        <v>1.0523251814000001</v>
      </c>
      <c r="BP38" s="355">
        <v>1.0556415235000001</v>
      </c>
      <c r="BQ38" s="355">
        <v>1.0562246198</v>
      </c>
      <c r="BR38" s="355">
        <v>1.0539388277999999</v>
      </c>
      <c r="BS38" s="355">
        <v>1.0476769526</v>
      </c>
      <c r="BT38" s="355">
        <v>1.0517455057</v>
      </c>
      <c r="BU38" s="355">
        <v>1.0656400714000001</v>
      </c>
      <c r="BV38" s="355">
        <v>1.0718834788</v>
      </c>
    </row>
    <row r="39" spans="1:74" ht="11.05" customHeight="1" x14ac:dyDescent="0.2">
      <c r="A39" s="323" t="s">
        <v>556</v>
      </c>
      <c r="B39" s="402" t="s">
        <v>962</v>
      </c>
      <c r="C39" s="289">
        <v>0.89290000000000003</v>
      </c>
      <c r="D39" s="289">
        <v>0.88390000000000002</v>
      </c>
      <c r="E39" s="289">
        <v>0.88190000000000002</v>
      </c>
      <c r="F39" s="289">
        <v>0.8629</v>
      </c>
      <c r="G39" s="289">
        <v>0.85289999999999999</v>
      </c>
      <c r="H39" s="289">
        <v>0.8589</v>
      </c>
      <c r="I39" s="289">
        <v>0.86299999999999999</v>
      </c>
      <c r="J39" s="289">
        <v>0.86509999999999998</v>
      </c>
      <c r="K39" s="289">
        <v>0.84819999999999995</v>
      </c>
      <c r="L39" s="289">
        <v>0.8478</v>
      </c>
      <c r="M39" s="289">
        <v>0.84930000000000005</v>
      </c>
      <c r="N39" s="289">
        <v>0.85619999999999996</v>
      </c>
      <c r="O39" s="289">
        <v>0.82040000000000002</v>
      </c>
      <c r="P39" s="289">
        <v>0.89549999999999996</v>
      </c>
      <c r="Q39" s="289">
        <v>0.82950000000000002</v>
      </c>
      <c r="R39" s="289">
        <v>0.83250000000000002</v>
      </c>
      <c r="S39" s="289">
        <v>0.83350000000000002</v>
      </c>
      <c r="T39" s="289">
        <v>0.84450000000000003</v>
      </c>
      <c r="U39" s="289">
        <v>0.82050000000000001</v>
      </c>
      <c r="V39" s="289">
        <v>0.8175</v>
      </c>
      <c r="W39" s="289">
        <v>0.81950000000000001</v>
      </c>
      <c r="X39" s="289">
        <v>0.83050000000000002</v>
      </c>
      <c r="Y39" s="289">
        <v>0.84650000000000003</v>
      </c>
      <c r="Z39" s="289">
        <v>0.83650000000000002</v>
      </c>
      <c r="AA39" s="289">
        <v>0.87250000000000005</v>
      </c>
      <c r="AB39" s="289">
        <v>0.87890000000000001</v>
      </c>
      <c r="AC39" s="289">
        <v>0.87680000000000002</v>
      </c>
      <c r="AD39" s="289">
        <v>0.86870000000000003</v>
      </c>
      <c r="AE39" s="289">
        <v>0.86880000000000002</v>
      </c>
      <c r="AF39" s="289">
        <v>0.88700000000000001</v>
      </c>
      <c r="AG39" s="289">
        <v>0.85799999999999998</v>
      </c>
      <c r="AH39" s="289">
        <v>0.8589</v>
      </c>
      <c r="AI39" s="289">
        <v>0.84799999999999998</v>
      </c>
      <c r="AJ39" s="289">
        <v>0.84179999999999999</v>
      </c>
      <c r="AK39" s="289">
        <v>0.83979999999999999</v>
      </c>
      <c r="AL39" s="289">
        <v>0.86019999999999996</v>
      </c>
      <c r="AM39" s="289">
        <v>0.83679999999999999</v>
      </c>
      <c r="AN39" s="289">
        <v>0.83530000000000004</v>
      </c>
      <c r="AO39" s="289">
        <v>0.82899999999999996</v>
      </c>
      <c r="AP39" s="289">
        <v>0.86499999999999999</v>
      </c>
      <c r="AQ39" s="289">
        <v>0.84</v>
      </c>
      <c r="AR39" s="289">
        <v>0.84099999999999997</v>
      </c>
      <c r="AS39" s="289">
        <v>0.84</v>
      </c>
      <c r="AT39" s="289">
        <v>0.83389999999999997</v>
      </c>
      <c r="AU39" s="289">
        <v>0.82499999999999996</v>
      </c>
      <c r="AV39" s="289">
        <v>0.83499999999999996</v>
      </c>
      <c r="AW39" s="289">
        <v>0.85199999999999998</v>
      </c>
      <c r="AX39" s="289">
        <v>0.85709999999999997</v>
      </c>
      <c r="AY39" s="873">
        <v>0.8488</v>
      </c>
      <c r="AZ39" s="873">
        <v>0.84660000000000002</v>
      </c>
      <c r="BA39" s="873">
        <v>0.85029999999999994</v>
      </c>
      <c r="BB39" s="873">
        <v>0.84930000000000005</v>
      </c>
      <c r="BC39" s="873">
        <v>0.8508</v>
      </c>
      <c r="BD39" s="873">
        <v>0.85619999999999996</v>
      </c>
      <c r="BE39" s="873">
        <v>0.86819543521999998</v>
      </c>
      <c r="BF39" s="873">
        <v>0.86795558788000005</v>
      </c>
      <c r="BG39" s="873">
        <v>0.86679989919</v>
      </c>
      <c r="BH39" s="355">
        <v>0.86553520199</v>
      </c>
      <c r="BI39" s="355">
        <v>0.86451703820000003</v>
      </c>
      <c r="BJ39" s="355">
        <v>0.86349795806999996</v>
      </c>
      <c r="BK39" s="355">
        <v>0.86787919745999997</v>
      </c>
      <c r="BL39" s="355">
        <v>0.86707717825999997</v>
      </c>
      <c r="BM39" s="355">
        <v>0.86576196284999996</v>
      </c>
      <c r="BN39" s="355">
        <v>0.86473052613000001</v>
      </c>
      <c r="BO39" s="355">
        <v>0.86360875735999998</v>
      </c>
      <c r="BP39" s="355">
        <v>0.86269437526000003</v>
      </c>
      <c r="BQ39" s="355">
        <v>0.86151568542000001</v>
      </c>
      <c r="BR39" s="355">
        <v>0.86033284785999997</v>
      </c>
      <c r="BS39" s="355">
        <v>0.85921874143999999</v>
      </c>
      <c r="BT39" s="355">
        <v>0.85787418736999999</v>
      </c>
      <c r="BU39" s="355">
        <v>0.85686735685000004</v>
      </c>
      <c r="BV39" s="355">
        <v>0.85586210181</v>
      </c>
    </row>
    <row r="40" spans="1:74" ht="11.05" customHeight="1" x14ac:dyDescent="0.2">
      <c r="A40" s="323" t="s">
        <v>158</v>
      </c>
      <c r="B40" s="402" t="s">
        <v>194</v>
      </c>
      <c r="C40" s="289">
        <v>0.67910000000000004</v>
      </c>
      <c r="D40" s="289">
        <v>0.65290000000000004</v>
      </c>
      <c r="E40" s="289">
        <v>0.61929999999999996</v>
      </c>
      <c r="F40" s="289">
        <v>0.61099999999999999</v>
      </c>
      <c r="G40" s="289">
        <v>0.63200000000000001</v>
      </c>
      <c r="H40" s="289">
        <v>0.63100000000000001</v>
      </c>
      <c r="I40" s="289">
        <v>0.5806</v>
      </c>
      <c r="J40" s="289">
        <v>0.56289999999999996</v>
      </c>
      <c r="K40" s="289">
        <v>0.57579999999999998</v>
      </c>
      <c r="L40" s="289">
        <v>0.56189999999999996</v>
      </c>
      <c r="M40" s="289">
        <v>0.60089999999999999</v>
      </c>
      <c r="N40" s="289">
        <v>0.59889999999999999</v>
      </c>
      <c r="O40" s="289">
        <v>0.59909999999999997</v>
      </c>
      <c r="P40" s="289">
        <v>0.6431</v>
      </c>
      <c r="Q40" s="289">
        <v>0.61109999999999998</v>
      </c>
      <c r="R40" s="289">
        <v>0.60209999999999997</v>
      </c>
      <c r="S40" s="289">
        <v>0.58389999999999997</v>
      </c>
      <c r="T40" s="289">
        <v>0.60870000000000002</v>
      </c>
      <c r="U40" s="289">
        <v>0.54559999999999997</v>
      </c>
      <c r="V40" s="289">
        <v>0.59240000000000004</v>
      </c>
      <c r="W40" s="289">
        <v>0.59619999999999995</v>
      </c>
      <c r="X40" s="289">
        <v>0.60109999999999997</v>
      </c>
      <c r="Y40" s="289">
        <v>0.62690000000000001</v>
      </c>
      <c r="Z40" s="289">
        <v>0.62470000000000003</v>
      </c>
      <c r="AA40" s="289">
        <v>0.60560000000000003</v>
      </c>
      <c r="AB40" s="289">
        <v>0.62280000000000002</v>
      </c>
      <c r="AC40" s="289">
        <v>0.60650000000000004</v>
      </c>
      <c r="AD40" s="289">
        <v>0.60229999999999995</v>
      </c>
      <c r="AE40" s="289">
        <v>0.55220000000000002</v>
      </c>
      <c r="AF40" s="289">
        <v>0.59219999999999995</v>
      </c>
      <c r="AG40" s="289">
        <v>0.59699999999999998</v>
      </c>
      <c r="AH40" s="289">
        <v>0.54779999999999995</v>
      </c>
      <c r="AI40" s="289">
        <v>0.59870000000000001</v>
      </c>
      <c r="AJ40" s="289">
        <v>0.60840000000000005</v>
      </c>
      <c r="AK40" s="289">
        <v>0.61439999999999995</v>
      </c>
      <c r="AL40" s="289">
        <v>0.62039999999999995</v>
      </c>
      <c r="AM40" s="289">
        <v>0.60089999999999999</v>
      </c>
      <c r="AN40" s="289">
        <v>0.60119999999999996</v>
      </c>
      <c r="AO40" s="289">
        <v>0.59370000000000001</v>
      </c>
      <c r="AP40" s="289">
        <v>0.58260000000000001</v>
      </c>
      <c r="AQ40" s="289">
        <v>0.57840000000000003</v>
      </c>
      <c r="AR40" s="289">
        <v>0.5867</v>
      </c>
      <c r="AS40" s="289">
        <v>0.55110000000000003</v>
      </c>
      <c r="AT40" s="289">
        <v>0.53180000000000005</v>
      </c>
      <c r="AU40" s="289">
        <v>0.50670000000000004</v>
      </c>
      <c r="AV40" s="289">
        <v>0.5625</v>
      </c>
      <c r="AW40" s="289">
        <v>0.59240000000000004</v>
      </c>
      <c r="AX40" s="289">
        <v>0.5534</v>
      </c>
      <c r="AY40" s="873">
        <v>0.55979999999999996</v>
      </c>
      <c r="AZ40" s="873">
        <v>0.58809999999999996</v>
      </c>
      <c r="BA40" s="873">
        <v>0.60270000000000001</v>
      </c>
      <c r="BB40" s="873">
        <v>0.59750000000000003</v>
      </c>
      <c r="BC40" s="873">
        <v>0.57669999999999999</v>
      </c>
      <c r="BD40" s="873">
        <v>0.57730000000000004</v>
      </c>
      <c r="BE40" s="873">
        <v>0.58126433254999998</v>
      </c>
      <c r="BF40" s="873">
        <v>0.58382516100000004</v>
      </c>
      <c r="BG40" s="873">
        <v>0.58346405294000003</v>
      </c>
      <c r="BH40" s="355">
        <v>0.58300109720000004</v>
      </c>
      <c r="BI40" s="355">
        <v>0.58276746321999995</v>
      </c>
      <c r="BJ40" s="355">
        <v>0.58273267916000004</v>
      </c>
      <c r="BK40" s="355">
        <v>0.54913498812999995</v>
      </c>
      <c r="BL40" s="355">
        <v>0.55093477605999996</v>
      </c>
      <c r="BM40" s="355">
        <v>0.55260370604999998</v>
      </c>
      <c r="BN40" s="355">
        <v>0.55401455429000002</v>
      </c>
      <c r="BO40" s="355">
        <v>0.55786236240999998</v>
      </c>
      <c r="BP40" s="355">
        <v>0.55790271226999999</v>
      </c>
      <c r="BQ40" s="355">
        <v>0.55569627436000002</v>
      </c>
      <c r="BR40" s="355">
        <v>0.55348538554000004</v>
      </c>
      <c r="BS40" s="355">
        <v>0.55133794396000002</v>
      </c>
      <c r="BT40" s="355">
        <v>0.54897530380000004</v>
      </c>
      <c r="BU40" s="355">
        <v>0.54692668948000001</v>
      </c>
      <c r="BV40" s="355">
        <v>0.54487902017000001</v>
      </c>
    </row>
    <row r="41" spans="1:74" ht="11.05"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873"/>
      <c r="AZ41" s="873"/>
      <c r="BA41" s="873"/>
      <c r="BB41" s="873"/>
      <c r="BC41" s="873"/>
      <c r="BD41" s="873"/>
      <c r="BE41" s="873"/>
      <c r="BF41" s="873"/>
      <c r="BG41" s="873"/>
      <c r="BH41" s="355"/>
      <c r="BI41" s="355"/>
      <c r="BJ41" s="355"/>
      <c r="BK41" s="355"/>
      <c r="BL41" s="355"/>
      <c r="BM41" s="355"/>
      <c r="BN41" s="355"/>
      <c r="BO41" s="355"/>
      <c r="BP41" s="355"/>
      <c r="BQ41" s="355"/>
      <c r="BR41" s="355"/>
      <c r="BS41" s="355"/>
      <c r="BT41" s="355"/>
      <c r="BU41" s="355"/>
      <c r="BV41" s="355"/>
    </row>
    <row r="42" spans="1:74" ht="11.05" customHeight="1" x14ac:dyDescent="0.2">
      <c r="A42" s="323"/>
      <c r="B42" s="324" t="s">
        <v>836</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873"/>
      <c r="AZ42" s="873"/>
      <c r="BA42" s="873"/>
      <c r="BB42" s="873"/>
      <c r="BC42" s="873"/>
      <c r="BD42" s="873"/>
      <c r="BE42" s="873"/>
      <c r="BF42" s="873"/>
      <c r="BG42" s="873"/>
      <c r="BH42" s="355"/>
      <c r="BI42" s="355"/>
      <c r="BJ42" s="355"/>
      <c r="BK42" s="355"/>
      <c r="BL42" s="355"/>
      <c r="BM42" s="355"/>
      <c r="BN42" s="355"/>
      <c r="BO42" s="355"/>
      <c r="BP42" s="355"/>
      <c r="BQ42" s="355"/>
      <c r="BR42" s="355"/>
      <c r="BS42" s="355"/>
      <c r="BT42" s="355"/>
      <c r="BU42" s="355"/>
      <c r="BV42" s="355"/>
    </row>
    <row r="43" spans="1:74" s="272" customFormat="1" ht="11.05" customHeight="1" x14ac:dyDescent="0.2">
      <c r="A43" s="395" t="s">
        <v>837</v>
      </c>
      <c r="B43" s="397" t="s">
        <v>838</v>
      </c>
      <c r="C43" s="106">
        <v>0.32580645160999999</v>
      </c>
      <c r="D43" s="106">
        <v>1.2609999999999999</v>
      </c>
      <c r="E43" s="106">
        <v>0.30499999999999999</v>
      </c>
      <c r="F43" s="106">
        <v>0.66600000000000004</v>
      </c>
      <c r="G43" s="106">
        <v>0.44900000000000001</v>
      </c>
      <c r="H43" s="106">
        <v>0.39600000000000002</v>
      </c>
      <c r="I43" s="106">
        <v>0.17499999999999999</v>
      </c>
      <c r="J43" s="106">
        <v>0.82799999999999996</v>
      </c>
      <c r="K43" s="106">
        <v>1.4179999999999999</v>
      </c>
      <c r="L43" s="106">
        <v>0.73099999999999998</v>
      </c>
      <c r="M43" s="106">
        <v>0.7</v>
      </c>
      <c r="N43" s="106">
        <v>1.1579999999999999</v>
      </c>
      <c r="O43" s="106">
        <v>1.0609999999999999</v>
      </c>
      <c r="P43" s="106">
        <v>0.41599999999999998</v>
      </c>
      <c r="Q43" s="106">
        <v>0.76100000000000001</v>
      </c>
      <c r="R43" s="106">
        <v>1.746</v>
      </c>
      <c r="S43" s="106">
        <v>1.4410000000000001</v>
      </c>
      <c r="T43" s="106">
        <v>0.73350000000000004</v>
      </c>
      <c r="U43" s="106">
        <v>0.65600000000000003</v>
      </c>
      <c r="V43" s="106">
        <v>0.90300000000000002</v>
      </c>
      <c r="W43" s="106">
        <v>0.78500000000000003</v>
      </c>
      <c r="X43" s="106">
        <v>0.55400000000000005</v>
      </c>
      <c r="Y43" s="106">
        <v>0.46400000000000002</v>
      </c>
      <c r="Z43" s="106">
        <v>0.66641935484000003</v>
      </c>
      <c r="AA43" s="106">
        <v>0.55700000000000005</v>
      </c>
      <c r="AB43" s="106">
        <v>0.44600000000000001</v>
      </c>
      <c r="AC43" s="106">
        <v>0.73</v>
      </c>
      <c r="AD43" s="106">
        <v>0.88200000000000001</v>
      </c>
      <c r="AE43" s="106">
        <v>1.159</v>
      </c>
      <c r="AF43" s="106">
        <v>1.1379999999999999</v>
      </c>
      <c r="AG43" s="106">
        <v>0.97899999999999998</v>
      </c>
      <c r="AH43" s="106">
        <v>0.95899999999999996</v>
      </c>
      <c r="AI43" s="106">
        <v>0.95599999999999996</v>
      </c>
      <c r="AJ43" s="106">
        <v>0.84099999999999997</v>
      </c>
      <c r="AK43" s="106">
        <v>1.0589999999999999</v>
      </c>
      <c r="AL43" s="106">
        <v>0.82799999999999996</v>
      </c>
      <c r="AM43" s="106">
        <v>1.425</v>
      </c>
      <c r="AN43" s="106">
        <v>0.83599999999999997</v>
      </c>
      <c r="AO43" s="106">
        <v>0.96599999999999997</v>
      </c>
      <c r="AP43" s="106">
        <v>1.0860000000000001</v>
      </c>
      <c r="AQ43" s="106">
        <v>1.121</v>
      </c>
      <c r="AR43" s="106">
        <v>1.232621</v>
      </c>
      <c r="AS43" s="106">
        <v>1.3979999999999999</v>
      </c>
      <c r="AT43" s="106">
        <v>1.206</v>
      </c>
      <c r="AU43" s="106">
        <v>1.5086999999999999</v>
      </c>
      <c r="AV43" s="106">
        <v>1.2549999999999999</v>
      </c>
      <c r="AW43" s="106">
        <v>1.462</v>
      </c>
      <c r="AX43" s="106">
        <v>1.3759999999999999</v>
      </c>
      <c r="AY43" s="885">
        <v>1.4179999999999999</v>
      </c>
      <c r="AZ43" s="885">
        <v>1.206</v>
      </c>
      <c r="BA43" s="885">
        <v>1.206</v>
      </c>
      <c r="BB43" s="885">
        <v>1.196</v>
      </c>
      <c r="BC43" s="885">
        <v>1.163</v>
      </c>
      <c r="BD43" s="885">
        <v>1.0860000000000001</v>
      </c>
      <c r="BE43" s="885">
        <v>1.1439999999999999</v>
      </c>
      <c r="BF43" s="885">
        <v>0.98899999999999999</v>
      </c>
      <c r="BG43" s="885">
        <v>1.036</v>
      </c>
      <c r="BH43" s="403" t="s">
        <v>1609</v>
      </c>
      <c r="BI43" s="403" t="s">
        <v>1609</v>
      </c>
      <c r="BJ43" s="403" t="s">
        <v>1609</v>
      </c>
      <c r="BK43" s="403" t="s">
        <v>1609</v>
      </c>
      <c r="BL43" s="403" t="s">
        <v>1609</v>
      </c>
      <c r="BM43" s="403" t="s">
        <v>1609</v>
      </c>
      <c r="BN43" s="403" t="s">
        <v>1609</v>
      </c>
      <c r="BO43" s="403" t="s">
        <v>1609</v>
      </c>
      <c r="BP43" s="403" t="s">
        <v>1609</v>
      </c>
      <c r="BQ43" s="403" t="s">
        <v>1609</v>
      </c>
      <c r="BR43" s="403" t="s">
        <v>1609</v>
      </c>
      <c r="BS43" s="403" t="s">
        <v>1609</v>
      </c>
      <c r="BT43" s="403" t="s">
        <v>1609</v>
      </c>
      <c r="BU43" s="403" t="s">
        <v>1609</v>
      </c>
      <c r="BV43" s="403" t="s">
        <v>1609</v>
      </c>
    </row>
    <row r="44" spans="1:74" ht="11.95" customHeight="1" x14ac:dyDescent="0.2">
      <c r="B44" s="1014" t="s">
        <v>830</v>
      </c>
      <c r="C44" s="1013"/>
      <c r="D44" s="1013"/>
      <c r="E44" s="1013"/>
      <c r="F44" s="1013"/>
      <c r="G44" s="1013"/>
      <c r="H44" s="1013"/>
      <c r="I44" s="1013"/>
      <c r="J44" s="1013"/>
      <c r="K44" s="1013"/>
      <c r="L44" s="1013"/>
      <c r="M44" s="1013"/>
      <c r="N44" s="1013"/>
      <c r="O44" s="1013"/>
      <c r="P44" s="1013"/>
      <c r="Q44" s="1013"/>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1025" t="s">
        <v>824</v>
      </c>
      <c r="C45" s="1025"/>
      <c r="D45" s="1025"/>
      <c r="E45" s="1025"/>
      <c r="F45" s="1025"/>
      <c r="G45" s="1025"/>
      <c r="H45" s="1025"/>
      <c r="I45" s="1025"/>
      <c r="J45" s="1025"/>
      <c r="K45" s="1025"/>
      <c r="L45" s="1025"/>
      <c r="M45" s="1025"/>
      <c r="N45" s="1025"/>
      <c r="O45" s="1025"/>
      <c r="P45" s="1025"/>
      <c r="Q45" s="1025"/>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1.95" customHeight="1" x14ac:dyDescent="0.2">
      <c r="A46" s="162"/>
      <c r="B46" s="776" t="s">
        <v>813</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1.95" customHeight="1" x14ac:dyDescent="0.2">
      <c r="A47" s="162"/>
      <c r="B47" s="995" t="str">
        <f>Dates!$G$2</f>
        <v>EIA completed modeling and analysis for this report on Thursday, October 2, 2025.</v>
      </c>
      <c r="C47" s="996"/>
      <c r="D47" s="996"/>
      <c r="E47" s="996"/>
      <c r="F47" s="996"/>
      <c r="G47" s="996"/>
      <c r="H47" s="996"/>
      <c r="I47" s="996"/>
      <c r="J47" s="996"/>
      <c r="K47" s="996"/>
      <c r="L47" s="996"/>
      <c r="M47" s="996"/>
      <c r="N47" s="996"/>
      <c r="O47" s="996"/>
      <c r="P47" s="996"/>
      <c r="Q47" s="996"/>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1.95" customHeight="1" x14ac:dyDescent="0.2">
      <c r="A48" s="162"/>
      <c r="B48" s="1010" t="s">
        <v>483</v>
      </c>
      <c r="C48" s="1011"/>
      <c r="D48" s="1011"/>
      <c r="E48" s="1011"/>
      <c r="F48" s="1011"/>
      <c r="G48" s="1011"/>
      <c r="H48" s="1011"/>
      <c r="I48" s="1011"/>
      <c r="J48" s="1011"/>
      <c r="K48" s="1011"/>
      <c r="L48" s="1011"/>
      <c r="M48" s="1011"/>
      <c r="N48" s="1011"/>
      <c r="O48" s="1011"/>
      <c r="P48" s="1011"/>
      <c r="Q48" s="1011"/>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85" customHeight="1" x14ac:dyDescent="0.2">
      <c r="A49" s="162"/>
      <c r="B49" s="986" t="s">
        <v>1418</v>
      </c>
      <c r="C49" s="987"/>
      <c r="D49" s="987"/>
      <c r="E49" s="987"/>
      <c r="F49" s="987"/>
      <c r="G49" s="987"/>
      <c r="H49" s="987"/>
      <c r="I49" s="987"/>
      <c r="J49" s="987"/>
      <c r="K49" s="987"/>
      <c r="L49" s="987"/>
      <c r="M49" s="987"/>
      <c r="N49" s="987"/>
      <c r="O49" s="987"/>
      <c r="P49" s="987"/>
      <c r="Q49" s="987"/>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1.95" customHeight="1" x14ac:dyDescent="0.2">
      <c r="A50" s="162"/>
      <c r="B50" s="981" t="s">
        <v>492</v>
      </c>
      <c r="C50" s="1013"/>
      <c r="D50" s="1013"/>
      <c r="E50" s="1013"/>
      <c r="F50" s="1013"/>
      <c r="G50" s="1013"/>
      <c r="H50" s="1013"/>
      <c r="I50" s="1013"/>
      <c r="J50" s="1013"/>
      <c r="K50" s="1013"/>
      <c r="L50" s="1013"/>
      <c r="M50" s="1013"/>
      <c r="N50" s="1013"/>
      <c r="O50" s="1013"/>
      <c r="P50" s="1013"/>
      <c r="Q50" s="1013"/>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1.95" customHeight="1" x14ac:dyDescent="0.2">
      <c r="A51" s="158"/>
      <c r="B51" s="793" t="s">
        <v>827</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5" customHeight="1" x14ac:dyDescent="0.2">
      <c r="B52" s="1027" t="s">
        <v>828</v>
      </c>
      <c r="C52" s="1013"/>
      <c r="D52" s="1013"/>
      <c r="E52" s="1013"/>
      <c r="F52" s="1013"/>
      <c r="G52" s="1013"/>
      <c r="H52" s="1013"/>
      <c r="I52" s="1013"/>
      <c r="J52" s="1013"/>
      <c r="K52" s="1013"/>
      <c r="L52" s="1013"/>
      <c r="M52" s="1013"/>
      <c r="N52" s="1013"/>
      <c r="O52" s="1013"/>
      <c r="P52" s="1013"/>
      <c r="Q52" s="1013"/>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85" x14ac:dyDescent="0.2">
      <c r="B53" s="1002" t="s">
        <v>829</v>
      </c>
      <c r="C53" s="1013"/>
      <c r="D53" s="1013"/>
      <c r="E53" s="1013"/>
      <c r="F53" s="1013"/>
      <c r="G53" s="1013"/>
      <c r="H53" s="1013"/>
      <c r="I53" s="1013"/>
      <c r="J53" s="1013"/>
      <c r="K53" s="1013"/>
      <c r="L53" s="1013"/>
      <c r="M53" s="1013"/>
      <c r="N53" s="1013"/>
      <c r="O53" s="1013"/>
      <c r="P53" s="1013"/>
      <c r="Q53" s="1013"/>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85" x14ac:dyDescent="0.2">
      <c r="B60" s="1028"/>
      <c r="C60" s="1029"/>
      <c r="D60" s="1029"/>
      <c r="E60" s="1029"/>
      <c r="F60" s="1029"/>
      <c r="G60" s="1029"/>
      <c r="H60" s="1029"/>
      <c r="I60" s="1029"/>
      <c r="J60" s="1029"/>
      <c r="K60" s="1029"/>
      <c r="L60" s="1029"/>
      <c r="M60" s="1029"/>
      <c r="N60" s="1029"/>
      <c r="O60" s="1029"/>
      <c r="P60" s="1029"/>
      <c r="Q60" s="1029"/>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A1:A2"/>
    <mergeCell ref="AM3:AX3"/>
    <mergeCell ref="AY3:BJ3"/>
    <mergeCell ref="B52:Q52"/>
    <mergeCell ref="B49:Q49"/>
    <mergeCell ref="B50:Q50"/>
    <mergeCell ref="B44:Q44"/>
    <mergeCell ref="B48:Q48"/>
    <mergeCell ref="B47:Q47"/>
    <mergeCell ref="B45:Q45"/>
    <mergeCell ref="B60:Q60"/>
    <mergeCell ref="BK3:BV3"/>
    <mergeCell ref="B1:AL1"/>
    <mergeCell ref="C3:N3"/>
    <mergeCell ref="O3:Z3"/>
    <mergeCell ref="AA3:AL3"/>
    <mergeCell ref="B53:Q53"/>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G36" sqref="BG36"/>
    </sheetView>
  </sheetViews>
  <sheetFormatPr defaultColWidth="8.5" defaultRowHeight="10.7" x14ac:dyDescent="0.2"/>
  <cols>
    <col min="1" max="1" width="18.5" style="89" bestFit="1" customWidth="1"/>
    <col min="2" max="2" width="42.5" style="83" customWidth="1"/>
    <col min="3" max="50" width="6.5" style="83" customWidth="1"/>
    <col min="51" max="55" width="6.5" style="640" customWidth="1"/>
    <col min="56" max="58" width="6.5" style="637" customWidth="1"/>
    <col min="59" max="61" width="6.5" style="640" customWidth="1"/>
    <col min="62" max="62" width="6.5" style="195" customWidth="1"/>
    <col min="63" max="74" width="6.5" style="83" customWidth="1"/>
    <col min="75" max="16384" width="8.5" style="83"/>
  </cols>
  <sheetData>
    <row r="1" spans="1:75" ht="13.4" customHeight="1" x14ac:dyDescent="0.2">
      <c r="A1" s="997" t="s">
        <v>479</v>
      </c>
      <c r="B1" s="1015" t="s">
        <v>895</v>
      </c>
      <c r="C1" s="996"/>
      <c r="D1" s="996"/>
      <c r="E1" s="996"/>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row>
    <row r="2" spans="1:75" ht="12.85" x14ac:dyDescent="0.2">
      <c r="A2" s="998"/>
      <c r="B2" s="222" t="str">
        <f>"U.S. Energy Information Administration  |  Short-Term Energy Outlook  - "&amp;Dates!D1</f>
        <v>U.S. Energy Information Administration  |  Short-Term Energy Outlook  - October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85" x14ac:dyDescent="0.2">
      <c r="A3" s="316" t="s">
        <v>764</v>
      </c>
      <c r="B3" s="308"/>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5" s="7" customFormat="1" x14ac:dyDescent="0.2">
      <c r="A4" s="322" t="str">
        <f>TEXT(Dates!$D$2,"dddd, mmmm d, yyyy")</f>
        <v>Thursday, October 2, 2025</v>
      </c>
      <c r="B4" s="3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05" customHeight="1" x14ac:dyDescent="0.2">
      <c r="A5" s="323"/>
      <c r="B5" s="327" t="s">
        <v>896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873"/>
      <c r="AZ5" s="873"/>
      <c r="BA5" s="873"/>
      <c r="BB5" s="873"/>
      <c r="BC5" s="873"/>
      <c r="BD5" s="884"/>
      <c r="BE5" s="884"/>
      <c r="BF5" s="884"/>
      <c r="BG5" s="884"/>
      <c r="BH5" s="388"/>
      <c r="BI5" s="388"/>
      <c r="BJ5" s="355"/>
      <c r="BK5" s="355"/>
      <c r="BL5" s="355"/>
      <c r="BM5" s="355"/>
      <c r="BN5" s="355"/>
      <c r="BO5" s="355"/>
      <c r="BP5" s="355"/>
      <c r="BQ5" s="355"/>
      <c r="BR5" s="355"/>
      <c r="BS5" s="355"/>
      <c r="BT5" s="355"/>
      <c r="BU5" s="355"/>
      <c r="BV5" s="355"/>
    </row>
    <row r="6" spans="1:75" s="272" customFormat="1" ht="11.05"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101.39085776</v>
      </c>
      <c r="AB6" s="105">
        <v>101.99052675</v>
      </c>
      <c r="AC6" s="105">
        <v>102.33364533</v>
      </c>
      <c r="AD6" s="105">
        <v>102.12880481000001</v>
      </c>
      <c r="AE6" s="105">
        <v>101.61638683</v>
      </c>
      <c r="AF6" s="105">
        <v>102.53171891</v>
      </c>
      <c r="AG6" s="105">
        <v>102.04007143</v>
      </c>
      <c r="AH6" s="105">
        <v>101.73292508999999</v>
      </c>
      <c r="AI6" s="105">
        <v>102.83102576</v>
      </c>
      <c r="AJ6" s="105">
        <v>103.0830162</v>
      </c>
      <c r="AK6" s="105">
        <v>103.87580088</v>
      </c>
      <c r="AL6" s="105">
        <v>103.88829507</v>
      </c>
      <c r="AM6" s="105">
        <v>101.48965066</v>
      </c>
      <c r="AN6" s="105">
        <v>102.77039959</v>
      </c>
      <c r="AO6" s="105">
        <v>103.56039844999999</v>
      </c>
      <c r="AP6" s="105">
        <v>103.46677321999999</v>
      </c>
      <c r="AQ6" s="105">
        <v>103.10791913</v>
      </c>
      <c r="AR6" s="105">
        <v>103.10632538999999</v>
      </c>
      <c r="AS6" s="105">
        <v>103.20447931</v>
      </c>
      <c r="AT6" s="105">
        <v>103.584501</v>
      </c>
      <c r="AU6" s="105">
        <v>102.46910565</v>
      </c>
      <c r="AV6" s="105">
        <v>103.78619499</v>
      </c>
      <c r="AW6" s="105">
        <v>103.91408715</v>
      </c>
      <c r="AX6" s="105">
        <v>103.79480297000001</v>
      </c>
      <c r="AY6" s="884">
        <v>102.76637357</v>
      </c>
      <c r="AZ6" s="884">
        <v>103.29490079</v>
      </c>
      <c r="BA6" s="884">
        <v>104.78102739000001</v>
      </c>
      <c r="BB6" s="884">
        <v>104.44654547</v>
      </c>
      <c r="BC6" s="884">
        <v>104.88156365</v>
      </c>
      <c r="BD6" s="884">
        <v>105.84407736999999</v>
      </c>
      <c r="BE6" s="884">
        <v>106.74396184</v>
      </c>
      <c r="BF6" s="884">
        <v>107.08029978</v>
      </c>
      <c r="BG6" s="884">
        <v>108.48751015000001</v>
      </c>
      <c r="BH6" s="388">
        <v>107.49103316999999</v>
      </c>
      <c r="BI6" s="388">
        <v>107.36683549</v>
      </c>
      <c r="BJ6" s="388">
        <v>107.06210829</v>
      </c>
      <c r="BK6" s="388">
        <v>106.56188723</v>
      </c>
      <c r="BL6" s="388">
        <v>106.30040818000001</v>
      </c>
      <c r="BM6" s="388">
        <v>106.28545422000001</v>
      </c>
      <c r="BN6" s="388">
        <v>106.61277233</v>
      </c>
      <c r="BO6" s="388">
        <v>106.81934943</v>
      </c>
      <c r="BP6" s="388">
        <v>107.47707320000001</v>
      </c>
      <c r="BQ6" s="388">
        <v>107.70503543</v>
      </c>
      <c r="BR6" s="388">
        <v>107.54131984</v>
      </c>
      <c r="BS6" s="388">
        <v>107.39296698</v>
      </c>
      <c r="BT6" s="388">
        <v>107.79308738</v>
      </c>
      <c r="BU6" s="388">
        <v>108.06816096</v>
      </c>
      <c r="BV6" s="388">
        <v>107.45540474000001</v>
      </c>
      <c r="BW6" s="398"/>
    </row>
    <row r="7" spans="1:75" ht="11.05" customHeight="1" x14ac:dyDescent="0.2">
      <c r="A7" s="323" t="s">
        <v>839</v>
      </c>
      <c r="B7" s="391" t="s">
        <v>854</v>
      </c>
      <c r="C7" s="289">
        <v>41.467199999999998</v>
      </c>
      <c r="D7" s="289">
        <v>40.855200000000004</v>
      </c>
      <c r="E7" s="289">
        <v>40.935000000000002</v>
      </c>
      <c r="F7" s="289">
        <v>41.098999999999997</v>
      </c>
      <c r="G7" s="289">
        <v>41.575400000000002</v>
      </c>
      <c r="H7" s="289">
        <v>42.042299999999997</v>
      </c>
      <c r="I7" s="289">
        <v>42.718200000000003</v>
      </c>
      <c r="J7" s="289">
        <v>42.490499999999997</v>
      </c>
      <c r="K7" s="289">
        <v>43.258600000000001</v>
      </c>
      <c r="L7" s="289">
        <v>43.8992</v>
      </c>
      <c r="M7" s="289">
        <v>44.464100000000002</v>
      </c>
      <c r="N7" s="289">
        <v>44.616199999999999</v>
      </c>
      <c r="O7" s="289">
        <v>44.8583</v>
      </c>
      <c r="P7" s="289">
        <v>45.5792</v>
      </c>
      <c r="Q7" s="289">
        <v>45.091700000000003</v>
      </c>
      <c r="R7" s="289">
        <v>44.484999999999999</v>
      </c>
      <c r="S7" s="289">
        <v>44.6248</v>
      </c>
      <c r="T7" s="289">
        <v>45.092199999999998</v>
      </c>
      <c r="U7" s="289">
        <v>45.548200000000001</v>
      </c>
      <c r="V7" s="289">
        <v>45.614699999999999</v>
      </c>
      <c r="W7" s="289">
        <v>45.857399999999998</v>
      </c>
      <c r="X7" s="289">
        <v>45.576500000000003</v>
      </c>
      <c r="Y7" s="289">
        <v>45.8035</v>
      </c>
      <c r="Z7" s="289">
        <v>45.7759</v>
      </c>
      <c r="AA7" s="289">
        <v>45.189700000000002</v>
      </c>
      <c r="AB7" s="289">
        <v>45.615099999999998</v>
      </c>
      <c r="AC7" s="289">
        <v>45.478900000000003</v>
      </c>
      <c r="AD7" s="289">
        <v>45.237000000000002</v>
      </c>
      <c r="AE7" s="289">
        <v>44.4071</v>
      </c>
      <c r="AF7" s="289">
        <v>44.510800000000003</v>
      </c>
      <c r="AG7" s="289">
        <v>43.320799999999998</v>
      </c>
      <c r="AH7" s="289">
        <v>42.787199999999999</v>
      </c>
      <c r="AI7" s="289">
        <v>43.681600000000003</v>
      </c>
      <c r="AJ7" s="289">
        <v>43.773200000000003</v>
      </c>
      <c r="AK7" s="289">
        <v>43.718800000000002</v>
      </c>
      <c r="AL7" s="289">
        <v>43.682499999999997</v>
      </c>
      <c r="AM7" s="289">
        <v>43.6494</v>
      </c>
      <c r="AN7" s="289">
        <v>43.603299999999997</v>
      </c>
      <c r="AO7" s="289">
        <v>43.750399999999999</v>
      </c>
      <c r="AP7" s="289">
        <v>43.452300000000001</v>
      </c>
      <c r="AQ7" s="289">
        <v>42.991599999999998</v>
      </c>
      <c r="AR7" s="289">
        <v>42.567999999999998</v>
      </c>
      <c r="AS7" s="289">
        <v>43.002099999999999</v>
      </c>
      <c r="AT7" s="289">
        <v>42.894799999999996</v>
      </c>
      <c r="AU7" s="289">
        <v>42.666600000000003</v>
      </c>
      <c r="AV7" s="289">
        <v>42.566800000000001</v>
      </c>
      <c r="AW7" s="289">
        <v>42.677700000000002</v>
      </c>
      <c r="AX7" s="289">
        <v>42.623899999999999</v>
      </c>
      <c r="AY7" s="873">
        <v>42.537799999999997</v>
      </c>
      <c r="AZ7" s="873">
        <v>42.8765</v>
      </c>
      <c r="BA7" s="873">
        <v>43.253100000000003</v>
      </c>
      <c r="BB7" s="873">
        <v>42.945799999999998</v>
      </c>
      <c r="BC7" s="873">
        <v>43.212000000000003</v>
      </c>
      <c r="BD7" s="873">
        <v>44.0794</v>
      </c>
      <c r="BE7" s="873">
        <v>43.693406076000002</v>
      </c>
      <c r="BF7" s="873">
        <v>43.754780636</v>
      </c>
      <c r="BG7" s="873">
        <v>44.607732075999998</v>
      </c>
      <c r="BH7" s="355">
        <v>44.395600756</v>
      </c>
      <c r="BI7" s="355">
        <v>44.256283304</v>
      </c>
      <c r="BJ7" s="355">
        <v>44.369990895999997</v>
      </c>
      <c r="BK7" s="355">
        <v>44.252267605</v>
      </c>
      <c r="BL7" s="355">
        <v>43.966524366000002</v>
      </c>
      <c r="BM7" s="355">
        <v>43.994521462999998</v>
      </c>
      <c r="BN7" s="355">
        <v>44.149845001999999</v>
      </c>
      <c r="BO7" s="355">
        <v>44.285470959000001</v>
      </c>
      <c r="BP7" s="355">
        <v>44.520995751000001</v>
      </c>
      <c r="BQ7" s="355">
        <v>44.441666793000003</v>
      </c>
      <c r="BR7" s="355">
        <v>44.294994686000003</v>
      </c>
      <c r="BS7" s="355">
        <v>44.418634070000003</v>
      </c>
      <c r="BT7" s="355">
        <v>44.507255354999998</v>
      </c>
      <c r="BU7" s="355">
        <v>44.432771836000001</v>
      </c>
      <c r="BV7" s="355">
        <v>44.231795347999999</v>
      </c>
      <c r="BW7" s="195"/>
    </row>
    <row r="8" spans="1:75" ht="11.05" customHeight="1" x14ac:dyDescent="0.2">
      <c r="A8" s="323" t="s">
        <v>175</v>
      </c>
      <c r="B8" s="391" t="s">
        <v>196</v>
      </c>
      <c r="C8" s="289">
        <v>18.539393903000001</v>
      </c>
      <c r="D8" s="289">
        <v>16.081245428999999</v>
      </c>
      <c r="E8" s="289">
        <v>18.677707677000001</v>
      </c>
      <c r="F8" s="289">
        <v>19.060455699999999</v>
      </c>
      <c r="G8" s="289">
        <v>19.329715289999999</v>
      </c>
      <c r="H8" s="289">
        <v>19.258111166999999</v>
      </c>
      <c r="I8" s="289">
        <v>19.263422225999999</v>
      </c>
      <c r="J8" s="289">
        <v>19.216159258000001</v>
      </c>
      <c r="K8" s="289">
        <v>18.760425266999999</v>
      </c>
      <c r="L8" s="289">
        <v>19.795305968000001</v>
      </c>
      <c r="M8" s="289">
        <v>20.132624499999999</v>
      </c>
      <c r="N8" s="289">
        <v>20.095975839000001</v>
      </c>
      <c r="O8" s="289">
        <v>19.378263516000001</v>
      </c>
      <c r="P8" s="289">
        <v>19.295951536</v>
      </c>
      <c r="Q8" s="289">
        <v>20.256462710000001</v>
      </c>
      <c r="R8" s="289">
        <v>20.180470766999999</v>
      </c>
      <c r="S8" s="289">
        <v>20.235523935</v>
      </c>
      <c r="T8" s="289">
        <v>20.5195145</v>
      </c>
      <c r="U8" s="289">
        <v>20.749607161</v>
      </c>
      <c r="V8" s="289">
        <v>20.616285129000001</v>
      </c>
      <c r="W8" s="289">
        <v>21.013432767000001</v>
      </c>
      <c r="X8" s="289">
        <v>21.06643029</v>
      </c>
      <c r="Y8" s="289">
        <v>21.163046532999999</v>
      </c>
      <c r="Z8" s="289">
        <v>20.192263355000001</v>
      </c>
      <c r="AA8" s="289">
        <v>21.160637741999999</v>
      </c>
      <c r="AB8" s="289">
        <v>21.126449356999998</v>
      </c>
      <c r="AC8" s="289">
        <v>21.58818729</v>
      </c>
      <c r="AD8" s="289">
        <v>21.633234600000002</v>
      </c>
      <c r="AE8" s="289">
        <v>21.605203805999999</v>
      </c>
      <c r="AF8" s="289">
        <v>21.813569433000001</v>
      </c>
      <c r="AG8" s="289">
        <v>22.003572581</v>
      </c>
      <c r="AH8" s="289">
        <v>22.230597097</v>
      </c>
      <c r="AI8" s="289">
        <v>22.594470000000001</v>
      </c>
      <c r="AJ8" s="289">
        <v>22.582532226000001</v>
      </c>
      <c r="AK8" s="289">
        <v>22.728532767000001</v>
      </c>
      <c r="AL8" s="289">
        <v>22.654822805999999</v>
      </c>
      <c r="AM8" s="289">
        <v>21.129078676999999</v>
      </c>
      <c r="AN8" s="289">
        <v>22.243022551999999</v>
      </c>
      <c r="AO8" s="289">
        <v>22.658277323</v>
      </c>
      <c r="AP8" s="289">
        <v>22.895583266999999</v>
      </c>
      <c r="AQ8" s="289">
        <v>22.908524418999999</v>
      </c>
      <c r="AR8" s="289">
        <v>22.964069200000001</v>
      </c>
      <c r="AS8" s="289">
        <v>22.788602354999998</v>
      </c>
      <c r="AT8" s="289">
        <v>23.188880483999998</v>
      </c>
      <c r="AU8" s="289">
        <v>22.9912691</v>
      </c>
      <c r="AV8" s="289">
        <v>23.515549451999998</v>
      </c>
      <c r="AW8" s="289">
        <v>23.4985</v>
      </c>
      <c r="AX8" s="289">
        <v>23.334528386999999</v>
      </c>
      <c r="AY8" s="873">
        <v>22.346916289999999</v>
      </c>
      <c r="AZ8" s="873">
        <v>22.665700785999999</v>
      </c>
      <c r="BA8" s="873">
        <v>23.219827386999999</v>
      </c>
      <c r="BB8" s="873">
        <v>23.244845467000001</v>
      </c>
      <c r="BC8" s="873">
        <v>23.525363644999999</v>
      </c>
      <c r="BD8" s="873">
        <v>23.634577366999999</v>
      </c>
      <c r="BE8" s="873">
        <v>23.824599355</v>
      </c>
      <c r="BF8" s="873">
        <v>23.757592254999999</v>
      </c>
      <c r="BG8" s="873">
        <v>23.733539960000002</v>
      </c>
      <c r="BH8" s="355">
        <v>23.599502600000001</v>
      </c>
      <c r="BI8" s="355">
        <v>23.688979799999998</v>
      </c>
      <c r="BJ8" s="355">
        <v>23.522145900000002</v>
      </c>
      <c r="BK8" s="355">
        <v>23.475312800000001</v>
      </c>
      <c r="BL8" s="355">
        <v>23.270322199999999</v>
      </c>
      <c r="BM8" s="355">
        <v>23.506300499999998</v>
      </c>
      <c r="BN8" s="355">
        <v>23.586590399999999</v>
      </c>
      <c r="BO8" s="355">
        <v>23.597011599999998</v>
      </c>
      <c r="BP8" s="355">
        <v>23.650997499999999</v>
      </c>
      <c r="BQ8" s="355">
        <v>23.640290499999999</v>
      </c>
      <c r="BR8" s="355">
        <v>23.644988399999999</v>
      </c>
      <c r="BS8" s="355">
        <v>23.5051609</v>
      </c>
      <c r="BT8" s="355">
        <v>23.635464800000001</v>
      </c>
      <c r="BU8" s="355">
        <v>23.841391999999999</v>
      </c>
      <c r="BV8" s="355">
        <v>23.643846100000001</v>
      </c>
      <c r="BW8" s="195"/>
    </row>
    <row r="9" spans="1:75" ht="11.05" customHeight="1" x14ac:dyDescent="0.2">
      <c r="A9" s="323" t="s">
        <v>840</v>
      </c>
      <c r="B9" s="391" t="s">
        <v>972</v>
      </c>
      <c r="C9" s="289">
        <v>33.709784978000002</v>
      </c>
      <c r="D9" s="289">
        <v>33.617928288000002</v>
      </c>
      <c r="E9" s="289">
        <v>34.136280802000002</v>
      </c>
      <c r="F9" s="289">
        <v>33.803450648999998</v>
      </c>
      <c r="G9" s="289">
        <v>34.015966302000002</v>
      </c>
      <c r="H9" s="289">
        <v>34.041523646999998</v>
      </c>
      <c r="I9" s="289">
        <v>35.004068840999999</v>
      </c>
      <c r="J9" s="289">
        <v>34.693053794000001</v>
      </c>
      <c r="K9" s="289">
        <v>34.673225287999998</v>
      </c>
      <c r="L9" s="289">
        <v>34.357431173000002</v>
      </c>
      <c r="M9" s="289">
        <v>34.335028649999998</v>
      </c>
      <c r="N9" s="289">
        <v>33.600349192000003</v>
      </c>
      <c r="O9" s="289">
        <v>33.963089699000001</v>
      </c>
      <c r="P9" s="289">
        <v>34.486667506000003</v>
      </c>
      <c r="Q9" s="289">
        <v>34.517229853000003</v>
      </c>
      <c r="R9" s="289">
        <v>34.559184362000003</v>
      </c>
      <c r="S9" s="289">
        <v>34.373445674999999</v>
      </c>
      <c r="T9" s="289">
        <v>34.137928295999998</v>
      </c>
      <c r="U9" s="289">
        <v>34.576682003000002</v>
      </c>
      <c r="V9" s="289">
        <v>35.188997501999999</v>
      </c>
      <c r="W9" s="289">
        <v>35.079190935</v>
      </c>
      <c r="X9" s="289">
        <v>35.472444062000001</v>
      </c>
      <c r="Y9" s="289">
        <v>35.324490894</v>
      </c>
      <c r="Z9" s="289">
        <v>34.685261826999998</v>
      </c>
      <c r="AA9" s="289">
        <v>35.040520018000002</v>
      </c>
      <c r="AB9" s="289">
        <v>35.248977388999997</v>
      </c>
      <c r="AC9" s="289">
        <v>35.266558035000003</v>
      </c>
      <c r="AD9" s="289">
        <v>35.258570214999999</v>
      </c>
      <c r="AE9" s="289">
        <v>35.604083025000001</v>
      </c>
      <c r="AF9" s="289">
        <v>36.207349477000001</v>
      </c>
      <c r="AG9" s="289">
        <v>36.715698848999999</v>
      </c>
      <c r="AH9" s="289">
        <v>36.715127989999999</v>
      </c>
      <c r="AI9" s="289">
        <v>36.554955763999999</v>
      </c>
      <c r="AJ9" s="289">
        <v>36.727283978999999</v>
      </c>
      <c r="AK9" s="289">
        <v>37.428468109999997</v>
      </c>
      <c r="AL9" s="289">
        <v>37.550972262999998</v>
      </c>
      <c r="AM9" s="289">
        <v>36.711171979</v>
      </c>
      <c r="AN9" s="289">
        <v>36.924077042</v>
      </c>
      <c r="AO9" s="289">
        <v>37.151721125000002</v>
      </c>
      <c r="AP9" s="289">
        <v>37.118889948000003</v>
      </c>
      <c r="AQ9" s="289">
        <v>37.207794712999998</v>
      </c>
      <c r="AR9" s="289">
        <v>37.574256191000003</v>
      </c>
      <c r="AS9" s="289">
        <v>37.413776955000003</v>
      </c>
      <c r="AT9" s="289">
        <v>37.500820513000001</v>
      </c>
      <c r="AU9" s="289">
        <v>36.811236553999997</v>
      </c>
      <c r="AV9" s="289">
        <v>37.703845539</v>
      </c>
      <c r="AW9" s="289">
        <v>37.737887153999999</v>
      </c>
      <c r="AX9" s="289">
        <v>37.836374583000001</v>
      </c>
      <c r="AY9" s="873">
        <v>37.881657281000003</v>
      </c>
      <c r="AZ9" s="873">
        <v>37.752699999999997</v>
      </c>
      <c r="BA9" s="873">
        <v>38.308100000000003</v>
      </c>
      <c r="BB9" s="873">
        <v>38.255899999999997</v>
      </c>
      <c r="BC9" s="873">
        <v>38.144199999999998</v>
      </c>
      <c r="BD9" s="873">
        <v>38.130099999999999</v>
      </c>
      <c r="BE9" s="873">
        <v>39.225956408999998</v>
      </c>
      <c r="BF9" s="873">
        <v>39.567926890999999</v>
      </c>
      <c r="BG9" s="873">
        <v>40.146238115000003</v>
      </c>
      <c r="BH9" s="355">
        <v>39.495929816999997</v>
      </c>
      <c r="BI9" s="355">
        <v>39.421572382999997</v>
      </c>
      <c r="BJ9" s="355">
        <v>39.169971490999998</v>
      </c>
      <c r="BK9" s="355">
        <v>38.834306822999999</v>
      </c>
      <c r="BL9" s="355">
        <v>39.063561618000001</v>
      </c>
      <c r="BM9" s="355">
        <v>38.784632256999998</v>
      </c>
      <c r="BN9" s="355">
        <v>38.876336924</v>
      </c>
      <c r="BO9" s="355">
        <v>38.936866868999999</v>
      </c>
      <c r="BP9" s="355">
        <v>39.305079947999999</v>
      </c>
      <c r="BQ9" s="355">
        <v>39.623078133</v>
      </c>
      <c r="BR9" s="355">
        <v>39.601336758000002</v>
      </c>
      <c r="BS9" s="355">
        <v>39.469172014999998</v>
      </c>
      <c r="BT9" s="355">
        <v>39.650367223000003</v>
      </c>
      <c r="BU9" s="355">
        <v>39.793997120999997</v>
      </c>
      <c r="BV9" s="355">
        <v>39.579763296000003</v>
      </c>
      <c r="BW9" s="195"/>
    </row>
    <row r="10" spans="1:75" ht="11.05"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873"/>
      <c r="AZ10" s="873"/>
      <c r="BA10" s="873"/>
      <c r="BB10" s="873"/>
      <c r="BC10" s="873"/>
      <c r="BD10" s="873"/>
      <c r="BE10" s="873"/>
      <c r="BF10" s="873"/>
      <c r="BG10" s="873"/>
      <c r="BH10" s="355"/>
      <c r="BI10" s="355"/>
      <c r="BJ10" s="355"/>
      <c r="BK10" s="355"/>
      <c r="BL10" s="355"/>
      <c r="BM10" s="355"/>
      <c r="BN10" s="355"/>
      <c r="BO10" s="355"/>
      <c r="BP10" s="355"/>
      <c r="BQ10" s="355"/>
      <c r="BR10" s="355"/>
      <c r="BS10" s="355"/>
      <c r="BT10" s="355"/>
      <c r="BU10" s="355"/>
      <c r="BV10" s="355"/>
      <c r="BW10" s="195"/>
    </row>
    <row r="11" spans="1:75" s="272" customFormat="1" ht="11.05" customHeight="1" x14ac:dyDescent="0.2">
      <c r="A11" s="395" t="s">
        <v>177</v>
      </c>
      <c r="B11" s="405" t="s">
        <v>841</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4">
        <v>32.749600000000001</v>
      </c>
      <c r="AZ11" s="884">
        <v>32.866300000000003</v>
      </c>
      <c r="BA11" s="884">
        <v>33.123100000000001</v>
      </c>
      <c r="BB11" s="884">
        <v>32.955199999999998</v>
      </c>
      <c r="BC11" s="884">
        <v>33.427199999999999</v>
      </c>
      <c r="BD11" s="884">
        <v>33.8553</v>
      </c>
      <c r="BE11" s="884">
        <v>33.61646494</v>
      </c>
      <c r="BF11" s="884">
        <v>33.469089748999998</v>
      </c>
      <c r="BG11" s="884">
        <v>34.686223919</v>
      </c>
      <c r="BH11" s="388">
        <v>33.917450645999999</v>
      </c>
      <c r="BI11" s="388">
        <v>33.613777470000002</v>
      </c>
      <c r="BJ11" s="388">
        <v>33.622108017999999</v>
      </c>
      <c r="BK11" s="388">
        <v>33.559050012999997</v>
      </c>
      <c r="BL11" s="388">
        <v>33.257087333000001</v>
      </c>
      <c r="BM11" s="388">
        <v>33.283835164000003</v>
      </c>
      <c r="BN11" s="388">
        <v>33.491306186999999</v>
      </c>
      <c r="BO11" s="388">
        <v>33.738555478000002</v>
      </c>
      <c r="BP11" s="388">
        <v>33.947647881999998</v>
      </c>
      <c r="BQ11" s="388">
        <v>33.965061593000001</v>
      </c>
      <c r="BR11" s="388">
        <v>33.962523124000001</v>
      </c>
      <c r="BS11" s="388">
        <v>33.950120788</v>
      </c>
      <c r="BT11" s="388">
        <v>33.896838041999999</v>
      </c>
      <c r="BU11" s="388">
        <v>33.814718423000002</v>
      </c>
      <c r="BV11" s="388">
        <v>33.613608544999998</v>
      </c>
      <c r="BW11" s="398"/>
    </row>
    <row r="12" spans="1:75" ht="11.05" customHeight="1" x14ac:dyDescent="0.2">
      <c r="A12" s="323" t="s">
        <v>842</v>
      </c>
      <c r="B12" s="393" t="s">
        <v>973</v>
      </c>
      <c r="C12" s="289">
        <v>1.3612</v>
      </c>
      <c r="D12" s="289">
        <v>1.3812</v>
      </c>
      <c r="E12" s="289">
        <v>1.3812</v>
      </c>
      <c r="F12" s="289">
        <v>1.3812</v>
      </c>
      <c r="G12" s="289">
        <v>1.3912</v>
      </c>
      <c r="H12" s="289">
        <v>1.4061999999999999</v>
      </c>
      <c r="I12" s="289">
        <v>1.4212</v>
      </c>
      <c r="J12" s="289">
        <v>1.4311</v>
      </c>
      <c r="K12" s="289">
        <v>1.4411</v>
      </c>
      <c r="L12" s="289">
        <v>1.4511000000000001</v>
      </c>
      <c r="M12" s="289">
        <v>1.4611000000000001</v>
      </c>
      <c r="N12" s="289">
        <v>1.4711000000000001</v>
      </c>
      <c r="O12" s="289">
        <v>1.4411</v>
      </c>
      <c r="P12" s="289">
        <v>1.4411</v>
      </c>
      <c r="Q12" s="289">
        <v>1.4511000000000001</v>
      </c>
      <c r="R12" s="289">
        <v>1.4611000000000001</v>
      </c>
      <c r="S12" s="289">
        <v>1.4711000000000001</v>
      </c>
      <c r="T12" s="289">
        <v>1.4811000000000001</v>
      </c>
      <c r="U12" s="289">
        <v>1.4811000000000001</v>
      </c>
      <c r="V12" s="289">
        <v>1.4911000000000001</v>
      </c>
      <c r="W12" s="289">
        <v>1.4911000000000001</v>
      </c>
      <c r="X12" s="289">
        <v>1.5011000000000001</v>
      </c>
      <c r="Y12" s="289">
        <v>1.4811000000000001</v>
      </c>
      <c r="Z12" s="289">
        <v>1.4811000000000001</v>
      </c>
      <c r="AA12" s="289">
        <v>1.4811000000000001</v>
      </c>
      <c r="AB12" s="289">
        <v>1.4811000000000001</v>
      </c>
      <c r="AC12" s="289">
        <v>1.4711000000000001</v>
      </c>
      <c r="AD12" s="289">
        <v>1.4811000000000001</v>
      </c>
      <c r="AE12" s="289">
        <v>1.4511000000000001</v>
      </c>
      <c r="AF12" s="289">
        <v>1.4212</v>
      </c>
      <c r="AG12" s="289">
        <v>1.4312</v>
      </c>
      <c r="AH12" s="289">
        <v>1.4111</v>
      </c>
      <c r="AI12" s="289">
        <v>1.4212</v>
      </c>
      <c r="AJ12" s="289">
        <v>1.4311</v>
      </c>
      <c r="AK12" s="289">
        <v>1.4312</v>
      </c>
      <c r="AL12" s="289">
        <v>1.4212</v>
      </c>
      <c r="AM12" s="289">
        <v>1.3911</v>
      </c>
      <c r="AN12" s="289">
        <v>1.3812</v>
      </c>
      <c r="AO12" s="289">
        <v>1.3812</v>
      </c>
      <c r="AP12" s="289">
        <v>1.3812</v>
      </c>
      <c r="AQ12" s="289">
        <v>1.3711</v>
      </c>
      <c r="AR12" s="289">
        <v>1.3711</v>
      </c>
      <c r="AS12" s="289">
        <v>1.3811</v>
      </c>
      <c r="AT12" s="289">
        <v>1.3811</v>
      </c>
      <c r="AU12" s="289">
        <v>1.3811</v>
      </c>
      <c r="AV12" s="289">
        <v>1.3811</v>
      </c>
      <c r="AW12" s="289">
        <v>1.3761000000000001</v>
      </c>
      <c r="AX12" s="289">
        <v>1.3911</v>
      </c>
      <c r="AY12" s="873">
        <v>1.3811</v>
      </c>
      <c r="AZ12" s="873">
        <v>1.3911</v>
      </c>
      <c r="BA12" s="873">
        <v>1.3811</v>
      </c>
      <c r="BB12" s="873">
        <v>1.3861000000000001</v>
      </c>
      <c r="BC12" s="873">
        <v>1.3911</v>
      </c>
      <c r="BD12" s="873">
        <v>1.3911</v>
      </c>
      <c r="BE12" s="873">
        <v>1.4011500114</v>
      </c>
      <c r="BF12" s="873">
        <v>1.4111436315000001</v>
      </c>
      <c r="BG12" s="873">
        <v>1.4111432276</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c r="BW12" s="195"/>
    </row>
    <row r="13" spans="1:75" ht="11.05" customHeight="1" x14ac:dyDescent="0.2">
      <c r="A13" s="323" t="s">
        <v>843</v>
      </c>
      <c r="B13" s="393" t="s">
        <v>974</v>
      </c>
      <c r="C13" s="289">
        <v>0.27710000000000001</v>
      </c>
      <c r="D13" s="289">
        <v>0.27589999999999998</v>
      </c>
      <c r="E13" s="289">
        <v>0.2959</v>
      </c>
      <c r="F13" s="289">
        <v>0.28100000000000003</v>
      </c>
      <c r="G13" s="289">
        <v>0.2661</v>
      </c>
      <c r="H13" s="289">
        <v>0.27610000000000001</v>
      </c>
      <c r="I13" s="289">
        <v>0.2661</v>
      </c>
      <c r="J13" s="289">
        <v>0.2661</v>
      </c>
      <c r="K13" s="289">
        <v>0.25609999999999999</v>
      </c>
      <c r="L13" s="289">
        <v>0.2661</v>
      </c>
      <c r="M13" s="289">
        <v>0.25609999999999999</v>
      </c>
      <c r="N13" s="289">
        <v>0.2661</v>
      </c>
      <c r="O13" s="289">
        <v>0.27779999999999999</v>
      </c>
      <c r="P13" s="289">
        <v>0.2878</v>
      </c>
      <c r="Q13" s="289">
        <v>0.26779999999999998</v>
      </c>
      <c r="R13" s="289">
        <v>0.27779999999999999</v>
      </c>
      <c r="S13" s="289">
        <v>0.2878</v>
      </c>
      <c r="T13" s="289">
        <v>0.29780000000000001</v>
      </c>
      <c r="U13" s="289">
        <v>0.27779999999999999</v>
      </c>
      <c r="V13" s="289">
        <v>0.2878</v>
      </c>
      <c r="W13" s="289">
        <v>0.29780000000000001</v>
      </c>
      <c r="X13" s="289">
        <v>0.27779999999999999</v>
      </c>
      <c r="Y13" s="289">
        <v>0.25779999999999997</v>
      </c>
      <c r="Z13" s="289">
        <v>0.25779999999999997</v>
      </c>
      <c r="AA13" s="289">
        <v>0.26779999999999998</v>
      </c>
      <c r="AB13" s="289">
        <v>0.2878</v>
      </c>
      <c r="AC13" s="289">
        <v>0.26779999999999998</v>
      </c>
      <c r="AD13" s="289">
        <v>0.26779999999999998</v>
      </c>
      <c r="AE13" s="289">
        <v>0.25779999999999997</v>
      </c>
      <c r="AF13" s="289">
        <v>0.25779999999999997</v>
      </c>
      <c r="AG13" s="289">
        <v>0.26779999999999998</v>
      </c>
      <c r="AH13" s="289">
        <v>0.25779999999999997</v>
      </c>
      <c r="AI13" s="289">
        <v>0.26779999999999998</v>
      </c>
      <c r="AJ13" s="289">
        <v>0.26779999999999998</v>
      </c>
      <c r="AK13" s="289">
        <v>0.27779999999999999</v>
      </c>
      <c r="AL13" s="289">
        <v>0.25779999999999997</v>
      </c>
      <c r="AM13" s="289">
        <v>0.26079999999999998</v>
      </c>
      <c r="AN13" s="289">
        <v>0.25080000000000002</v>
      </c>
      <c r="AO13" s="289">
        <v>0.26079999999999998</v>
      </c>
      <c r="AP13" s="289">
        <v>0.27079999999999999</v>
      </c>
      <c r="AQ13" s="289">
        <v>0.26079999999999998</v>
      </c>
      <c r="AR13" s="289">
        <v>0.26079999999999998</v>
      </c>
      <c r="AS13" s="289">
        <v>0.25080000000000002</v>
      </c>
      <c r="AT13" s="289">
        <v>0.26079999999999998</v>
      </c>
      <c r="AU13" s="289">
        <v>0.25080000000000002</v>
      </c>
      <c r="AV13" s="289">
        <v>0.25080000000000002</v>
      </c>
      <c r="AW13" s="289">
        <v>0.23080000000000001</v>
      </c>
      <c r="AX13" s="289">
        <v>0.24979999999999999</v>
      </c>
      <c r="AY13" s="873">
        <v>0.24990000000000001</v>
      </c>
      <c r="AZ13" s="873">
        <v>0.24979999999999999</v>
      </c>
      <c r="BA13" s="873">
        <v>0.2399</v>
      </c>
      <c r="BB13" s="873">
        <v>0.23980000000000001</v>
      </c>
      <c r="BC13" s="873">
        <v>0.2298</v>
      </c>
      <c r="BD13" s="873">
        <v>0.23980000000000001</v>
      </c>
      <c r="BE13" s="873">
        <v>0.24979997811999999</v>
      </c>
      <c r="BF13" s="873">
        <v>0.23980111441999999</v>
      </c>
      <c r="BG13" s="873">
        <v>0.24980118778999999</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c r="BW13" s="195"/>
    </row>
    <row r="14" spans="1:75" ht="11.05" customHeight="1" x14ac:dyDescent="0.2">
      <c r="A14" s="323" t="s">
        <v>844</v>
      </c>
      <c r="B14" s="393" t="s">
        <v>975</v>
      </c>
      <c r="C14" s="289">
        <v>0.14799999999999999</v>
      </c>
      <c r="D14" s="289">
        <v>0.14799999999999999</v>
      </c>
      <c r="E14" s="289">
        <v>0.14799999999999999</v>
      </c>
      <c r="F14" s="289">
        <v>0.14299999999999999</v>
      </c>
      <c r="G14" s="289">
        <v>0.14799999999999999</v>
      </c>
      <c r="H14" s="289">
        <v>0.14299999999999999</v>
      </c>
      <c r="I14" s="289">
        <v>0.14299999999999999</v>
      </c>
      <c r="J14" s="289">
        <v>0.14299999999999999</v>
      </c>
      <c r="K14" s="289">
        <v>0.14299999999999999</v>
      </c>
      <c r="L14" s="289">
        <v>0.128</v>
      </c>
      <c r="M14" s="289">
        <v>0.13300000000000001</v>
      </c>
      <c r="N14" s="289">
        <v>0.14299999999999999</v>
      </c>
      <c r="O14" s="289">
        <v>0.14299999999999999</v>
      </c>
      <c r="P14" s="289">
        <v>0.13300000000000001</v>
      </c>
      <c r="Q14" s="289">
        <v>0.13300000000000001</v>
      </c>
      <c r="R14" s="289">
        <v>0.13300000000000001</v>
      </c>
      <c r="S14" s="289">
        <v>0.13300000000000001</v>
      </c>
      <c r="T14" s="289">
        <v>0.13300000000000001</v>
      </c>
      <c r="U14" s="289">
        <v>0.14299999999999999</v>
      </c>
      <c r="V14" s="289">
        <v>0.123</v>
      </c>
      <c r="W14" s="289">
        <v>0.14299999999999999</v>
      </c>
      <c r="X14" s="289">
        <v>0.11799999999999999</v>
      </c>
      <c r="Y14" s="289">
        <v>0.10299999999999999</v>
      </c>
      <c r="Z14" s="289">
        <v>0.10299999999999999</v>
      </c>
      <c r="AA14" s="289">
        <v>9.7500000000000003E-2</v>
      </c>
      <c r="AB14" s="289">
        <v>0.1021</v>
      </c>
      <c r="AC14" s="289">
        <v>9.6699999999999994E-2</v>
      </c>
      <c r="AD14" s="289">
        <v>0.1013</v>
      </c>
      <c r="AE14" s="289">
        <v>9.5899999999999999E-2</v>
      </c>
      <c r="AF14" s="289">
        <v>0.1055</v>
      </c>
      <c r="AG14" s="289">
        <v>0.1002</v>
      </c>
      <c r="AH14" s="289">
        <v>0.1048</v>
      </c>
      <c r="AI14" s="289">
        <v>8.9399999999999993E-2</v>
      </c>
      <c r="AJ14" s="289">
        <v>9.9099999999999994E-2</v>
      </c>
      <c r="AK14" s="289">
        <v>8.8700000000000001E-2</v>
      </c>
      <c r="AL14" s="289">
        <v>8.8300000000000003E-2</v>
      </c>
      <c r="AM14" s="289">
        <v>9.8299999999999998E-2</v>
      </c>
      <c r="AN14" s="289">
        <v>8.8200000000000001E-2</v>
      </c>
      <c r="AO14" s="289">
        <v>9.8100000000000007E-2</v>
      </c>
      <c r="AP14" s="289">
        <v>8.7999999999999995E-2</v>
      </c>
      <c r="AQ14" s="289">
        <v>9.8000000000000004E-2</v>
      </c>
      <c r="AR14" s="289">
        <v>8.7900000000000006E-2</v>
      </c>
      <c r="AS14" s="289">
        <v>9.7900000000000001E-2</v>
      </c>
      <c r="AT14" s="289">
        <v>9.7799999999999998E-2</v>
      </c>
      <c r="AU14" s="289">
        <v>9.7699999999999995E-2</v>
      </c>
      <c r="AV14" s="289">
        <v>8.7599999999999997E-2</v>
      </c>
      <c r="AW14" s="289">
        <v>9.7600000000000006E-2</v>
      </c>
      <c r="AX14" s="289">
        <v>0.1075</v>
      </c>
      <c r="AY14" s="873">
        <v>8.6999999999999994E-2</v>
      </c>
      <c r="AZ14" s="873">
        <v>9.6500000000000002E-2</v>
      </c>
      <c r="BA14" s="873">
        <v>9.6000000000000002E-2</v>
      </c>
      <c r="BB14" s="873">
        <v>8.5500000000000007E-2</v>
      </c>
      <c r="BC14" s="873">
        <v>9.5000000000000001E-2</v>
      </c>
      <c r="BD14" s="873">
        <v>8.4500000000000006E-2</v>
      </c>
      <c r="BE14" s="873">
        <v>9.4153676726000002E-2</v>
      </c>
      <c r="BF14" s="873">
        <v>8.4016479557000007E-2</v>
      </c>
      <c r="BG14" s="873">
        <v>9.3219755641000004E-2</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c r="BW14" s="195"/>
    </row>
    <row r="15" spans="1:75" ht="11.05" customHeight="1" x14ac:dyDescent="0.2">
      <c r="A15" s="323" t="s">
        <v>845</v>
      </c>
      <c r="B15" s="393" t="s">
        <v>976</v>
      </c>
      <c r="C15" s="289">
        <v>0.15970000000000001</v>
      </c>
      <c r="D15" s="289">
        <v>0.15970000000000001</v>
      </c>
      <c r="E15" s="289">
        <v>0.1497</v>
      </c>
      <c r="F15" s="289">
        <v>0.16969999999999999</v>
      </c>
      <c r="G15" s="289">
        <v>0.16969999999999999</v>
      </c>
      <c r="H15" s="289">
        <v>0.1797</v>
      </c>
      <c r="I15" s="289">
        <v>0.1797</v>
      </c>
      <c r="J15" s="289">
        <v>0.1797</v>
      </c>
      <c r="K15" s="289">
        <v>0.18970000000000001</v>
      </c>
      <c r="L15" s="289">
        <v>0.1797</v>
      </c>
      <c r="M15" s="289">
        <v>0.18970000000000001</v>
      </c>
      <c r="N15" s="289">
        <v>0.18970000000000001</v>
      </c>
      <c r="O15" s="289">
        <v>0.1797</v>
      </c>
      <c r="P15" s="289">
        <v>0.18970000000000001</v>
      </c>
      <c r="Q15" s="289">
        <v>0.18970000000000001</v>
      </c>
      <c r="R15" s="289">
        <v>0.19969999999999999</v>
      </c>
      <c r="S15" s="289">
        <v>0.1797</v>
      </c>
      <c r="T15" s="289">
        <v>0.18970000000000001</v>
      </c>
      <c r="U15" s="289">
        <v>0.19969999999999999</v>
      </c>
      <c r="V15" s="289">
        <v>0.18970000000000001</v>
      </c>
      <c r="W15" s="289">
        <v>0.2097</v>
      </c>
      <c r="X15" s="289">
        <v>0.21970000000000001</v>
      </c>
      <c r="Y15" s="289">
        <v>0.2097</v>
      </c>
      <c r="Z15" s="289">
        <v>0.18970000000000001</v>
      </c>
      <c r="AA15" s="289">
        <v>0.19969999999999999</v>
      </c>
      <c r="AB15" s="289">
        <v>0.18970000000000001</v>
      </c>
      <c r="AC15" s="289">
        <v>0.19969999999999999</v>
      </c>
      <c r="AD15" s="289">
        <v>0.2097</v>
      </c>
      <c r="AE15" s="289">
        <v>0.2097</v>
      </c>
      <c r="AF15" s="289">
        <v>0.19969999999999999</v>
      </c>
      <c r="AG15" s="289">
        <v>0.2097</v>
      </c>
      <c r="AH15" s="289">
        <v>0.19969999999999999</v>
      </c>
      <c r="AI15" s="289">
        <v>0.19969999999999999</v>
      </c>
      <c r="AJ15" s="289">
        <v>0.19969999999999999</v>
      </c>
      <c r="AK15" s="289">
        <v>0.2097</v>
      </c>
      <c r="AL15" s="289">
        <v>0.21970000000000001</v>
      </c>
      <c r="AM15" s="289">
        <v>0.2097</v>
      </c>
      <c r="AN15" s="289">
        <v>0.2097</v>
      </c>
      <c r="AO15" s="289">
        <v>0.21970000000000001</v>
      </c>
      <c r="AP15" s="289">
        <v>0.2097</v>
      </c>
      <c r="AQ15" s="289">
        <v>0.21970000000000001</v>
      </c>
      <c r="AR15" s="289">
        <v>0.21970000000000001</v>
      </c>
      <c r="AS15" s="289">
        <v>0.2097</v>
      </c>
      <c r="AT15" s="289">
        <v>0.2097</v>
      </c>
      <c r="AU15" s="289">
        <v>0.2097</v>
      </c>
      <c r="AV15" s="289">
        <v>0.21970000000000001</v>
      </c>
      <c r="AW15" s="289">
        <v>0.21970000000000001</v>
      </c>
      <c r="AX15" s="289">
        <v>0.21970000000000001</v>
      </c>
      <c r="AY15" s="873">
        <v>0.23980000000000001</v>
      </c>
      <c r="AZ15" s="873">
        <v>0.21970000000000001</v>
      </c>
      <c r="BA15" s="873">
        <v>0.23980000000000001</v>
      </c>
      <c r="BB15" s="873">
        <v>0.22969999999999999</v>
      </c>
      <c r="BC15" s="873">
        <v>0.2397</v>
      </c>
      <c r="BD15" s="873">
        <v>0.24970000000000001</v>
      </c>
      <c r="BE15" s="873">
        <v>0.22969321852999999</v>
      </c>
      <c r="BF15" s="873">
        <v>0.23969492045999999</v>
      </c>
      <c r="BG15" s="873">
        <v>0.22969502822000001</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c r="BW15" s="195"/>
    </row>
    <row r="16" spans="1:75" ht="11.05" customHeight="1" x14ac:dyDescent="0.2">
      <c r="A16" s="323" t="s">
        <v>846</v>
      </c>
      <c r="B16" s="393" t="s">
        <v>977</v>
      </c>
      <c r="C16" s="289">
        <v>3.1273</v>
      </c>
      <c r="D16" s="289">
        <v>3.2772999999999999</v>
      </c>
      <c r="E16" s="289">
        <v>3.3773</v>
      </c>
      <c r="F16" s="289">
        <v>3.5373000000000001</v>
      </c>
      <c r="G16" s="289">
        <v>3.5472999999999999</v>
      </c>
      <c r="H16" s="289">
        <v>3.5973000000000002</v>
      </c>
      <c r="I16" s="289">
        <v>3.5973000000000002</v>
      </c>
      <c r="J16" s="289">
        <v>3.5470000000000002</v>
      </c>
      <c r="K16" s="289">
        <v>3.5470000000000002</v>
      </c>
      <c r="L16" s="289">
        <v>3.5470000000000002</v>
      </c>
      <c r="M16" s="289">
        <v>3.5470000000000002</v>
      </c>
      <c r="N16" s="289">
        <v>3.5470000000000002</v>
      </c>
      <c r="O16" s="289">
        <v>3.6421000000000001</v>
      </c>
      <c r="P16" s="289">
        <v>3.6920999999999999</v>
      </c>
      <c r="Q16" s="289">
        <v>3.7421000000000002</v>
      </c>
      <c r="R16" s="289">
        <v>3.7421000000000002</v>
      </c>
      <c r="S16" s="289">
        <v>3.6421000000000001</v>
      </c>
      <c r="T16" s="289">
        <v>3.6421000000000001</v>
      </c>
      <c r="U16" s="289">
        <v>3.6421000000000001</v>
      </c>
      <c r="V16" s="289">
        <v>3.6920999999999999</v>
      </c>
      <c r="W16" s="289">
        <v>3.6720999999999999</v>
      </c>
      <c r="X16" s="289">
        <v>3.6920999999999999</v>
      </c>
      <c r="Y16" s="289">
        <v>3.7021000000000002</v>
      </c>
      <c r="Z16" s="289">
        <v>3.6920999999999999</v>
      </c>
      <c r="AA16" s="289">
        <v>3.6951000000000001</v>
      </c>
      <c r="AB16" s="289">
        <v>3.7652999999999999</v>
      </c>
      <c r="AC16" s="289">
        <v>3.8452000000000002</v>
      </c>
      <c r="AD16" s="289">
        <v>3.9152</v>
      </c>
      <c r="AE16" s="289">
        <v>3.9851999999999999</v>
      </c>
      <c r="AF16" s="289">
        <v>4.0202999999999998</v>
      </c>
      <c r="AG16" s="289">
        <v>4.0903</v>
      </c>
      <c r="AH16" s="289">
        <v>4.2702999999999998</v>
      </c>
      <c r="AI16" s="289">
        <v>4.3403</v>
      </c>
      <c r="AJ16" s="289">
        <v>4.4101999999999997</v>
      </c>
      <c r="AK16" s="289">
        <v>4.5103</v>
      </c>
      <c r="AL16" s="289">
        <v>4.5603999999999996</v>
      </c>
      <c r="AM16" s="289">
        <v>4.5251999999999999</v>
      </c>
      <c r="AN16" s="289">
        <v>4.5354999999999999</v>
      </c>
      <c r="AO16" s="289">
        <v>4.5952999999999999</v>
      </c>
      <c r="AP16" s="289">
        <v>4.5803000000000003</v>
      </c>
      <c r="AQ16" s="289">
        <v>4.5803000000000003</v>
      </c>
      <c r="AR16" s="289">
        <v>4.5803000000000003</v>
      </c>
      <c r="AS16" s="289">
        <v>4.62</v>
      </c>
      <c r="AT16" s="289">
        <v>4.6498999999999997</v>
      </c>
      <c r="AU16" s="289">
        <v>4.7202999999999999</v>
      </c>
      <c r="AV16" s="289">
        <v>4.6703000000000001</v>
      </c>
      <c r="AW16" s="289">
        <v>4.7403000000000004</v>
      </c>
      <c r="AX16" s="289">
        <v>4.7202999999999999</v>
      </c>
      <c r="AY16" s="873">
        <v>4.7371999999999996</v>
      </c>
      <c r="AZ16" s="873">
        <v>4.7872000000000003</v>
      </c>
      <c r="BA16" s="873">
        <v>4.6871999999999998</v>
      </c>
      <c r="BB16" s="873">
        <v>4.7371999999999996</v>
      </c>
      <c r="BC16" s="873">
        <v>4.7872000000000003</v>
      </c>
      <c r="BD16" s="873">
        <v>4.5473999999999997</v>
      </c>
      <c r="BE16" s="873">
        <v>4.6874119296999996</v>
      </c>
      <c r="BF16" s="873">
        <v>4.5373708105999997</v>
      </c>
      <c r="BG16" s="873">
        <v>4.7873682071000001</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c r="BW16" s="195"/>
    </row>
    <row r="17" spans="1:75" ht="11.05" customHeight="1" x14ac:dyDescent="0.2">
      <c r="A17" s="323" t="s">
        <v>847</v>
      </c>
      <c r="B17" s="393" t="s">
        <v>978</v>
      </c>
      <c r="C17" s="289">
        <v>3.9472999999999998</v>
      </c>
      <c r="D17" s="289">
        <v>4.0373000000000001</v>
      </c>
      <c r="E17" s="289">
        <v>4.0872999999999999</v>
      </c>
      <c r="F17" s="289">
        <v>4.0872999999999999</v>
      </c>
      <c r="G17" s="289">
        <v>4.0872999999999999</v>
      </c>
      <c r="H17" s="289">
        <v>4.0373000000000001</v>
      </c>
      <c r="I17" s="289">
        <v>4.0872999999999999</v>
      </c>
      <c r="J17" s="289">
        <v>4.1628999999999996</v>
      </c>
      <c r="K17" s="289">
        <v>4.2129000000000003</v>
      </c>
      <c r="L17" s="289">
        <v>4.2878999999999996</v>
      </c>
      <c r="M17" s="289">
        <v>4.3379000000000003</v>
      </c>
      <c r="N17" s="289">
        <v>4.4080000000000004</v>
      </c>
      <c r="O17" s="289">
        <v>4.3578000000000001</v>
      </c>
      <c r="P17" s="289">
        <v>4.4577999999999998</v>
      </c>
      <c r="Q17" s="289">
        <v>4.4077999999999999</v>
      </c>
      <c r="R17" s="289">
        <v>4.5077999999999996</v>
      </c>
      <c r="S17" s="289">
        <v>4.5077999999999996</v>
      </c>
      <c r="T17" s="289">
        <v>4.5578000000000003</v>
      </c>
      <c r="U17" s="289">
        <v>4.6577999999999999</v>
      </c>
      <c r="V17" s="289">
        <v>4.6577999999999999</v>
      </c>
      <c r="W17" s="289">
        <v>4.6577999999999999</v>
      </c>
      <c r="X17" s="289">
        <v>4.6878000000000002</v>
      </c>
      <c r="Y17" s="289">
        <v>4.5877999999999997</v>
      </c>
      <c r="Z17" s="289">
        <v>4.5877999999999997</v>
      </c>
      <c r="AA17" s="289">
        <v>4.5377999999999998</v>
      </c>
      <c r="AB17" s="289">
        <v>4.5374999999999996</v>
      </c>
      <c r="AC17" s="289">
        <v>4.4875999999999996</v>
      </c>
      <c r="AD17" s="289">
        <v>4.2777000000000003</v>
      </c>
      <c r="AE17" s="289">
        <v>4.3075999999999999</v>
      </c>
      <c r="AF17" s="289">
        <v>4.3174000000000001</v>
      </c>
      <c r="AG17" s="289">
        <v>4.3875000000000002</v>
      </c>
      <c r="AH17" s="289">
        <v>4.4675000000000002</v>
      </c>
      <c r="AI17" s="289">
        <v>4.4573999999999998</v>
      </c>
      <c r="AJ17" s="289">
        <v>4.4775999999999998</v>
      </c>
      <c r="AK17" s="289">
        <v>4.4474999999999998</v>
      </c>
      <c r="AL17" s="289">
        <v>4.5273000000000003</v>
      </c>
      <c r="AM17" s="289">
        <v>4.5076000000000001</v>
      </c>
      <c r="AN17" s="289">
        <v>4.5171999999999999</v>
      </c>
      <c r="AO17" s="289">
        <v>4.5974000000000004</v>
      </c>
      <c r="AP17" s="289">
        <v>4.5873999999999997</v>
      </c>
      <c r="AQ17" s="289">
        <v>4.5773999999999999</v>
      </c>
      <c r="AR17" s="289">
        <v>4.5473999999999997</v>
      </c>
      <c r="AS17" s="289">
        <v>4.6580000000000004</v>
      </c>
      <c r="AT17" s="289">
        <v>4.5781000000000001</v>
      </c>
      <c r="AU17" s="289">
        <v>4.4273999999999996</v>
      </c>
      <c r="AV17" s="289">
        <v>4.3775000000000004</v>
      </c>
      <c r="AW17" s="289">
        <v>4.3574000000000002</v>
      </c>
      <c r="AX17" s="289">
        <v>4.3273999999999999</v>
      </c>
      <c r="AY17" s="873">
        <v>4.4436</v>
      </c>
      <c r="AZ17" s="873">
        <v>4.4135</v>
      </c>
      <c r="BA17" s="873">
        <v>4.4935999999999998</v>
      </c>
      <c r="BB17" s="873">
        <v>4.4234999999999998</v>
      </c>
      <c r="BC17" s="873">
        <v>4.4535</v>
      </c>
      <c r="BD17" s="873">
        <v>4.4631999999999996</v>
      </c>
      <c r="BE17" s="873">
        <v>4.4138236367000001</v>
      </c>
      <c r="BF17" s="873">
        <v>4.4640461978000001</v>
      </c>
      <c r="BG17" s="873">
        <v>4.4842018901999996</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c r="BW17" s="195"/>
    </row>
    <row r="18" spans="1:75" ht="11.05" customHeight="1" x14ac:dyDescent="0.2">
      <c r="A18" s="323" t="s">
        <v>848</v>
      </c>
      <c r="B18" s="393" t="s">
        <v>979</v>
      </c>
      <c r="C18" s="289">
        <v>2.6274000000000002</v>
      </c>
      <c r="D18" s="289">
        <v>2.6274000000000002</v>
      </c>
      <c r="E18" s="289">
        <v>2.6294</v>
      </c>
      <c r="F18" s="289">
        <v>2.6294</v>
      </c>
      <c r="G18" s="289">
        <v>2.6604000000000001</v>
      </c>
      <c r="H18" s="289">
        <v>2.6833999999999998</v>
      </c>
      <c r="I18" s="289">
        <v>2.7204000000000002</v>
      </c>
      <c r="J18" s="289">
        <v>2.7505999999999999</v>
      </c>
      <c r="K18" s="289">
        <v>2.7706</v>
      </c>
      <c r="L18" s="289">
        <v>2.8006000000000002</v>
      </c>
      <c r="M18" s="289">
        <v>2.8401999999999998</v>
      </c>
      <c r="N18" s="289">
        <v>2.8565</v>
      </c>
      <c r="O18" s="289">
        <v>2.8923999999999999</v>
      </c>
      <c r="P18" s="289">
        <v>2.9224000000000001</v>
      </c>
      <c r="Q18" s="289">
        <v>2.9523999999999999</v>
      </c>
      <c r="R18" s="289">
        <v>2.9723999999999999</v>
      </c>
      <c r="S18" s="289">
        <v>3.0093000000000001</v>
      </c>
      <c r="T18" s="289">
        <v>3.0369999999999999</v>
      </c>
      <c r="U18" s="289">
        <v>3.0893000000000002</v>
      </c>
      <c r="V18" s="289">
        <v>3.1307</v>
      </c>
      <c r="W18" s="289">
        <v>3.1406999999999998</v>
      </c>
      <c r="X18" s="289">
        <v>3.1206999999999998</v>
      </c>
      <c r="Y18" s="289">
        <v>3.0207000000000002</v>
      </c>
      <c r="Z18" s="289">
        <v>2.9706999999999999</v>
      </c>
      <c r="AA18" s="289">
        <v>3.0124</v>
      </c>
      <c r="AB18" s="289">
        <v>2.9923000000000002</v>
      </c>
      <c r="AC18" s="289">
        <v>2.9824000000000002</v>
      </c>
      <c r="AD18" s="289">
        <v>2.9424000000000001</v>
      </c>
      <c r="AE18" s="289">
        <v>2.8847</v>
      </c>
      <c r="AF18" s="289">
        <v>2.8868999999999998</v>
      </c>
      <c r="AG18" s="289">
        <v>2.8692000000000002</v>
      </c>
      <c r="AH18" s="289">
        <v>2.8605999999999998</v>
      </c>
      <c r="AI18" s="289">
        <v>2.9005999999999998</v>
      </c>
      <c r="AJ18" s="289">
        <v>2.8407</v>
      </c>
      <c r="AK18" s="289">
        <v>2.8706</v>
      </c>
      <c r="AL18" s="289">
        <v>2.8405999999999998</v>
      </c>
      <c r="AM18" s="289">
        <v>2.7624</v>
      </c>
      <c r="AN18" s="289">
        <v>2.7623000000000002</v>
      </c>
      <c r="AO18" s="289">
        <v>2.7923</v>
      </c>
      <c r="AP18" s="289">
        <v>2.8123</v>
      </c>
      <c r="AQ18" s="289">
        <v>2.8146</v>
      </c>
      <c r="AR18" s="289">
        <v>2.7968999999999999</v>
      </c>
      <c r="AS18" s="289">
        <v>2.7593999999999999</v>
      </c>
      <c r="AT18" s="289">
        <v>2.7608000000000001</v>
      </c>
      <c r="AU18" s="289">
        <v>2.7707000000000002</v>
      </c>
      <c r="AV18" s="289">
        <v>2.7707000000000002</v>
      </c>
      <c r="AW18" s="289">
        <v>2.7406999999999999</v>
      </c>
      <c r="AX18" s="289">
        <v>2.7706</v>
      </c>
      <c r="AY18" s="873">
        <v>2.7115</v>
      </c>
      <c r="AZ18" s="873">
        <v>2.7214999999999998</v>
      </c>
      <c r="BA18" s="873">
        <v>2.7414999999999998</v>
      </c>
      <c r="BB18" s="873">
        <v>2.7515000000000001</v>
      </c>
      <c r="BC18" s="873">
        <v>2.7814999999999999</v>
      </c>
      <c r="BD18" s="873">
        <v>2.7913999999999999</v>
      </c>
      <c r="BE18" s="873">
        <v>2.7937416551999998</v>
      </c>
      <c r="BF18" s="873">
        <v>2.7641096940000001</v>
      </c>
      <c r="BG18" s="873">
        <v>2.8644154804999999</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c r="BW18" s="195"/>
    </row>
    <row r="19" spans="1:75" ht="11.05" customHeight="1" x14ac:dyDescent="0.2">
      <c r="A19" s="323" t="s">
        <v>849</v>
      </c>
      <c r="B19" s="393" t="s">
        <v>980</v>
      </c>
      <c r="C19" s="289">
        <v>1.242</v>
      </c>
      <c r="D19" s="289">
        <v>1.282</v>
      </c>
      <c r="E19" s="289">
        <v>1.302</v>
      </c>
      <c r="F19" s="289">
        <v>1.232</v>
      </c>
      <c r="G19" s="289">
        <v>1.262</v>
      </c>
      <c r="H19" s="289">
        <v>1.272</v>
      </c>
      <c r="I19" s="289">
        <v>1.282</v>
      </c>
      <c r="J19" s="289">
        <v>1.272</v>
      </c>
      <c r="K19" s="289">
        <v>1.252</v>
      </c>
      <c r="L19" s="289">
        <v>1.252</v>
      </c>
      <c r="M19" s="289">
        <v>1.232</v>
      </c>
      <c r="N19" s="289">
        <v>1.1419999999999999</v>
      </c>
      <c r="O19" s="289">
        <v>1.077</v>
      </c>
      <c r="P19" s="289">
        <v>1.2270000000000001</v>
      </c>
      <c r="Q19" s="289">
        <v>1.177</v>
      </c>
      <c r="R19" s="289">
        <v>1.0069999999999999</v>
      </c>
      <c r="S19" s="289">
        <v>0.82699999999999996</v>
      </c>
      <c r="T19" s="289">
        <v>0.747</v>
      </c>
      <c r="U19" s="289">
        <v>0.69699999999999995</v>
      </c>
      <c r="V19" s="289">
        <v>1.2170000000000001</v>
      </c>
      <c r="W19" s="289">
        <v>1.2470000000000001</v>
      </c>
      <c r="X19" s="289">
        <v>1.2569999999999999</v>
      </c>
      <c r="Y19" s="289">
        <v>1.2070000000000001</v>
      </c>
      <c r="Z19" s="289">
        <v>1.2470000000000001</v>
      </c>
      <c r="AA19" s="289">
        <v>1.2270000000000001</v>
      </c>
      <c r="AB19" s="289">
        <v>1.2569999999999999</v>
      </c>
      <c r="AC19" s="289">
        <v>1.2370000000000001</v>
      </c>
      <c r="AD19" s="289">
        <v>1.2370000000000001</v>
      </c>
      <c r="AE19" s="289">
        <v>1.1890000000000001</v>
      </c>
      <c r="AF19" s="289">
        <v>1.2470000000000001</v>
      </c>
      <c r="AG19" s="289">
        <v>1.2270000000000001</v>
      </c>
      <c r="AH19" s="289">
        <v>1.2569999999999999</v>
      </c>
      <c r="AI19" s="289">
        <v>1.2569999999999999</v>
      </c>
      <c r="AJ19" s="289">
        <v>1.2470000000000001</v>
      </c>
      <c r="AK19" s="289">
        <v>1.2869999999999999</v>
      </c>
      <c r="AL19" s="289">
        <v>1.2668999999999999</v>
      </c>
      <c r="AM19" s="289">
        <v>1.117</v>
      </c>
      <c r="AN19" s="289">
        <v>1.2369000000000001</v>
      </c>
      <c r="AO19" s="289">
        <v>1.2370000000000001</v>
      </c>
      <c r="AP19" s="289">
        <v>1.2769999999999999</v>
      </c>
      <c r="AQ19" s="289">
        <v>1.2769999999999999</v>
      </c>
      <c r="AR19" s="289">
        <v>1.2969999999999999</v>
      </c>
      <c r="AS19" s="289">
        <v>1.2669999999999999</v>
      </c>
      <c r="AT19" s="289">
        <v>1.0169999999999999</v>
      </c>
      <c r="AU19" s="289">
        <v>0.66700000000000004</v>
      </c>
      <c r="AV19" s="289">
        <v>1.167</v>
      </c>
      <c r="AW19" s="289">
        <v>1.2769999999999999</v>
      </c>
      <c r="AX19" s="289">
        <v>1.347</v>
      </c>
      <c r="AY19" s="873">
        <v>1.327</v>
      </c>
      <c r="AZ19" s="873">
        <v>1.367</v>
      </c>
      <c r="BA19" s="873">
        <v>1.337</v>
      </c>
      <c r="BB19" s="873">
        <v>1.377</v>
      </c>
      <c r="BC19" s="873">
        <v>1.407</v>
      </c>
      <c r="BD19" s="873">
        <v>1.387</v>
      </c>
      <c r="BE19" s="873">
        <v>1.4069692924999999</v>
      </c>
      <c r="BF19" s="873">
        <v>1.3569750105</v>
      </c>
      <c r="BG19" s="873">
        <v>1.4169753726000001</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c r="BW19" s="195"/>
    </row>
    <row r="20" spans="1:75" ht="11.05" customHeight="1" x14ac:dyDescent="0.2">
      <c r="A20" s="323" t="s">
        <v>850</v>
      </c>
      <c r="B20" s="393" t="s">
        <v>981</v>
      </c>
      <c r="C20" s="289">
        <v>1.5410999999999999</v>
      </c>
      <c r="D20" s="289">
        <v>1.673</v>
      </c>
      <c r="E20" s="289">
        <v>1.6583000000000001</v>
      </c>
      <c r="F20" s="289">
        <v>1.6089</v>
      </c>
      <c r="G20" s="289">
        <v>1.6446000000000001</v>
      </c>
      <c r="H20" s="289">
        <v>1.6108</v>
      </c>
      <c r="I20" s="289">
        <v>1.6375999999999999</v>
      </c>
      <c r="J20" s="289">
        <v>1.4643999999999999</v>
      </c>
      <c r="K20" s="289">
        <v>1.6113999999999999</v>
      </c>
      <c r="L20" s="289">
        <v>1.5703</v>
      </c>
      <c r="M20" s="289">
        <v>1.6237999999999999</v>
      </c>
      <c r="N20" s="289">
        <v>1.5757000000000001</v>
      </c>
      <c r="O20" s="289">
        <v>1.5669999999999999</v>
      </c>
      <c r="P20" s="289">
        <v>1.5999000000000001</v>
      </c>
      <c r="Q20" s="289">
        <v>1.4927999999999999</v>
      </c>
      <c r="R20" s="289">
        <v>1.4781</v>
      </c>
      <c r="S20" s="289">
        <v>1.3244</v>
      </c>
      <c r="T20" s="289">
        <v>1.3468</v>
      </c>
      <c r="U20" s="289">
        <v>1.2948</v>
      </c>
      <c r="V20" s="289">
        <v>1.1803999999999999</v>
      </c>
      <c r="W20" s="289">
        <v>1.2321</v>
      </c>
      <c r="X20" s="289">
        <v>1.266</v>
      </c>
      <c r="Y20" s="289">
        <v>1.3261000000000001</v>
      </c>
      <c r="Z20" s="289">
        <v>1.3488</v>
      </c>
      <c r="AA20" s="289">
        <v>1.4623999999999999</v>
      </c>
      <c r="AB20" s="289">
        <v>1.5250999999999999</v>
      </c>
      <c r="AC20" s="289">
        <v>1.5107999999999999</v>
      </c>
      <c r="AD20" s="289">
        <v>1.3482000000000001</v>
      </c>
      <c r="AE20" s="289">
        <v>1.5482</v>
      </c>
      <c r="AF20" s="289">
        <v>1.5383</v>
      </c>
      <c r="AG20" s="289">
        <v>1.4182999999999999</v>
      </c>
      <c r="AH20" s="289">
        <v>1.4883</v>
      </c>
      <c r="AI20" s="289">
        <v>1.5783</v>
      </c>
      <c r="AJ20" s="289">
        <v>1.5982000000000001</v>
      </c>
      <c r="AK20" s="289">
        <v>1.5383</v>
      </c>
      <c r="AL20" s="289">
        <v>1.6483000000000001</v>
      </c>
      <c r="AM20" s="289">
        <v>1.5771999999999999</v>
      </c>
      <c r="AN20" s="289">
        <v>1.5465</v>
      </c>
      <c r="AO20" s="289">
        <v>1.5754999999999999</v>
      </c>
      <c r="AP20" s="289">
        <v>1.4944999999999999</v>
      </c>
      <c r="AQ20" s="289">
        <v>1.5336000000000001</v>
      </c>
      <c r="AR20" s="289">
        <v>1.5327</v>
      </c>
      <c r="AS20" s="289">
        <v>1.5814999999999999</v>
      </c>
      <c r="AT20" s="289">
        <v>1.6406000000000001</v>
      </c>
      <c r="AU20" s="289">
        <v>1.5398000000000001</v>
      </c>
      <c r="AV20" s="289">
        <v>1.5488</v>
      </c>
      <c r="AW20" s="289">
        <v>1.548</v>
      </c>
      <c r="AX20" s="289">
        <v>1.627</v>
      </c>
      <c r="AY20" s="873">
        <v>1.6045</v>
      </c>
      <c r="AZ20" s="873">
        <v>1.6519999999999999</v>
      </c>
      <c r="BA20" s="873">
        <v>1.6694</v>
      </c>
      <c r="BB20" s="873">
        <v>1.6469</v>
      </c>
      <c r="BC20" s="873">
        <v>1.6843999999999999</v>
      </c>
      <c r="BD20" s="873">
        <v>1.712</v>
      </c>
      <c r="BE20" s="873">
        <v>1.6795768922000001</v>
      </c>
      <c r="BF20" s="873">
        <v>1.7570367538</v>
      </c>
      <c r="BG20" s="873">
        <v>1.7645149862</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c r="BW20" s="195"/>
    </row>
    <row r="21" spans="1:75" ht="11.05" customHeight="1" x14ac:dyDescent="0.2">
      <c r="A21" s="323" t="s">
        <v>851</v>
      </c>
      <c r="B21" s="393" t="s">
        <v>982</v>
      </c>
      <c r="C21" s="289">
        <v>10.744</v>
      </c>
      <c r="D21" s="289">
        <v>9.8490000000000002</v>
      </c>
      <c r="E21" s="289">
        <v>9.8040000000000003</v>
      </c>
      <c r="F21" s="289">
        <v>9.8040000000000003</v>
      </c>
      <c r="G21" s="289">
        <v>10.135999999999999</v>
      </c>
      <c r="H21" s="289">
        <v>10.601000000000001</v>
      </c>
      <c r="I21" s="289">
        <v>11.11</v>
      </c>
      <c r="J21" s="289">
        <v>11.2112</v>
      </c>
      <c r="K21" s="289">
        <v>11.3133</v>
      </c>
      <c r="L21" s="289">
        <v>11.455500000000001</v>
      </c>
      <c r="M21" s="289">
        <v>11.5976</v>
      </c>
      <c r="N21" s="289">
        <v>11.6097</v>
      </c>
      <c r="O21" s="289">
        <v>11.715</v>
      </c>
      <c r="P21" s="289">
        <v>11.96</v>
      </c>
      <c r="Q21" s="289">
        <v>11.71</v>
      </c>
      <c r="R21" s="289">
        <v>12.01</v>
      </c>
      <c r="S21" s="289">
        <v>11.96</v>
      </c>
      <c r="T21" s="289">
        <v>12.06</v>
      </c>
      <c r="U21" s="289">
        <v>12.31</v>
      </c>
      <c r="V21" s="289">
        <v>12.654999999999999</v>
      </c>
      <c r="W21" s="289">
        <v>12.705</v>
      </c>
      <c r="X21" s="289">
        <v>12.205</v>
      </c>
      <c r="Y21" s="289">
        <v>12.205</v>
      </c>
      <c r="Z21" s="289">
        <v>12.205</v>
      </c>
      <c r="AA21" s="289">
        <v>11.4794</v>
      </c>
      <c r="AB21" s="289">
        <v>11.674899999999999</v>
      </c>
      <c r="AC21" s="289">
        <v>11.9297</v>
      </c>
      <c r="AD21" s="289">
        <v>12.2796</v>
      </c>
      <c r="AE21" s="289">
        <v>11.579700000000001</v>
      </c>
      <c r="AF21" s="289">
        <v>11.73</v>
      </c>
      <c r="AG21" s="289">
        <v>10.8499</v>
      </c>
      <c r="AH21" s="289">
        <v>10.379899999999999</v>
      </c>
      <c r="AI21" s="289">
        <v>10.88</v>
      </c>
      <c r="AJ21" s="289">
        <v>10.729699999999999</v>
      </c>
      <c r="AK21" s="289">
        <v>10.6899</v>
      </c>
      <c r="AL21" s="289">
        <v>10.440200000000001</v>
      </c>
      <c r="AM21" s="289">
        <v>10.6227</v>
      </c>
      <c r="AN21" s="289">
        <v>10.8283</v>
      </c>
      <c r="AO21" s="289">
        <v>10.928000000000001</v>
      </c>
      <c r="AP21" s="289">
        <v>10.933</v>
      </c>
      <c r="AQ21" s="289">
        <v>10.733000000000001</v>
      </c>
      <c r="AR21" s="289">
        <v>10.382999999999999</v>
      </c>
      <c r="AS21" s="289">
        <v>10.691599999999999</v>
      </c>
      <c r="AT21" s="289">
        <v>10.821400000000001</v>
      </c>
      <c r="AU21" s="289">
        <v>10.6126</v>
      </c>
      <c r="AV21" s="289">
        <v>10.692500000000001</v>
      </c>
      <c r="AW21" s="289">
        <v>10.6526</v>
      </c>
      <c r="AX21" s="289">
        <v>10.620100000000001</v>
      </c>
      <c r="AY21" s="873">
        <v>10.5898</v>
      </c>
      <c r="AZ21" s="873">
        <v>10.5898</v>
      </c>
      <c r="BA21" s="873">
        <v>10.839600000000001</v>
      </c>
      <c r="BB21" s="873">
        <v>10.659800000000001</v>
      </c>
      <c r="BC21" s="873">
        <v>10.809799999999999</v>
      </c>
      <c r="BD21" s="873">
        <v>11.4603</v>
      </c>
      <c r="BE21" s="873">
        <v>10.961186057000001</v>
      </c>
      <c r="BF21" s="873">
        <v>10.861083915</v>
      </c>
      <c r="BG21" s="873">
        <v>11.561086893000001</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c r="BW21" s="195"/>
    </row>
    <row r="22" spans="1:75" ht="11.05" customHeight="1" x14ac:dyDescent="0.2">
      <c r="A22" s="323" t="s">
        <v>852</v>
      </c>
      <c r="B22" s="393" t="s">
        <v>983</v>
      </c>
      <c r="C22" s="289">
        <v>3.5992999999999999</v>
      </c>
      <c r="D22" s="289">
        <v>3.5992999999999999</v>
      </c>
      <c r="E22" s="289">
        <v>3.5992999999999999</v>
      </c>
      <c r="F22" s="289">
        <v>3.6743000000000001</v>
      </c>
      <c r="G22" s="289">
        <v>3.7042999999999999</v>
      </c>
      <c r="H22" s="289">
        <v>3.7543000000000002</v>
      </c>
      <c r="I22" s="289">
        <v>3.8092999999999999</v>
      </c>
      <c r="J22" s="289">
        <v>3.8677000000000001</v>
      </c>
      <c r="K22" s="289">
        <v>3.8923000000000001</v>
      </c>
      <c r="L22" s="289">
        <v>3.9369999999999998</v>
      </c>
      <c r="M22" s="289">
        <v>3.9615999999999998</v>
      </c>
      <c r="N22" s="289">
        <v>4.0162000000000004</v>
      </c>
      <c r="O22" s="289">
        <v>4.1265000000000001</v>
      </c>
      <c r="P22" s="289">
        <v>4.3164999999999996</v>
      </c>
      <c r="Q22" s="289">
        <v>4.2965</v>
      </c>
      <c r="R22" s="289">
        <v>4.4165000000000001</v>
      </c>
      <c r="S22" s="289">
        <v>4.4810999999999996</v>
      </c>
      <c r="T22" s="289">
        <v>4.5557999999999996</v>
      </c>
      <c r="U22" s="289">
        <v>4.4804000000000004</v>
      </c>
      <c r="V22" s="289">
        <v>4.5304000000000002</v>
      </c>
      <c r="W22" s="289">
        <v>4.5704000000000002</v>
      </c>
      <c r="X22" s="289">
        <v>4.6403999999999996</v>
      </c>
      <c r="Y22" s="289">
        <v>4.5603999999999996</v>
      </c>
      <c r="Z22" s="289">
        <v>4.5204000000000004</v>
      </c>
      <c r="AA22" s="289">
        <v>4.5488</v>
      </c>
      <c r="AB22" s="289">
        <v>4.5491999999999999</v>
      </c>
      <c r="AC22" s="289">
        <v>4.5690999999999997</v>
      </c>
      <c r="AD22" s="289">
        <v>4.4688999999999997</v>
      </c>
      <c r="AE22" s="289">
        <v>4.4390000000000001</v>
      </c>
      <c r="AF22" s="289">
        <v>4.3792999999999997</v>
      </c>
      <c r="AG22" s="289">
        <v>4.3692000000000002</v>
      </c>
      <c r="AH22" s="289">
        <v>4.2792000000000003</v>
      </c>
      <c r="AI22" s="289">
        <v>4.2892999999999999</v>
      </c>
      <c r="AJ22" s="289">
        <v>4.3490000000000002</v>
      </c>
      <c r="AK22" s="289">
        <v>4.3891999999999998</v>
      </c>
      <c r="AL22" s="289">
        <v>4.4494999999999996</v>
      </c>
      <c r="AM22" s="289">
        <v>4.5090000000000003</v>
      </c>
      <c r="AN22" s="289">
        <v>4.4896000000000003</v>
      </c>
      <c r="AO22" s="289">
        <v>4.4592999999999998</v>
      </c>
      <c r="AP22" s="289">
        <v>4.4493</v>
      </c>
      <c r="AQ22" s="289">
        <v>4.4893000000000001</v>
      </c>
      <c r="AR22" s="289">
        <v>4.4793000000000003</v>
      </c>
      <c r="AS22" s="289">
        <v>4.4683999999999999</v>
      </c>
      <c r="AT22" s="289">
        <v>4.4782999999999999</v>
      </c>
      <c r="AU22" s="289">
        <v>4.5892999999999997</v>
      </c>
      <c r="AV22" s="289">
        <v>4.6092000000000004</v>
      </c>
      <c r="AW22" s="289">
        <v>4.6093000000000002</v>
      </c>
      <c r="AX22" s="289">
        <v>4.5393999999999997</v>
      </c>
      <c r="AY22" s="873">
        <v>4.4090999999999996</v>
      </c>
      <c r="AZ22" s="873">
        <v>4.3990999999999998</v>
      </c>
      <c r="BA22" s="873">
        <v>4.4089999999999998</v>
      </c>
      <c r="BB22" s="873">
        <v>4.4191000000000003</v>
      </c>
      <c r="BC22" s="873">
        <v>4.5391000000000004</v>
      </c>
      <c r="BD22" s="873">
        <v>4.5095999999999998</v>
      </c>
      <c r="BE22" s="873">
        <v>4.6796123743000004</v>
      </c>
      <c r="BF22" s="873">
        <v>4.7195168538000001</v>
      </c>
      <c r="BG22" s="873">
        <v>4.7895108059</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c r="BW22" s="195"/>
    </row>
    <row r="23" spans="1:75" ht="11.05" customHeight="1" x14ac:dyDescent="0.2">
      <c r="A23" s="323" t="s">
        <v>853</v>
      </c>
      <c r="B23" s="393" t="s">
        <v>984</v>
      </c>
      <c r="C23" s="289">
        <v>0.54920000000000002</v>
      </c>
      <c r="D23" s="289">
        <v>0.58919999999999995</v>
      </c>
      <c r="E23" s="289">
        <v>0.57920000000000005</v>
      </c>
      <c r="F23" s="289">
        <v>0.53920000000000001</v>
      </c>
      <c r="G23" s="289">
        <v>0.58420000000000005</v>
      </c>
      <c r="H23" s="289">
        <v>0.59919999999999995</v>
      </c>
      <c r="I23" s="289">
        <v>0.58919999999999995</v>
      </c>
      <c r="J23" s="289">
        <v>0.57879999999999998</v>
      </c>
      <c r="K23" s="289">
        <v>0.57879999999999998</v>
      </c>
      <c r="L23" s="289">
        <v>0.64880000000000004</v>
      </c>
      <c r="M23" s="289">
        <v>0.7288</v>
      </c>
      <c r="N23" s="289">
        <v>0.79879999999999995</v>
      </c>
      <c r="O23" s="289">
        <v>0.72889999999999999</v>
      </c>
      <c r="P23" s="289">
        <v>0.74890000000000001</v>
      </c>
      <c r="Q23" s="289">
        <v>0.77390000000000003</v>
      </c>
      <c r="R23" s="289">
        <v>0.79890000000000005</v>
      </c>
      <c r="S23" s="289">
        <v>0.76890000000000003</v>
      </c>
      <c r="T23" s="289">
        <v>0.74890000000000001</v>
      </c>
      <c r="U23" s="289">
        <v>0.66890000000000005</v>
      </c>
      <c r="V23" s="289">
        <v>0.74890000000000001</v>
      </c>
      <c r="W23" s="289">
        <v>0.71889999999999998</v>
      </c>
      <c r="X23" s="289">
        <v>0.76890000000000003</v>
      </c>
      <c r="Y23" s="289">
        <v>0.71889999999999998</v>
      </c>
      <c r="Z23" s="289">
        <v>0.71889999999999998</v>
      </c>
      <c r="AA23" s="289">
        <v>0.78890000000000005</v>
      </c>
      <c r="AB23" s="289">
        <v>0.73919999999999997</v>
      </c>
      <c r="AC23" s="289">
        <v>0.76910000000000001</v>
      </c>
      <c r="AD23" s="289">
        <v>0.80900000000000005</v>
      </c>
      <c r="AE23" s="289">
        <v>0.82909999999999995</v>
      </c>
      <c r="AF23" s="289">
        <v>0.82920000000000005</v>
      </c>
      <c r="AG23" s="289">
        <v>0.85919999999999996</v>
      </c>
      <c r="AH23" s="289">
        <v>0.82920000000000005</v>
      </c>
      <c r="AI23" s="289">
        <v>0.80420000000000003</v>
      </c>
      <c r="AJ23" s="289">
        <v>0.80410000000000004</v>
      </c>
      <c r="AK23" s="289">
        <v>0.81920000000000004</v>
      </c>
      <c r="AL23" s="289">
        <v>0.82930000000000004</v>
      </c>
      <c r="AM23" s="289">
        <v>0.83909999999999996</v>
      </c>
      <c r="AN23" s="289">
        <v>0.87439999999999996</v>
      </c>
      <c r="AO23" s="289">
        <v>0.87419999999999998</v>
      </c>
      <c r="AP23" s="289">
        <v>0.88919999999999999</v>
      </c>
      <c r="AQ23" s="289">
        <v>0.90920000000000001</v>
      </c>
      <c r="AR23" s="289">
        <v>0.8992</v>
      </c>
      <c r="AS23" s="289">
        <v>0.90880000000000005</v>
      </c>
      <c r="AT23" s="289">
        <v>0.92869999999999997</v>
      </c>
      <c r="AU23" s="289">
        <v>0.93920000000000003</v>
      </c>
      <c r="AV23" s="289">
        <v>0.94920000000000004</v>
      </c>
      <c r="AW23" s="289">
        <v>0.88919999999999999</v>
      </c>
      <c r="AX23" s="289">
        <v>0.92930000000000001</v>
      </c>
      <c r="AY23" s="873">
        <v>0.96909999999999996</v>
      </c>
      <c r="AZ23" s="873">
        <v>0.97909999999999997</v>
      </c>
      <c r="BA23" s="873">
        <v>0.98899999999999999</v>
      </c>
      <c r="BB23" s="873">
        <v>0.99909999999999999</v>
      </c>
      <c r="BC23" s="873">
        <v>1.0091000000000001</v>
      </c>
      <c r="BD23" s="873">
        <v>1.0193000000000001</v>
      </c>
      <c r="BE23" s="873">
        <v>1.0193462176000001</v>
      </c>
      <c r="BF23" s="873">
        <v>1.0342943676</v>
      </c>
      <c r="BG23" s="873">
        <v>1.0342910848</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c r="BW23" s="195"/>
    </row>
    <row r="24" spans="1:75" ht="11.05"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3"/>
      <c r="AZ24" s="873"/>
      <c r="BA24" s="873"/>
      <c r="BB24" s="873"/>
      <c r="BC24" s="873"/>
      <c r="BD24" s="873"/>
      <c r="BE24" s="873"/>
      <c r="BF24" s="873"/>
      <c r="BG24" s="873"/>
      <c r="BH24" s="355"/>
      <c r="BI24" s="355"/>
      <c r="BJ24" s="355"/>
      <c r="BK24" s="355"/>
      <c r="BL24" s="355"/>
      <c r="BM24" s="355"/>
      <c r="BN24" s="355"/>
      <c r="BO24" s="355"/>
      <c r="BP24" s="355"/>
      <c r="BQ24" s="355"/>
      <c r="BR24" s="355"/>
      <c r="BS24" s="355"/>
      <c r="BT24" s="355"/>
      <c r="BU24" s="355"/>
      <c r="BV24" s="355"/>
    </row>
    <row r="25" spans="1:75" s="272" customFormat="1" ht="11.05" customHeight="1" x14ac:dyDescent="0.2">
      <c r="A25" s="395" t="s">
        <v>839</v>
      </c>
      <c r="B25" s="392" t="s">
        <v>854</v>
      </c>
      <c r="C25" s="105">
        <v>41.467199999999998</v>
      </c>
      <c r="D25" s="105">
        <v>40.855200000000004</v>
      </c>
      <c r="E25" s="105">
        <v>40.935000000000002</v>
      </c>
      <c r="F25" s="105">
        <v>41.098999999999997</v>
      </c>
      <c r="G25" s="105">
        <v>41.575400000000002</v>
      </c>
      <c r="H25" s="105">
        <v>42.042299999999997</v>
      </c>
      <c r="I25" s="105">
        <v>42.718200000000003</v>
      </c>
      <c r="J25" s="105">
        <v>42.490499999999997</v>
      </c>
      <c r="K25" s="105">
        <v>43.258600000000001</v>
      </c>
      <c r="L25" s="105">
        <v>43.8992</v>
      </c>
      <c r="M25" s="105">
        <v>44.464100000000002</v>
      </c>
      <c r="N25" s="105">
        <v>44.616199999999999</v>
      </c>
      <c r="O25" s="105">
        <v>44.8583</v>
      </c>
      <c r="P25" s="105">
        <v>45.5792</v>
      </c>
      <c r="Q25" s="105">
        <v>45.091700000000003</v>
      </c>
      <c r="R25" s="105">
        <v>44.484999999999999</v>
      </c>
      <c r="S25" s="105">
        <v>44.6248</v>
      </c>
      <c r="T25" s="105">
        <v>45.092199999999998</v>
      </c>
      <c r="U25" s="105">
        <v>45.548200000000001</v>
      </c>
      <c r="V25" s="105">
        <v>45.614699999999999</v>
      </c>
      <c r="W25" s="105">
        <v>45.857399999999998</v>
      </c>
      <c r="X25" s="105">
        <v>45.576500000000003</v>
      </c>
      <c r="Y25" s="105">
        <v>45.8035</v>
      </c>
      <c r="Z25" s="105">
        <v>45.7759</v>
      </c>
      <c r="AA25" s="105">
        <v>45.189700000000002</v>
      </c>
      <c r="AB25" s="105">
        <v>45.615099999999998</v>
      </c>
      <c r="AC25" s="105">
        <v>45.478900000000003</v>
      </c>
      <c r="AD25" s="105">
        <v>45.237000000000002</v>
      </c>
      <c r="AE25" s="105">
        <v>44.4071</v>
      </c>
      <c r="AF25" s="105">
        <v>44.510800000000003</v>
      </c>
      <c r="AG25" s="105">
        <v>43.320799999999998</v>
      </c>
      <c r="AH25" s="105">
        <v>42.787199999999999</v>
      </c>
      <c r="AI25" s="105">
        <v>43.681600000000003</v>
      </c>
      <c r="AJ25" s="105">
        <v>43.773200000000003</v>
      </c>
      <c r="AK25" s="105">
        <v>43.718800000000002</v>
      </c>
      <c r="AL25" s="105">
        <v>43.682499999999997</v>
      </c>
      <c r="AM25" s="105">
        <v>43.6494</v>
      </c>
      <c r="AN25" s="105">
        <v>43.603299999999997</v>
      </c>
      <c r="AO25" s="105">
        <v>43.750399999999999</v>
      </c>
      <c r="AP25" s="105">
        <v>43.452300000000001</v>
      </c>
      <c r="AQ25" s="105">
        <v>42.991599999999998</v>
      </c>
      <c r="AR25" s="105">
        <v>42.567999999999998</v>
      </c>
      <c r="AS25" s="105">
        <v>43.002099999999999</v>
      </c>
      <c r="AT25" s="105">
        <v>42.894799999999996</v>
      </c>
      <c r="AU25" s="105">
        <v>42.666600000000003</v>
      </c>
      <c r="AV25" s="105">
        <v>42.566800000000001</v>
      </c>
      <c r="AW25" s="105">
        <v>42.677700000000002</v>
      </c>
      <c r="AX25" s="105">
        <v>42.623899999999999</v>
      </c>
      <c r="AY25" s="884">
        <v>42.537799999999997</v>
      </c>
      <c r="AZ25" s="884">
        <v>42.8765</v>
      </c>
      <c r="BA25" s="884">
        <v>43.253100000000003</v>
      </c>
      <c r="BB25" s="884">
        <v>42.945799999999998</v>
      </c>
      <c r="BC25" s="884">
        <v>43.212000000000003</v>
      </c>
      <c r="BD25" s="884">
        <v>44.0794</v>
      </c>
      <c r="BE25" s="884">
        <v>43.693406076000002</v>
      </c>
      <c r="BF25" s="884">
        <v>43.754780636</v>
      </c>
      <c r="BG25" s="884">
        <v>44.607732075999998</v>
      </c>
      <c r="BH25" s="388">
        <v>44.395600756</v>
      </c>
      <c r="BI25" s="388">
        <v>44.256283304</v>
      </c>
      <c r="BJ25" s="388">
        <v>44.369990895999997</v>
      </c>
      <c r="BK25" s="388">
        <v>44.252267605</v>
      </c>
      <c r="BL25" s="388">
        <v>43.966524366000002</v>
      </c>
      <c r="BM25" s="388">
        <v>43.994521462999998</v>
      </c>
      <c r="BN25" s="388">
        <v>44.149845001999999</v>
      </c>
      <c r="BO25" s="388">
        <v>44.285470959000001</v>
      </c>
      <c r="BP25" s="388">
        <v>44.520995751000001</v>
      </c>
      <c r="BQ25" s="388">
        <v>44.441666793000003</v>
      </c>
      <c r="BR25" s="388">
        <v>44.294994686000003</v>
      </c>
      <c r="BS25" s="388">
        <v>44.418634070000003</v>
      </c>
      <c r="BT25" s="388">
        <v>44.507255354999998</v>
      </c>
      <c r="BU25" s="388">
        <v>44.432771836000001</v>
      </c>
      <c r="BV25" s="388">
        <v>44.231795347999999</v>
      </c>
      <c r="BW25" s="398"/>
    </row>
    <row r="26" spans="1:75" s="272" customFormat="1" ht="11.05" customHeight="1" x14ac:dyDescent="0.2">
      <c r="A26" s="395" t="s">
        <v>855</v>
      </c>
      <c r="B26" s="408" t="s">
        <v>970</v>
      </c>
      <c r="C26" s="105">
        <v>24.405100000000001</v>
      </c>
      <c r="D26" s="105">
        <v>23.750800000000002</v>
      </c>
      <c r="E26" s="105">
        <v>23.7531</v>
      </c>
      <c r="F26" s="105">
        <v>23.7788</v>
      </c>
      <c r="G26" s="105">
        <v>24.207599999999999</v>
      </c>
      <c r="H26" s="105">
        <v>24.691800000000001</v>
      </c>
      <c r="I26" s="105">
        <v>25.374600000000001</v>
      </c>
      <c r="J26" s="105">
        <v>25.476700000000001</v>
      </c>
      <c r="K26" s="105">
        <v>25.830400000000001</v>
      </c>
      <c r="L26" s="105">
        <v>26.0762</v>
      </c>
      <c r="M26" s="105">
        <v>26.401</v>
      </c>
      <c r="N26" s="105">
        <v>26.536000000000001</v>
      </c>
      <c r="O26" s="105">
        <v>26.700299999999999</v>
      </c>
      <c r="P26" s="105">
        <v>27.308199999999999</v>
      </c>
      <c r="Q26" s="105">
        <v>26.9011</v>
      </c>
      <c r="R26" s="105">
        <v>27.456399999999999</v>
      </c>
      <c r="S26" s="105">
        <v>27.354199999999999</v>
      </c>
      <c r="T26" s="105">
        <v>27.658999999999999</v>
      </c>
      <c r="U26" s="105">
        <v>27.933900000000001</v>
      </c>
      <c r="V26" s="105">
        <v>28.245899999999999</v>
      </c>
      <c r="W26" s="105">
        <v>28.447600000000001</v>
      </c>
      <c r="X26" s="105">
        <v>28.0365</v>
      </c>
      <c r="Y26" s="105">
        <v>27.7516</v>
      </c>
      <c r="Z26" s="105">
        <v>27.664300000000001</v>
      </c>
      <c r="AA26" s="105">
        <v>27.0869</v>
      </c>
      <c r="AB26" s="105">
        <v>27.339700000000001</v>
      </c>
      <c r="AC26" s="105">
        <v>27.514900000000001</v>
      </c>
      <c r="AD26" s="105">
        <v>27.3767</v>
      </c>
      <c r="AE26" s="105">
        <v>26.773700000000002</v>
      </c>
      <c r="AF26" s="105">
        <v>26.836099999999998</v>
      </c>
      <c r="AG26" s="105">
        <v>25.902999999999999</v>
      </c>
      <c r="AH26" s="105">
        <v>25.448899999999998</v>
      </c>
      <c r="AI26" s="105">
        <v>26.0837</v>
      </c>
      <c r="AJ26" s="105">
        <v>25.992899999999999</v>
      </c>
      <c r="AK26" s="105">
        <v>25.942900000000002</v>
      </c>
      <c r="AL26" s="105">
        <v>25.892900000000001</v>
      </c>
      <c r="AM26" s="105">
        <v>25.938800000000001</v>
      </c>
      <c r="AN26" s="105">
        <v>26.073799999999999</v>
      </c>
      <c r="AO26" s="105">
        <v>26.3123</v>
      </c>
      <c r="AP26" s="105">
        <v>26.226199999999999</v>
      </c>
      <c r="AQ26" s="105">
        <v>26.0975</v>
      </c>
      <c r="AR26" s="105">
        <v>25.678799999999999</v>
      </c>
      <c r="AS26" s="105">
        <v>26.098400000000002</v>
      </c>
      <c r="AT26" s="105">
        <v>26.2286</v>
      </c>
      <c r="AU26" s="105">
        <v>25.879100000000001</v>
      </c>
      <c r="AV26" s="105">
        <v>25.937899999999999</v>
      </c>
      <c r="AW26" s="105">
        <v>25.8322</v>
      </c>
      <c r="AX26" s="105">
        <v>25.852599999999999</v>
      </c>
      <c r="AY26" s="884">
        <v>25.7163</v>
      </c>
      <c r="AZ26" s="884">
        <v>25.733000000000001</v>
      </c>
      <c r="BA26" s="884">
        <v>26.1099</v>
      </c>
      <c r="BB26" s="884">
        <v>25.841899999999999</v>
      </c>
      <c r="BC26" s="884">
        <v>26.2239</v>
      </c>
      <c r="BD26" s="884">
        <v>26.901599999999998</v>
      </c>
      <c r="BE26" s="884">
        <v>26.502737499999999</v>
      </c>
      <c r="BF26" s="884">
        <v>26.540449559999999</v>
      </c>
      <c r="BG26" s="884">
        <v>27.447589255</v>
      </c>
      <c r="BH26" s="388">
        <v>27.148927363999999</v>
      </c>
      <c r="BI26" s="388">
        <v>26.945126161000001</v>
      </c>
      <c r="BJ26" s="388">
        <v>26.953329573000001</v>
      </c>
      <c r="BK26" s="388">
        <v>26.870726782999999</v>
      </c>
      <c r="BL26" s="388">
        <v>26.568426177999999</v>
      </c>
      <c r="BM26" s="388">
        <v>26.595334449999999</v>
      </c>
      <c r="BN26" s="388">
        <v>26.802690336000001</v>
      </c>
      <c r="BO26" s="388">
        <v>27.049912211999999</v>
      </c>
      <c r="BP26" s="388">
        <v>27.258775805999999</v>
      </c>
      <c r="BQ26" s="388">
        <v>27.276217377999998</v>
      </c>
      <c r="BR26" s="388">
        <v>27.273710797</v>
      </c>
      <c r="BS26" s="388">
        <v>27.261273605</v>
      </c>
      <c r="BT26" s="388">
        <v>27.208179790999999</v>
      </c>
      <c r="BU26" s="388">
        <v>27.125921139999999</v>
      </c>
      <c r="BV26" s="388">
        <v>26.9246707</v>
      </c>
      <c r="BW26" s="398"/>
    </row>
    <row r="27" spans="1:75" s="272" customFormat="1" ht="11.05" customHeight="1" x14ac:dyDescent="0.2">
      <c r="A27" s="395" t="s">
        <v>856</v>
      </c>
      <c r="B27" s="409" t="s">
        <v>971</v>
      </c>
      <c r="C27" s="105">
        <v>17.062100000000001</v>
      </c>
      <c r="D27" s="105">
        <v>17.104399999999998</v>
      </c>
      <c r="E27" s="105">
        <v>17.181899999999999</v>
      </c>
      <c r="F27" s="105">
        <v>17.3202</v>
      </c>
      <c r="G27" s="105">
        <v>17.367799999999999</v>
      </c>
      <c r="H27" s="105">
        <v>17.3505</v>
      </c>
      <c r="I27" s="105">
        <v>17.343599999999999</v>
      </c>
      <c r="J27" s="105">
        <v>17.0138</v>
      </c>
      <c r="K27" s="105">
        <v>17.4282</v>
      </c>
      <c r="L27" s="105">
        <v>17.823</v>
      </c>
      <c r="M27" s="105">
        <v>18.063099999999999</v>
      </c>
      <c r="N27" s="105">
        <v>18.080200000000001</v>
      </c>
      <c r="O27" s="105">
        <v>18.158000000000001</v>
      </c>
      <c r="P27" s="105">
        <v>18.271000000000001</v>
      </c>
      <c r="Q27" s="105">
        <v>18.1906</v>
      </c>
      <c r="R27" s="105">
        <v>17.028600000000001</v>
      </c>
      <c r="S27" s="105">
        <v>17.270600000000002</v>
      </c>
      <c r="T27" s="105">
        <v>17.433199999999999</v>
      </c>
      <c r="U27" s="105">
        <v>17.6143</v>
      </c>
      <c r="V27" s="105">
        <v>17.3688</v>
      </c>
      <c r="W27" s="105">
        <v>17.409800000000001</v>
      </c>
      <c r="X27" s="105">
        <v>17.54</v>
      </c>
      <c r="Y27" s="105">
        <v>18.0519</v>
      </c>
      <c r="Z27" s="105">
        <v>18.111599999999999</v>
      </c>
      <c r="AA27" s="105">
        <v>18.102799999999998</v>
      </c>
      <c r="AB27" s="105">
        <v>18.275400000000001</v>
      </c>
      <c r="AC27" s="105">
        <v>17.963999999999999</v>
      </c>
      <c r="AD27" s="105">
        <v>17.860299999999999</v>
      </c>
      <c r="AE27" s="105">
        <v>17.633400000000002</v>
      </c>
      <c r="AF27" s="105">
        <v>17.674700000000001</v>
      </c>
      <c r="AG27" s="105">
        <v>17.4178</v>
      </c>
      <c r="AH27" s="105">
        <v>17.3383</v>
      </c>
      <c r="AI27" s="105">
        <v>17.597899999999999</v>
      </c>
      <c r="AJ27" s="105">
        <v>17.7803</v>
      </c>
      <c r="AK27" s="105">
        <v>17.7759</v>
      </c>
      <c r="AL27" s="105">
        <v>17.7896</v>
      </c>
      <c r="AM27" s="105">
        <v>17.710599999999999</v>
      </c>
      <c r="AN27" s="105">
        <v>17.529499999999999</v>
      </c>
      <c r="AO27" s="105">
        <v>17.438099999999999</v>
      </c>
      <c r="AP27" s="105">
        <v>17.226099999999999</v>
      </c>
      <c r="AQ27" s="105">
        <v>16.894100000000002</v>
      </c>
      <c r="AR27" s="105">
        <v>16.889199999999999</v>
      </c>
      <c r="AS27" s="105">
        <v>16.903700000000001</v>
      </c>
      <c r="AT27" s="105">
        <v>16.6662</v>
      </c>
      <c r="AU27" s="105">
        <v>16.787500000000001</v>
      </c>
      <c r="AV27" s="105">
        <v>16.628900000000002</v>
      </c>
      <c r="AW27" s="105">
        <v>16.845500000000001</v>
      </c>
      <c r="AX27" s="105">
        <v>16.7713</v>
      </c>
      <c r="AY27" s="884">
        <v>16.8215</v>
      </c>
      <c r="AZ27" s="884">
        <v>17.1435</v>
      </c>
      <c r="BA27" s="884">
        <v>17.1432</v>
      </c>
      <c r="BB27" s="884">
        <v>17.103899999999999</v>
      </c>
      <c r="BC27" s="884">
        <v>16.988099999999999</v>
      </c>
      <c r="BD27" s="884">
        <v>17.177800000000001</v>
      </c>
      <c r="BE27" s="884">
        <v>17.190668576</v>
      </c>
      <c r="BF27" s="884">
        <v>17.214331076000001</v>
      </c>
      <c r="BG27" s="884">
        <v>17.160142822000001</v>
      </c>
      <c r="BH27" s="388">
        <v>17.246673392000002</v>
      </c>
      <c r="BI27" s="388">
        <v>17.311157141999999</v>
      </c>
      <c r="BJ27" s="388">
        <v>17.416661323</v>
      </c>
      <c r="BK27" s="388">
        <v>17.381540822000002</v>
      </c>
      <c r="BL27" s="388">
        <v>17.398098187999999</v>
      </c>
      <c r="BM27" s="388">
        <v>17.399187012999999</v>
      </c>
      <c r="BN27" s="388">
        <v>17.347154666000002</v>
      </c>
      <c r="BO27" s="388">
        <v>17.235558746999999</v>
      </c>
      <c r="BP27" s="388">
        <v>17.262219944999998</v>
      </c>
      <c r="BQ27" s="388">
        <v>17.165449415000001</v>
      </c>
      <c r="BR27" s="388">
        <v>17.021283887999999</v>
      </c>
      <c r="BS27" s="388">
        <v>17.157360465</v>
      </c>
      <c r="BT27" s="388">
        <v>17.299075563999999</v>
      </c>
      <c r="BU27" s="388">
        <v>17.306850696000001</v>
      </c>
      <c r="BV27" s="388">
        <v>17.307124647999999</v>
      </c>
      <c r="BW27" s="398"/>
    </row>
    <row r="28" spans="1:75" ht="11.05" customHeight="1" x14ac:dyDescent="0.2">
      <c r="A28" s="323" t="s">
        <v>857</v>
      </c>
      <c r="B28" s="410" t="s">
        <v>203</v>
      </c>
      <c r="C28" s="289">
        <v>0.75480000000000003</v>
      </c>
      <c r="D28" s="289">
        <v>0.74380000000000002</v>
      </c>
      <c r="E28" s="289">
        <v>0.73760000000000003</v>
      </c>
      <c r="F28" s="289">
        <v>0.70079999999999998</v>
      </c>
      <c r="G28" s="289">
        <v>0.67679999999999996</v>
      </c>
      <c r="H28" s="289">
        <v>0.70789999999999997</v>
      </c>
      <c r="I28" s="289">
        <v>0.7198</v>
      </c>
      <c r="J28" s="289">
        <v>0.71419999999999995</v>
      </c>
      <c r="K28" s="289">
        <v>0.70569999999999999</v>
      </c>
      <c r="L28" s="289">
        <v>0.70699999999999996</v>
      </c>
      <c r="M28" s="289">
        <v>0.71099999999999997</v>
      </c>
      <c r="N28" s="289">
        <v>0.72019999999999995</v>
      </c>
      <c r="O28" s="289">
        <v>0.70350000000000001</v>
      </c>
      <c r="P28" s="289">
        <v>0.68679999999999997</v>
      </c>
      <c r="Q28" s="289">
        <v>0.69910000000000005</v>
      </c>
      <c r="R28" s="289">
        <v>0.69579999999999997</v>
      </c>
      <c r="S28" s="289">
        <v>0.68259999999999998</v>
      </c>
      <c r="T28" s="289">
        <v>0.6351</v>
      </c>
      <c r="U28" s="289">
        <v>0.66169999999999995</v>
      </c>
      <c r="V28" s="289">
        <v>0.64370000000000005</v>
      </c>
      <c r="W28" s="289">
        <v>0.65669999999999995</v>
      </c>
      <c r="X28" s="289">
        <v>0.66649999999999998</v>
      </c>
      <c r="Y28" s="289">
        <v>0.66949999999999998</v>
      </c>
      <c r="Z28" s="289">
        <v>0.67069999999999996</v>
      </c>
      <c r="AA28" s="289">
        <v>0.65469999999999995</v>
      </c>
      <c r="AB28" s="289">
        <v>0.65080000000000005</v>
      </c>
      <c r="AC28" s="289">
        <v>0.63480000000000003</v>
      </c>
      <c r="AD28" s="289">
        <v>0.62870000000000004</v>
      </c>
      <c r="AE28" s="289">
        <v>0.61480000000000001</v>
      </c>
      <c r="AF28" s="289">
        <v>0.61280000000000001</v>
      </c>
      <c r="AG28" s="289">
        <v>0.62380000000000002</v>
      </c>
      <c r="AH28" s="289">
        <v>0.62280000000000002</v>
      </c>
      <c r="AI28" s="289">
        <v>0.60980000000000001</v>
      </c>
      <c r="AJ28" s="289">
        <v>0.60570000000000002</v>
      </c>
      <c r="AK28" s="289">
        <v>0.61180000000000001</v>
      </c>
      <c r="AL28" s="289">
        <v>0.6069</v>
      </c>
      <c r="AM28" s="289">
        <v>0.60070000000000001</v>
      </c>
      <c r="AN28" s="289">
        <v>0.6008</v>
      </c>
      <c r="AO28" s="289">
        <v>0.60770000000000002</v>
      </c>
      <c r="AP28" s="289">
        <v>0.60670000000000002</v>
      </c>
      <c r="AQ28" s="289">
        <v>0.57230000000000003</v>
      </c>
      <c r="AR28" s="289">
        <v>0.60060000000000002</v>
      </c>
      <c r="AS28" s="289">
        <v>0.60040000000000004</v>
      </c>
      <c r="AT28" s="289">
        <v>0.58330000000000004</v>
      </c>
      <c r="AU28" s="289">
        <v>0.58499999999999996</v>
      </c>
      <c r="AV28" s="289">
        <v>0.59409999999999996</v>
      </c>
      <c r="AW28" s="289">
        <v>0.60009999999999997</v>
      </c>
      <c r="AX28" s="289">
        <v>0.61170000000000002</v>
      </c>
      <c r="AY28" s="873">
        <v>0.55189999999999995</v>
      </c>
      <c r="AZ28" s="873">
        <v>0.58660000000000001</v>
      </c>
      <c r="BA28" s="873">
        <v>0.58260000000000001</v>
      </c>
      <c r="BB28" s="873">
        <v>0.56859999999999999</v>
      </c>
      <c r="BC28" s="873">
        <v>0.57520000000000004</v>
      </c>
      <c r="BD28" s="873">
        <v>0.57179999999999997</v>
      </c>
      <c r="BE28" s="873">
        <v>0.56798546018999996</v>
      </c>
      <c r="BF28" s="873">
        <v>0.56523123007999998</v>
      </c>
      <c r="BG28" s="873">
        <v>0.56157312244000002</v>
      </c>
      <c r="BH28" s="355">
        <v>0.55836490192999999</v>
      </c>
      <c r="BI28" s="355">
        <v>0.55635667660999999</v>
      </c>
      <c r="BJ28" s="355">
        <v>0.55363928399999995</v>
      </c>
      <c r="BK28" s="355">
        <v>0.55079917894999997</v>
      </c>
      <c r="BL28" s="355">
        <v>0.54834167844000004</v>
      </c>
      <c r="BM28" s="355">
        <v>0.54566531505000004</v>
      </c>
      <c r="BN28" s="355">
        <v>0.54316536582999997</v>
      </c>
      <c r="BO28" s="355">
        <v>0.54074177731999995</v>
      </c>
      <c r="BP28" s="355">
        <v>0.53831823885999996</v>
      </c>
      <c r="BQ28" s="355">
        <v>0.53585418956999997</v>
      </c>
      <c r="BR28" s="355">
        <v>0.53342738693000002</v>
      </c>
      <c r="BS28" s="355">
        <v>0.53104603061</v>
      </c>
      <c r="BT28" s="355">
        <v>0.52862997340999995</v>
      </c>
      <c r="BU28" s="355">
        <v>0.52634905459000003</v>
      </c>
      <c r="BV28" s="355">
        <v>0.52408532094000004</v>
      </c>
      <c r="BW28" s="195"/>
    </row>
    <row r="29" spans="1:75" ht="11.05" customHeight="1" x14ac:dyDescent="0.2">
      <c r="A29" s="323" t="s">
        <v>858</v>
      </c>
      <c r="B29" s="410" t="s">
        <v>859</v>
      </c>
      <c r="C29" s="289">
        <v>0.1837</v>
      </c>
      <c r="D29" s="289">
        <v>0.1837</v>
      </c>
      <c r="E29" s="289">
        <v>0.1837</v>
      </c>
      <c r="F29" s="289">
        <v>0.18360000000000001</v>
      </c>
      <c r="G29" s="289">
        <v>0.18559999999999999</v>
      </c>
      <c r="H29" s="289">
        <v>0.18759999999999999</v>
      </c>
      <c r="I29" s="289">
        <v>0.19059999999999999</v>
      </c>
      <c r="J29" s="289">
        <v>0.19239999999999999</v>
      </c>
      <c r="K29" s="289">
        <v>0.19439999999999999</v>
      </c>
      <c r="L29" s="289">
        <v>0.18140000000000001</v>
      </c>
      <c r="M29" s="289">
        <v>0.19839999999999999</v>
      </c>
      <c r="N29" s="289">
        <v>0.1973</v>
      </c>
      <c r="O29" s="289">
        <v>0.17430000000000001</v>
      </c>
      <c r="P29" s="289">
        <v>0.1943</v>
      </c>
      <c r="Q29" s="289">
        <v>0.21129999999999999</v>
      </c>
      <c r="R29" s="289">
        <v>0.20319999999999999</v>
      </c>
      <c r="S29" s="289">
        <v>0.1802</v>
      </c>
      <c r="T29" s="289">
        <v>0.2152</v>
      </c>
      <c r="U29" s="289">
        <v>0.2152</v>
      </c>
      <c r="V29" s="289">
        <v>0.21310000000000001</v>
      </c>
      <c r="W29" s="289">
        <v>0.21709999999999999</v>
      </c>
      <c r="X29" s="289">
        <v>0.21410000000000001</v>
      </c>
      <c r="Y29" s="289">
        <v>0.1671</v>
      </c>
      <c r="Z29" s="289">
        <v>0.21299999999999999</v>
      </c>
      <c r="AA29" s="289">
        <v>0.15</v>
      </c>
      <c r="AB29" s="289">
        <v>0.18010000000000001</v>
      </c>
      <c r="AC29" s="289">
        <v>0.20910000000000001</v>
      </c>
      <c r="AD29" s="289">
        <v>0.20100000000000001</v>
      </c>
      <c r="AE29" s="289">
        <v>0.20899999999999999</v>
      </c>
      <c r="AF29" s="289">
        <v>0.215</v>
      </c>
      <c r="AG29" s="289">
        <v>0.13100000000000001</v>
      </c>
      <c r="AH29" s="289">
        <v>0.2029</v>
      </c>
      <c r="AI29" s="289">
        <v>0.21190000000000001</v>
      </c>
      <c r="AJ29" s="289">
        <v>0.21490000000000001</v>
      </c>
      <c r="AK29" s="289">
        <v>0.21290000000000001</v>
      </c>
      <c r="AL29" s="289">
        <v>0.1779</v>
      </c>
      <c r="AM29" s="289">
        <v>0.20979999999999999</v>
      </c>
      <c r="AN29" s="289">
        <v>0.16089999999999999</v>
      </c>
      <c r="AO29" s="289">
        <v>0.17080000000000001</v>
      </c>
      <c r="AP29" s="289">
        <v>0.20069999999999999</v>
      </c>
      <c r="AQ29" s="289">
        <v>0.19769999999999999</v>
      </c>
      <c r="AR29" s="289">
        <v>0.19070000000000001</v>
      </c>
      <c r="AS29" s="289">
        <v>0.18959999999999999</v>
      </c>
      <c r="AT29" s="289">
        <v>0.16539999999999999</v>
      </c>
      <c r="AU29" s="289">
        <v>0.1686</v>
      </c>
      <c r="AV29" s="289">
        <v>0.18859999999999999</v>
      </c>
      <c r="AW29" s="289">
        <v>0.1966</v>
      </c>
      <c r="AX29" s="289">
        <v>0.1986</v>
      </c>
      <c r="AY29" s="873">
        <v>0.2034</v>
      </c>
      <c r="AZ29" s="873">
        <v>0.19439999999999999</v>
      </c>
      <c r="BA29" s="873">
        <v>0.19439999999999999</v>
      </c>
      <c r="BB29" s="873">
        <v>0.19739999999999999</v>
      </c>
      <c r="BC29" s="873">
        <v>0.18529999999999999</v>
      </c>
      <c r="BD29" s="873">
        <v>0.19839999999999999</v>
      </c>
      <c r="BE29" s="873">
        <v>0.20116150856000001</v>
      </c>
      <c r="BF29" s="873">
        <v>0.19415205452000001</v>
      </c>
      <c r="BG29" s="873">
        <v>0.19192135300999999</v>
      </c>
      <c r="BH29" s="355">
        <v>0.18974900245000001</v>
      </c>
      <c r="BI29" s="355">
        <v>0.18495354736</v>
      </c>
      <c r="BJ29" s="355">
        <v>0.17260004511999999</v>
      </c>
      <c r="BK29" s="355">
        <v>0.16114523761999999</v>
      </c>
      <c r="BL29" s="355">
        <v>0.17721385964</v>
      </c>
      <c r="BM29" s="355">
        <v>0.18441394690999999</v>
      </c>
      <c r="BN29" s="355">
        <v>0.18921926743</v>
      </c>
      <c r="BO29" s="355">
        <v>0.17818589721</v>
      </c>
      <c r="BP29" s="355">
        <v>0.18539060033999999</v>
      </c>
      <c r="BQ29" s="355">
        <v>0.17315449183000001</v>
      </c>
      <c r="BR29" s="355">
        <v>0.183827463</v>
      </c>
      <c r="BS29" s="355">
        <v>0.18840277578</v>
      </c>
      <c r="BT29" s="355">
        <v>0.18621432209</v>
      </c>
      <c r="BU29" s="355">
        <v>0.18142109352999999</v>
      </c>
      <c r="BV29" s="355">
        <v>0.16907032321000001</v>
      </c>
      <c r="BW29" s="195"/>
    </row>
    <row r="30" spans="1:75" ht="11.05" customHeight="1" x14ac:dyDescent="0.2">
      <c r="A30" s="323" t="s">
        <v>860</v>
      </c>
      <c r="B30" s="410" t="s">
        <v>861</v>
      </c>
      <c r="C30" s="289">
        <v>0.1202</v>
      </c>
      <c r="D30" s="289">
        <v>0.11890000000000001</v>
      </c>
      <c r="E30" s="289">
        <v>0.10589999999999999</v>
      </c>
      <c r="F30" s="289">
        <v>0.1106</v>
      </c>
      <c r="G30" s="289">
        <v>0.1144</v>
      </c>
      <c r="H30" s="289">
        <v>0.109</v>
      </c>
      <c r="I30" s="289">
        <v>8.3400000000000002E-2</v>
      </c>
      <c r="J30" s="289">
        <v>0.11169999999999999</v>
      </c>
      <c r="K30" s="289">
        <v>9.6100000000000005E-2</v>
      </c>
      <c r="L30" s="289">
        <v>9.8000000000000004E-2</v>
      </c>
      <c r="M30" s="289">
        <v>0.1043</v>
      </c>
      <c r="N30" s="289">
        <v>0.108</v>
      </c>
      <c r="O30" s="289">
        <v>0.1027</v>
      </c>
      <c r="P30" s="289">
        <v>0.10539999999999999</v>
      </c>
      <c r="Q30" s="289">
        <v>0.1026</v>
      </c>
      <c r="R30" s="289">
        <v>0.1056</v>
      </c>
      <c r="S30" s="289">
        <v>9.1999999999999998E-2</v>
      </c>
      <c r="T30" s="289">
        <v>8.8599999999999998E-2</v>
      </c>
      <c r="U30" s="289">
        <v>8.9700000000000002E-2</v>
      </c>
      <c r="V30" s="289">
        <v>9.9900000000000003E-2</v>
      </c>
      <c r="W30" s="289">
        <v>7.3800000000000004E-2</v>
      </c>
      <c r="X30" s="289">
        <v>6.6699999999999995E-2</v>
      </c>
      <c r="Y30" s="289">
        <v>0.10009999999999999</v>
      </c>
      <c r="Z30" s="289">
        <v>9.8400000000000001E-2</v>
      </c>
      <c r="AA30" s="289">
        <v>9.6199999999999994E-2</v>
      </c>
      <c r="AB30" s="289">
        <v>9.5699999999999993E-2</v>
      </c>
      <c r="AC30" s="289">
        <v>0.12470000000000001</v>
      </c>
      <c r="AD30" s="289">
        <v>9.7500000000000003E-2</v>
      </c>
      <c r="AE30" s="289">
        <v>5.9400000000000001E-2</v>
      </c>
      <c r="AF30" s="289">
        <v>8.3299999999999999E-2</v>
      </c>
      <c r="AG30" s="289">
        <v>9.9400000000000002E-2</v>
      </c>
      <c r="AH30" s="289">
        <v>8.7900000000000006E-2</v>
      </c>
      <c r="AI30" s="289">
        <v>7.9899999999999999E-2</v>
      </c>
      <c r="AJ30" s="289">
        <v>9.5799999999999996E-2</v>
      </c>
      <c r="AK30" s="289">
        <v>0.1055</v>
      </c>
      <c r="AL30" s="289">
        <v>0.1085</v>
      </c>
      <c r="AM30" s="289">
        <v>0.1091</v>
      </c>
      <c r="AN30" s="289">
        <v>0.1011</v>
      </c>
      <c r="AO30" s="289">
        <v>0.1016</v>
      </c>
      <c r="AP30" s="289">
        <v>9.5299999999999996E-2</v>
      </c>
      <c r="AQ30" s="289">
        <v>7.0000000000000007E-2</v>
      </c>
      <c r="AR30" s="289">
        <v>8.9899999999999994E-2</v>
      </c>
      <c r="AS30" s="289">
        <v>0.1139</v>
      </c>
      <c r="AT30" s="289">
        <v>0.11310000000000001</v>
      </c>
      <c r="AU30" s="289">
        <v>0.1133</v>
      </c>
      <c r="AV30" s="289">
        <v>0.1048</v>
      </c>
      <c r="AW30" s="289">
        <v>0.10589999999999999</v>
      </c>
      <c r="AX30" s="289">
        <v>0.1129</v>
      </c>
      <c r="AY30" s="873">
        <v>0.112</v>
      </c>
      <c r="AZ30" s="873">
        <v>0.11509999999999999</v>
      </c>
      <c r="BA30" s="873">
        <v>0.1101</v>
      </c>
      <c r="BB30" s="873">
        <v>0.11169999999999999</v>
      </c>
      <c r="BC30" s="873">
        <v>8.8200000000000001E-2</v>
      </c>
      <c r="BD30" s="873">
        <v>0.10390000000000001</v>
      </c>
      <c r="BE30" s="873">
        <v>0.11205804851999999</v>
      </c>
      <c r="BF30" s="873">
        <v>0.10393183977000001</v>
      </c>
      <c r="BG30" s="873">
        <v>0.10606149182999999</v>
      </c>
      <c r="BH30" s="355">
        <v>0.10542141684</v>
      </c>
      <c r="BI30" s="355">
        <v>0.10577507572</v>
      </c>
      <c r="BJ30" s="355">
        <v>0.10602214879000001</v>
      </c>
      <c r="BK30" s="355">
        <v>0.10565152444000001</v>
      </c>
      <c r="BL30" s="355">
        <v>0.10496557059</v>
      </c>
      <c r="BM30" s="355">
        <v>0.10447870721999999</v>
      </c>
      <c r="BN30" s="355">
        <v>0.10391909583</v>
      </c>
      <c r="BO30" s="355">
        <v>0.1030050404</v>
      </c>
      <c r="BP30" s="355">
        <v>0.10473903676</v>
      </c>
      <c r="BQ30" s="355">
        <v>0.10527204671</v>
      </c>
      <c r="BR30" s="355">
        <v>0.10439898949</v>
      </c>
      <c r="BS30" s="355">
        <v>0.10452804710999999</v>
      </c>
      <c r="BT30" s="355">
        <v>0.10424156194</v>
      </c>
      <c r="BU30" s="355">
        <v>0.10424700283</v>
      </c>
      <c r="BV30" s="355">
        <v>0.10442998655999999</v>
      </c>
      <c r="BW30" s="195"/>
    </row>
    <row r="31" spans="1:75" ht="11.05" customHeight="1" x14ac:dyDescent="0.2">
      <c r="A31" s="323" t="s">
        <v>862</v>
      </c>
      <c r="B31" s="410" t="s">
        <v>204</v>
      </c>
      <c r="C31" s="289">
        <v>1.8013999999999999</v>
      </c>
      <c r="D31" s="289">
        <v>1.9204000000000001</v>
      </c>
      <c r="E31" s="289">
        <v>1.8798999999999999</v>
      </c>
      <c r="F31" s="289">
        <v>1.8458000000000001</v>
      </c>
      <c r="G31" s="289">
        <v>1.8756999999999999</v>
      </c>
      <c r="H31" s="289">
        <v>1.8546</v>
      </c>
      <c r="I31" s="289">
        <v>1.8575999999999999</v>
      </c>
      <c r="J31" s="289">
        <v>1.6144000000000001</v>
      </c>
      <c r="K31" s="289">
        <v>1.6883999999999999</v>
      </c>
      <c r="L31" s="289">
        <v>1.9521999999999999</v>
      </c>
      <c r="M31" s="289">
        <v>2.0367000000000002</v>
      </c>
      <c r="N31" s="289">
        <v>2.0379999999999998</v>
      </c>
      <c r="O31" s="289">
        <v>2.0164</v>
      </c>
      <c r="P31" s="289">
        <v>2.0278</v>
      </c>
      <c r="Q31" s="289">
        <v>1.9761</v>
      </c>
      <c r="R31" s="289">
        <v>1.8005</v>
      </c>
      <c r="S31" s="289">
        <v>1.9480999999999999</v>
      </c>
      <c r="T31" s="289">
        <v>1.5671999999999999</v>
      </c>
      <c r="U31" s="289">
        <v>1.7668999999999999</v>
      </c>
      <c r="V31" s="289">
        <v>1.5881000000000001</v>
      </c>
      <c r="W31" s="289">
        <v>1.5082</v>
      </c>
      <c r="X31" s="289">
        <v>1.6626000000000001</v>
      </c>
      <c r="Y31" s="289">
        <v>2.0436999999999999</v>
      </c>
      <c r="Z31" s="289">
        <v>2.0512000000000001</v>
      </c>
      <c r="AA31" s="289">
        <v>2.0379999999999998</v>
      </c>
      <c r="AB31" s="289">
        <v>2.0146000000000002</v>
      </c>
      <c r="AC31" s="289">
        <v>2.0055000000000001</v>
      </c>
      <c r="AD31" s="289">
        <v>2.0076999999999998</v>
      </c>
      <c r="AE31" s="289">
        <v>1.9173</v>
      </c>
      <c r="AF31" s="289">
        <v>1.982</v>
      </c>
      <c r="AG31" s="289">
        <v>1.8562000000000001</v>
      </c>
      <c r="AH31" s="289">
        <v>1.8035000000000001</v>
      </c>
      <c r="AI31" s="289">
        <v>1.8896999999999999</v>
      </c>
      <c r="AJ31" s="289">
        <v>2.0131000000000001</v>
      </c>
      <c r="AK31" s="289">
        <v>1.9654</v>
      </c>
      <c r="AL31" s="289">
        <v>2.0003000000000002</v>
      </c>
      <c r="AM31" s="289">
        <v>1.9984999999999999</v>
      </c>
      <c r="AN31" s="289">
        <v>1.9910000000000001</v>
      </c>
      <c r="AO31" s="289">
        <v>1.9975000000000001</v>
      </c>
      <c r="AP31" s="289">
        <v>1.9363999999999999</v>
      </c>
      <c r="AQ31" s="289">
        <v>1.8424</v>
      </c>
      <c r="AR31" s="289">
        <v>1.9108000000000001</v>
      </c>
      <c r="AS31" s="289">
        <v>1.9367000000000001</v>
      </c>
      <c r="AT31" s="289">
        <v>1.8212999999999999</v>
      </c>
      <c r="AU31" s="289">
        <v>1.9582999999999999</v>
      </c>
      <c r="AV31" s="289">
        <v>1.7141</v>
      </c>
      <c r="AW31" s="289">
        <v>1.8777999999999999</v>
      </c>
      <c r="AX31" s="289">
        <v>1.8573</v>
      </c>
      <c r="AY31" s="873">
        <v>1.9809000000000001</v>
      </c>
      <c r="AZ31" s="873">
        <v>2.2349000000000001</v>
      </c>
      <c r="BA31" s="873">
        <v>2.2746</v>
      </c>
      <c r="BB31" s="873">
        <v>2.1823000000000001</v>
      </c>
      <c r="BC31" s="873">
        <v>2.1240999999999999</v>
      </c>
      <c r="BD31" s="873">
        <v>2.2486999999999999</v>
      </c>
      <c r="BE31" s="873">
        <v>2.1857939913000002</v>
      </c>
      <c r="BF31" s="873">
        <v>2.2504159392999998</v>
      </c>
      <c r="BG31" s="873">
        <v>2.1957571897000001</v>
      </c>
      <c r="BH31" s="355">
        <v>2.2733322891999999</v>
      </c>
      <c r="BI31" s="355">
        <v>2.2702437944999998</v>
      </c>
      <c r="BJ31" s="355">
        <v>2.2672277184</v>
      </c>
      <c r="BK31" s="355">
        <v>2.2643321507</v>
      </c>
      <c r="BL31" s="355">
        <v>2.2613956051000002</v>
      </c>
      <c r="BM31" s="355">
        <v>2.2584295940999999</v>
      </c>
      <c r="BN31" s="355">
        <v>2.2414588291999999</v>
      </c>
      <c r="BO31" s="355">
        <v>2.1792566431</v>
      </c>
      <c r="BP31" s="355">
        <v>2.2358827270999999</v>
      </c>
      <c r="BQ31" s="355">
        <v>2.2330696144000002</v>
      </c>
      <c r="BR31" s="355">
        <v>2.0880300994000001</v>
      </c>
      <c r="BS31" s="355">
        <v>2.1769206795999998</v>
      </c>
      <c r="BT31" s="355">
        <v>2.2542344410999999</v>
      </c>
      <c r="BU31" s="355">
        <v>2.2513309449999999</v>
      </c>
      <c r="BV31" s="355">
        <v>2.2484380091</v>
      </c>
      <c r="BW31" s="195"/>
    </row>
    <row r="32" spans="1:75" ht="11.05" customHeight="1" x14ac:dyDescent="0.2">
      <c r="A32" s="323" t="s">
        <v>863</v>
      </c>
      <c r="B32" s="410" t="s">
        <v>194</v>
      </c>
      <c r="C32" s="289">
        <v>0.67910000000000004</v>
      </c>
      <c r="D32" s="289">
        <v>0.65290000000000004</v>
      </c>
      <c r="E32" s="289">
        <v>0.61929999999999996</v>
      </c>
      <c r="F32" s="289">
        <v>0.61099999999999999</v>
      </c>
      <c r="G32" s="289">
        <v>0.63200000000000001</v>
      </c>
      <c r="H32" s="289">
        <v>0.63100000000000001</v>
      </c>
      <c r="I32" s="289">
        <v>0.5806</v>
      </c>
      <c r="J32" s="289">
        <v>0.56289999999999996</v>
      </c>
      <c r="K32" s="289">
        <v>0.57579999999999998</v>
      </c>
      <c r="L32" s="289">
        <v>0.56189999999999996</v>
      </c>
      <c r="M32" s="289">
        <v>0.60089999999999999</v>
      </c>
      <c r="N32" s="289">
        <v>0.59889999999999999</v>
      </c>
      <c r="O32" s="289">
        <v>0.59909999999999997</v>
      </c>
      <c r="P32" s="289">
        <v>0.6431</v>
      </c>
      <c r="Q32" s="289">
        <v>0.61109999999999998</v>
      </c>
      <c r="R32" s="289">
        <v>0.60209999999999997</v>
      </c>
      <c r="S32" s="289">
        <v>0.58389999999999997</v>
      </c>
      <c r="T32" s="289">
        <v>0.60870000000000002</v>
      </c>
      <c r="U32" s="289">
        <v>0.54559999999999997</v>
      </c>
      <c r="V32" s="289">
        <v>0.59240000000000004</v>
      </c>
      <c r="W32" s="289">
        <v>0.59619999999999995</v>
      </c>
      <c r="X32" s="289">
        <v>0.60109999999999997</v>
      </c>
      <c r="Y32" s="289">
        <v>0.62690000000000001</v>
      </c>
      <c r="Z32" s="289">
        <v>0.62470000000000003</v>
      </c>
      <c r="AA32" s="289">
        <v>0.60560000000000003</v>
      </c>
      <c r="AB32" s="289">
        <v>0.62280000000000002</v>
      </c>
      <c r="AC32" s="289">
        <v>0.60650000000000004</v>
      </c>
      <c r="AD32" s="289">
        <v>0.60229999999999995</v>
      </c>
      <c r="AE32" s="289">
        <v>0.55220000000000002</v>
      </c>
      <c r="AF32" s="289">
        <v>0.59219999999999995</v>
      </c>
      <c r="AG32" s="289">
        <v>0.59699999999999998</v>
      </c>
      <c r="AH32" s="289">
        <v>0.54779999999999995</v>
      </c>
      <c r="AI32" s="289">
        <v>0.59870000000000001</v>
      </c>
      <c r="AJ32" s="289">
        <v>0.60840000000000005</v>
      </c>
      <c r="AK32" s="289">
        <v>0.61439999999999995</v>
      </c>
      <c r="AL32" s="289">
        <v>0.62039999999999995</v>
      </c>
      <c r="AM32" s="289">
        <v>0.60089999999999999</v>
      </c>
      <c r="AN32" s="289">
        <v>0.60119999999999996</v>
      </c>
      <c r="AO32" s="289">
        <v>0.59370000000000001</v>
      </c>
      <c r="AP32" s="289">
        <v>0.58260000000000001</v>
      </c>
      <c r="AQ32" s="289">
        <v>0.57840000000000003</v>
      </c>
      <c r="AR32" s="289">
        <v>0.5867</v>
      </c>
      <c r="AS32" s="289">
        <v>0.55110000000000003</v>
      </c>
      <c r="AT32" s="289">
        <v>0.53180000000000005</v>
      </c>
      <c r="AU32" s="289">
        <v>0.50670000000000004</v>
      </c>
      <c r="AV32" s="289">
        <v>0.5625</v>
      </c>
      <c r="AW32" s="289">
        <v>0.59240000000000004</v>
      </c>
      <c r="AX32" s="289">
        <v>0.5534</v>
      </c>
      <c r="AY32" s="873">
        <v>0.55979999999999996</v>
      </c>
      <c r="AZ32" s="873">
        <v>0.58809999999999996</v>
      </c>
      <c r="BA32" s="873">
        <v>0.60270000000000001</v>
      </c>
      <c r="BB32" s="873">
        <v>0.59750000000000003</v>
      </c>
      <c r="BC32" s="873">
        <v>0.57669999999999999</v>
      </c>
      <c r="BD32" s="873">
        <v>0.57730000000000004</v>
      </c>
      <c r="BE32" s="873">
        <v>0.58126433254999998</v>
      </c>
      <c r="BF32" s="873">
        <v>0.58382516100000004</v>
      </c>
      <c r="BG32" s="873">
        <v>0.58346405294000003</v>
      </c>
      <c r="BH32" s="355">
        <v>0.58300109720000004</v>
      </c>
      <c r="BI32" s="355">
        <v>0.58276746321999995</v>
      </c>
      <c r="BJ32" s="355">
        <v>0.58273267916000004</v>
      </c>
      <c r="BK32" s="355">
        <v>0.54913498812999995</v>
      </c>
      <c r="BL32" s="355">
        <v>0.55093477605999996</v>
      </c>
      <c r="BM32" s="355">
        <v>0.55260370604999998</v>
      </c>
      <c r="BN32" s="355">
        <v>0.55401455429000002</v>
      </c>
      <c r="BO32" s="355">
        <v>0.55786236240999998</v>
      </c>
      <c r="BP32" s="355">
        <v>0.55790271226999999</v>
      </c>
      <c r="BQ32" s="355">
        <v>0.55569627436000002</v>
      </c>
      <c r="BR32" s="355">
        <v>0.55348538554000004</v>
      </c>
      <c r="BS32" s="355">
        <v>0.55133794396000002</v>
      </c>
      <c r="BT32" s="355">
        <v>0.54897530380000004</v>
      </c>
      <c r="BU32" s="355">
        <v>0.54692668948000001</v>
      </c>
      <c r="BV32" s="355">
        <v>0.54487902017000001</v>
      </c>
      <c r="BW32" s="195"/>
    </row>
    <row r="33" spans="1:75" ht="11.05" customHeight="1" x14ac:dyDescent="0.2">
      <c r="A33" s="323" t="s">
        <v>176</v>
      </c>
      <c r="B33" s="410" t="s">
        <v>195</v>
      </c>
      <c r="C33" s="289">
        <v>1.9180999999999999</v>
      </c>
      <c r="D33" s="289">
        <v>1.9441999999999999</v>
      </c>
      <c r="E33" s="289">
        <v>1.9686999999999999</v>
      </c>
      <c r="F33" s="289">
        <v>1.9645999999999999</v>
      </c>
      <c r="G33" s="289">
        <v>1.9762</v>
      </c>
      <c r="H33" s="289">
        <v>1.9841</v>
      </c>
      <c r="I33" s="289">
        <v>1.9858</v>
      </c>
      <c r="J33" s="289">
        <v>1.9278</v>
      </c>
      <c r="K33" s="289">
        <v>1.9681999999999999</v>
      </c>
      <c r="L33" s="289">
        <v>1.9801</v>
      </c>
      <c r="M33" s="289">
        <v>2.0030000000000001</v>
      </c>
      <c r="N33" s="289">
        <v>2.0055000000000001</v>
      </c>
      <c r="O33" s="289">
        <v>2.0274999999999999</v>
      </c>
      <c r="P33" s="289">
        <v>2.0091000000000001</v>
      </c>
      <c r="Q33" s="289">
        <v>2.0308999999999999</v>
      </c>
      <c r="R33" s="289">
        <v>2.0184000000000002</v>
      </c>
      <c r="S33" s="289">
        <v>2.0335000000000001</v>
      </c>
      <c r="T33" s="289">
        <v>2.0419</v>
      </c>
      <c r="U33" s="289">
        <v>2.0211999999999999</v>
      </c>
      <c r="V33" s="289">
        <v>2.0348999999999999</v>
      </c>
      <c r="W33" s="289">
        <v>2.0384000000000002</v>
      </c>
      <c r="X33" s="289">
        <v>2.0327999999999999</v>
      </c>
      <c r="Y33" s="289">
        <v>2.0383</v>
      </c>
      <c r="Z33" s="289">
        <v>2.0301</v>
      </c>
      <c r="AA33" s="289">
        <v>2.1225000000000001</v>
      </c>
      <c r="AB33" s="289">
        <v>2.1120999999999999</v>
      </c>
      <c r="AC33" s="289">
        <v>2.1221000000000001</v>
      </c>
      <c r="AD33" s="289">
        <v>2.1604999999999999</v>
      </c>
      <c r="AE33" s="289">
        <v>2.1640000000000001</v>
      </c>
      <c r="AF33" s="289">
        <v>2.1480000000000001</v>
      </c>
      <c r="AG33" s="289">
        <v>2.0912000000000002</v>
      </c>
      <c r="AH33" s="289">
        <v>2.1089000000000002</v>
      </c>
      <c r="AI33" s="289">
        <v>2.1214</v>
      </c>
      <c r="AJ33" s="289">
        <v>2.0975999999999999</v>
      </c>
      <c r="AK33" s="289">
        <v>2.0977000000000001</v>
      </c>
      <c r="AL33" s="289">
        <v>2.0855999999999999</v>
      </c>
      <c r="AM33" s="289">
        <v>2.0543999999999998</v>
      </c>
      <c r="AN33" s="289">
        <v>2.0463</v>
      </c>
      <c r="AO33" s="289">
        <v>2.0415999999999999</v>
      </c>
      <c r="AP33" s="289">
        <v>2.0036999999999998</v>
      </c>
      <c r="AQ33" s="289">
        <v>1.9936</v>
      </c>
      <c r="AR33" s="289">
        <v>2.0125000000000002</v>
      </c>
      <c r="AS33" s="289">
        <v>2.0392000000000001</v>
      </c>
      <c r="AT33" s="289">
        <v>2.0375000000000001</v>
      </c>
      <c r="AU33" s="289">
        <v>2.0428000000000002</v>
      </c>
      <c r="AV33" s="289">
        <v>1.9982</v>
      </c>
      <c r="AW33" s="289">
        <v>1.9576</v>
      </c>
      <c r="AX33" s="289">
        <v>1.8989</v>
      </c>
      <c r="AY33" s="873">
        <v>1.8745000000000001</v>
      </c>
      <c r="AZ33" s="873">
        <v>1.8758999999999999</v>
      </c>
      <c r="BA33" s="873">
        <v>1.8496999999999999</v>
      </c>
      <c r="BB33" s="873">
        <v>1.8585</v>
      </c>
      <c r="BC33" s="873">
        <v>1.85</v>
      </c>
      <c r="BD33" s="873">
        <v>1.8568</v>
      </c>
      <c r="BE33" s="873">
        <v>1.8872910644000001</v>
      </c>
      <c r="BF33" s="873">
        <v>1.8661077587999999</v>
      </c>
      <c r="BG33" s="873">
        <v>1.8608679406999999</v>
      </c>
      <c r="BH33" s="355">
        <v>1.8454587886</v>
      </c>
      <c r="BI33" s="355">
        <v>1.8314569811000001</v>
      </c>
      <c r="BJ33" s="355">
        <v>1.8293039915</v>
      </c>
      <c r="BK33" s="355">
        <v>1.8368907067</v>
      </c>
      <c r="BL33" s="355">
        <v>1.8380740561</v>
      </c>
      <c r="BM33" s="355">
        <v>1.8337017443000001</v>
      </c>
      <c r="BN33" s="355">
        <v>1.8171794619999999</v>
      </c>
      <c r="BO33" s="355">
        <v>1.8101394018000001</v>
      </c>
      <c r="BP33" s="355">
        <v>1.8050662556999999</v>
      </c>
      <c r="BQ33" s="355">
        <v>1.7944259742999999</v>
      </c>
      <c r="BR33" s="355">
        <v>1.7935268947</v>
      </c>
      <c r="BS33" s="355">
        <v>1.7898281834000001</v>
      </c>
      <c r="BT33" s="355">
        <v>1.7756746240000001</v>
      </c>
      <c r="BU33" s="355">
        <v>1.7629101005000001</v>
      </c>
      <c r="BV33" s="355">
        <v>1.7618835376999999</v>
      </c>
      <c r="BW33" s="195"/>
    </row>
    <row r="34" spans="1:75" ht="11.05" customHeight="1" x14ac:dyDescent="0.2">
      <c r="A34" s="323" t="s">
        <v>864</v>
      </c>
      <c r="B34" s="410" t="s">
        <v>207</v>
      </c>
      <c r="C34" s="289">
        <v>0.96740000000000004</v>
      </c>
      <c r="D34" s="289">
        <v>0.95840000000000003</v>
      </c>
      <c r="E34" s="289">
        <v>0.96140000000000003</v>
      </c>
      <c r="F34" s="289">
        <v>0.95940000000000003</v>
      </c>
      <c r="G34" s="289">
        <v>0.96440000000000003</v>
      </c>
      <c r="H34" s="289">
        <v>0.97140000000000004</v>
      </c>
      <c r="I34" s="289">
        <v>0.97540000000000004</v>
      </c>
      <c r="J34" s="289">
        <v>0.98229999999999995</v>
      </c>
      <c r="K34" s="289">
        <v>0.99229999999999996</v>
      </c>
      <c r="L34" s="289">
        <v>1.0013000000000001</v>
      </c>
      <c r="M34" s="289">
        <v>1.0073000000000001</v>
      </c>
      <c r="N34" s="289">
        <v>1.0193000000000001</v>
      </c>
      <c r="O34" s="289">
        <v>1.0373000000000001</v>
      </c>
      <c r="P34" s="289">
        <v>1.0463</v>
      </c>
      <c r="Q34" s="289">
        <v>1.0532999999999999</v>
      </c>
      <c r="R34" s="289">
        <v>1.0583</v>
      </c>
      <c r="S34" s="289">
        <v>1.0623</v>
      </c>
      <c r="T34" s="289">
        <v>1.0783</v>
      </c>
      <c r="U34" s="289">
        <v>1.0932999999999999</v>
      </c>
      <c r="V34" s="289">
        <v>1.1003000000000001</v>
      </c>
      <c r="W34" s="289">
        <v>1.1003000000000001</v>
      </c>
      <c r="X34" s="289">
        <v>1.1032999999999999</v>
      </c>
      <c r="Y34" s="289">
        <v>1.0703</v>
      </c>
      <c r="Z34" s="289">
        <v>1.0652999999999999</v>
      </c>
      <c r="AA34" s="289">
        <v>1.0743</v>
      </c>
      <c r="AB34" s="289">
        <v>1.0704</v>
      </c>
      <c r="AC34" s="289">
        <v>1.0723</v>
      </c>
      <c r="AD34" s="289">
        <v>1.0752999999999999</v>
      </c>
      <c r="AE34" s="289">
        <v>1.0532999999999999</v>
      </c>
      <c r="AF34" s="289">
        <v>1.0495000000000001</v>
      </c>
      <c r="AG34" s="289">
        <v>1.0478000000000001</v>
      </c>
      <c r="AH34" s="289">
        <v>1.0504</v>
      </c>
      <c r="AI34" s="289">
        <v>1.0501</v>
      </c>
      <c r="AJ34" s="289">
        <v>1.0499000000000001</v>
      </c>
      <c r="AK34" s="289">
        <v>1.0457000000000001</v>
      </c>
      <c r="AL34" s="289">
        <v>1.0490999999999999</v>
      </c>
      <c r="AM34" s="289">
        <v>1.0167999999999999</v>
      </c>
      <c r="AN34" s="289">
        <v>1.0037</v>
      </c>
      <c r="AO34" s="289">
        <v>1.0033000000000001</v>
      </c>
      <c r="AP34" s="289">
        <v>1.0015000000000001</v>
      </c>
      <c r="AQ34" s="289">
        <v>1.0011000000000001</v>
      </c>
      <c r="AR34" s="289">
        <v>1.0006999999999999</v>
      </c>
      <c r="AS34" s="289">
        <v>1.0012000000000001</v>
      </c>
      <c r="AT34" s="289">
        <v>1.0018</v>
      </c>
      <c r="AU34" s="289">
        <v>1.0006999999999999</v>
      </c>
      <c r="AV34" s="289">
        <v>1.0006999999999999</v>
      </c>
      <c r="AW34" s="289">
        <v>0.99399999999999999</v>
      </c>
      <c r="AX34" s="289">
        <v>0.99619999999999997</v>
      </c>
      <c r="AY34" s="873">
        <v>0.99670000000000003</v>
      </c>
      <c r="AZ34" s="873">
        <v>0.99560000000000004</v>
      </c>
      <c r="BA34" s="873">
        <v>0.99580000000000002</v>
      </c>
      <c r="BB34" s="873">
        <v>0.99560000000000004</v>
      </c>
      <c r="BC34" s="873">
        <v>1.0004999999999999</v>
      </c>
      <c r="BD34" s="873">
        <v>1.0064</v>
      </c>
      <c r="BE34" s="873">
        <v>1.0095001759</v>
      </c>
      <c r="BF34" s="873">
        <v>1.0149624122000001</v>
      </c>
      <c r="BG34" s="873">
        <v>1.0316470503999999</v>
      </c>
      <c r="BH34" s="355">
        <v>1.0339505527999999</v>
      </c>
      <c r="BI34" s="355">
        <v>1.0362752941</v>
      </c>
      <c r="BJ34" s="355">
        <v>1.0387092496999999</v>
      </c>
      <c r="BK34" s="355">
        <v>1.0450160285000001</v>
      </c>
      <c r="BL34" s="355">
        <v>1.0449585464</v>
      </c>
      <c r="BM34" s="355">
        <v>1.0449196754000001</v>
      </c>
      <c r="BN34" s="355">
        <v>1.0448747416999999</v>
      </c>
      <c r="BO34" s="355">
        <v>1.0448619962000001</v>
      </c>
      <c r="BP34" s="355">
        <v>1.0448497936000001</v>
      </c>
      <c r="BQ34" s="355">
        <v>1.0448290946000001</v>
      </c>
      <c r="BR34" s="355">
        <v>1.0447998971000001</v>
      </c>
      <c r="BS34" s="355">
        <v>1.0448421881000001</v>
      </c>
      <c r="BT34" s="355">
        <v>1.0448091859999999</v>
      </c>
      <c r="BU34" s="355">
        <v>1.0448049126000001</v>
      </c>
      <c r="BV34" s="355">
        <v>1.0449099307</v>
      </c>
      <c r="BW34" s="195"/>
    </row>
    <row r="35" spans="1:75" ht="11.05" customHeight="1" x14ac:dyDescent="0.2">
      <c r="A35" s="323" t="s">
        <v>865</v>
      </c>
      <c r="B35" s="410" t="s">
        <v>205</v>
      </c>
      <c r="C35" s="289">
        <v>10.404</v>
      </c>
      <c r="D35" s="289">
        <v>10.3528</v>
      </c>
      <c r="E35" s="289">
        <v>10.508599999999999</v>
      </c>
      <c r="F35" s="289">
        <v>10.7279</v>
      </c>
      <c r="G35" s="289">
        <v>10.724500000000001</v>
      </c>
      <c r="H35" s="289">
        <v>10.682</v>
      </c>
      <c r="I35" s="289">
        <v>10.7301</v>
      </c>
      <c r="J35" s="289">
        <v>10.696199999999999</v>
      </c>
      <c r="K35" s="289">
        <v>10.989000000000001</v>
      </c>
      <c r="L35" s="289">
        <v>11.1182</v>
      </c>
      <c r="M35" s="289">
        <v>11.1816</v>
      </c>
      <c r="N35" s="289">
        <v>11.1785</v>
      </c>
      <c r="O35" s="289">
        <v>11.2776</v>
      </c>
      <c r="P35" s="289">
        <v>11.3308</v>
      </c>
      <c r="Q35" s="289">
        <v>11.287100000000001</v>
      </c>
      <c r="R35" s="289">
        <v>10.3224</v>
      </c>
      <c r="S35" s="289">
        <v>10.4674</v>
      </c>
      <c r="T35" s="289">
        <v>10.977499999999999</v>
      </c>
      <c r="U35" s="289">
        <v>10.9992</v>
      </c>
      <c r="V35" s="289">
        <v>10.8743</v>
      </c>
      <c r="W35" s="289">
        <v>10.991300000000001</v>
      </c>
      <c r="X35" s="289">
        <v>10.9664</v>
      </c>
      <c r="Y35" s="289">
        <v>11.116400000000001</v>
      </c>
      <c r="Z35" s="289">
        <v>11.144399999999999</v>
      </c>
      <c r="AA35" s="289">
        <v>11.1532</v>
      </c>
      <c r="AB35" s="289">
        <v>11.323399999999999</v>
      </c>
      <c r="AC35" s="289">
        <v>10.9947</v>
      </c>
      <c r="AD35" s="289">
        <v>10.898899999999999</v>
      </c>
      <c r="AE35" s="289">
        <v>10.859400000000001</v>
      </c>
      <c r="AF35" s="289">
        <v>10.7743</v>
      </c>
      <c r="AG35" s="289">
        <v>10.745699999999999</v>
      </c>
      <c r="AH35" s="289">
        <v>10.688700000000001</v>
      </c>
      <c r="AI35" s="289">
        <v>10.8087</v>
      </c>
      <c r="AJ35" s="289">
        <v>10.8657</v>
      </c>
      <c r="AK35" s="289">
        <v>10.8912</v>
      </c>
      <c r="AL35" s="289">
        <v>10.908099999999999</v>
      </c>
      <c r="AM35" s="289">
        <v>10.8886</v>
      </c>
      <c r="AN35" s="289">
        <v>10.8127</v>
      </c>
      <c r="AO35" s="289">
        <v>10.790100000000001</v>
      </c>
      <c r="AP35" s="289">
        <v>10.6874</v>
      </c>
      <c r="AQ35" s="289">
        <v>10.546799999999999</v>
      </c>
      <c r="AR35" s="289">
        <v>10.4055</v>
      </c>
      <c r="AS35" s="289">
        <v>10.379899999999999</v>
      </c>
      <c r="AT35" s="289">
        <v>10.3203</v>
      </c>
      <c r="AU35" s="289">
        <v>10.3203</v>
      </c>
      <c r="AV35" s="289">
        <v>10.3741</v>
      </c>
      <c r="AW35" s="289">
        <v>10.4293</v>
      </c>
      <c r="AX35" s="289">
        <v>10.4505</v>
      </c>
      <c r="AY35" s="873">
        <v>10.4506</v>
      </c>
      <c r="AZ35" s="873">
        <v>10.4412</v>
      </c>
      <c r="BA35" s="873">
        <v>10.441599999999999</v>
      </c>
      <c r="BB35" s="873">
        <v>10.5006</v>
      </c>
      <c r="BC35" s="873">
        <v>10.4664</v>
      </c>
      <c r="BD35" s="873">
        <v>10.432700000000001</v>
      </c>
      <c r="BE35" s="873">
        <v>10.463454895</v>
      </c>
      <c r="BF35" s="873">
        <v>10.453554759999999</v>
      </c>
      <c r="BG35" s="873">
        <v>10.446700458</v>
      </c>
      <c r="BH35" s="355">
        <v>10.475257260999999</v>
      </c>
      <c r="BI35" s="355">
        <v>10.561174600999999</v>
      </c>
      <c r="BJ35" s="355">
        <v>10.68425702</v>
      </c>
      <c r="BK35" s="355">
        <v>10.686444733</v>
      </c>
      <c r="BL35" s="355">
        <v>10.690047728</v>
      </c>
      <c r="BM35" s="355">
        <v>10.692825693</v>
      </c>
      <c r="BN35" s="355">
        <v>10.671160557</v>
      </c>
      <c r="BO35" s="355">
        <v>10.639338889999999</v>
      </c>
      <c r="BP35" s="355">
        <v>10.607876591</v>
      </c>
      <c r="BQ35" s="355">
        <v>10.540956289</v>
      </c>
      <c r="BR35" s="355">
        <v>10.537599387</v>
      </c>
      <c r="BS35" s="355">
        <v>10.588261585</v>
      </c>
      <c r="BT35" s="355">
        <v>10.674124453999999</v>
      </c>
      <c r="BU35" s="355">
        <v>10.706672544</v>
      </c>
      <c r="BV35" s="355">
        <v>10.727223363</v>
      </c>
      <c r="BW35" s="195"/>
    </row>
    <row r="36" spans="1:75" ht="11.05" customHeight="1" x14ac:dyDescent="0.2">
      <c r="A36" s="323" t="s">
        <v>866</v>
      </c>
      <c r="B36" s="410"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3">
        <v>0.06</v>
      </c>
      <c r="AZ36" s="873">
        <v>0.08</v>
      </c>
      <c r="BA36" s="873">
        <v>0.06</v>
      </c>
      <c r="BB36" s="873">
        <v>0.06</v>
      </c>
      <c r="BC36" s="873">
        <v>0.09</v>
      </c>
      <c r="BD36" s="873">
        <v>0.15</v>
      </c>
      <c r="BE36" s="873">
        <v>0.15</v>
      </c>
      <c r="BF36" s="873">
        <v>0.15</v>
      </c>
      <c r="BG36" s="873">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05" customHeight="1" x14ac:dyDescent="0.2">
      <c r="A37" s="323" t="s">
        <v>867</v>
      </c>
      <c r="B37" s="411" t="s">
        <v>868</v>
      </c>
      <c r="C37" s="329">
        <v>6.6100000000000006E-2</v>
      </c>
      <c r="D37" s="329">
        <v>6.6600000000000006E-2</v>
      </c>
      <c r="E37" s="329">
        <v>6.4500000000000002E-2</v>
      </c>
      <c r="F37" s="329">
        <v>6.2399999999999997E-2</v>
      </c>
      <c r="G37" s="329">
        <v>6.2399999999999997E-2</v>
      </c>
      <c r="H37" s="329">
        <v>6.2399999999999997E-2</v>
      </c>
      <c r="I37" s="329">
        <v>6.2399999999999997E-2</v>
      </c>
      <c r="J37" s="329">
        <v>6.2300000000000001E-2</v>
      </c>
      <c r="K37" s="329">
        <v>6.2300000000000001E-2</v>
      </c>
      <c r="L37" s="329">
        <v>6.2300000000000001E-2</v>
      </c>
      <c r="M37" s="329">
        <v>6.2300000000000001E-2</v>
      </c>
      <c r="N37" s="329">
        <v>6.3500000000000001E-2</v>
      </c>
      <c r="O37" s="329">
        <v>6.5699999999999995E-2</v>
      </c>
      <c r="P37" s="329">
        <v>6.7599999999999993E-2</v>
      </c>
      <c r="Q37" s="329">
        <v>6.83E-2</v>
      </c>
      <c r="R37" s="329">
        <v>6.7299999999999999E-2</v>
      </c>
      <c r="S37" s="329">
        <v>6.7299999999999999E-2</v>
      </c>
      <c r="T37" s="329">
        <v>6.5500000000000003E-2</v>
      </c>
      <c r="U37" s="329">
        <v>6.4699999999999994E-2</v>
      </c>
      <c r="V37" s="329">
        <v>6.4000000000000001E-2</v>
      </c>
      <c r="W37" s="329">
        <v>6.5199999999999994E-2</v>
      </c>
      <c r="X37" s="329">
        <v>6.7100000000000007E-2</v>
      </c>
      <c r="Y37" s="329">
        <v>6.8199999999999997E-2</v>
      </c>
      <c r="Z37" s="329">
        <v>6.88E-2</v>
      </c>
      <c r="AA37" s="329">
        <v>6.88E-2</v>
      </c>
      <c r="AB37" s="329">
        <v>6.9500000000000006E-2</v>
      </c>
      <c r="AC37" s="329">
        <v>6.9800000000000001E-2</v>
      </c>
      <c r="AD37" s="329">
        <v>7.0800000000000002E-2</v>
      </c>
      <c r="AE37" s="329">
        <v>7.0000000000000007E-2</v>
      </c>
      <c r="AF37" s="329">
        <v>7.0300000000000001E-2</v>
      </c>
      <c r="AG37" s="329">
        <v>6.8699999999999997E-2</v>
      </c>
      <c r="AH37" s="329">
        <v>6.8199999999999997E-2</v>
      </c>
      <c r="AI37" s="329">
        <v>6.7699999999999996E-2</v>
      </c>
      <c r="AJ37" s="329">
        <v>6.9199999999999998E-2</v>
      </c>
      <c r="AK37" s="329">
        <v>7.1300000000000002E-2</v>
      </c>
      <c r="AL37" s="329">
        <v>7.2800000000000004E-2</v>
      </c>
      <c r="AM37" s="329">
        <v>7.1800000000000003E-2</v>
      </c>
      <c r="AN37" s="329">
        <v>5.1799999999999999E-2</v>
      </c>
      <c r="AO37" s="329">
        <v>5.1799999999999999E-2</v>
      </c>
      <c r="AP37" s="329">
        <v>4.1799999999999997E-2</v>
      </c>
      <c r="AQ37" s="329">
        <v>3.1800000000000002E-2</v>
      </c>
      <c r="AR37" s="329">
        <v>3.1800000000000002E-2</v>
      </c>
      <c r="AS37" s="329">
        <v>3.1699999999999999E-2</v>
      </c>
      <c r="AT37" s="329">
        <v>3.1699999999999999E-2</v>
      </c>
      <c r="AU37" s="329">
        <v>3.1800000000000002E-2</v>
      </c>
      <c r="AV37" s="329">
        <v>3.1800000000000002E-2</v>
      </c>
      <c r="AW37" s="329">
        <v>3.1800000000000002E-2</v>
      </c>
      <c r="AX37" s="329">
        <v>3.1800000000000002E-2</v>
      </c>
      <c r="AY37" s="886">
        <v>3.1699999999999999E-2</v>
      </c>
      <c r="AZ37" s="886">
        <v>3.1699999999999999E-2</v>
      </c>
      <c r="BA37" s="886">
        <v>3.1699999999999999E-2</v>
      </c>
      <c r="BB37" s="886">
        <v>3.1699999999999999E-2</v>
      </c>
      <c r="BC37" s="886">
        <v>3.1699999999999999E-2</v>
      </c>
      <c r="BD37" s="886">
        <v>3.1800000000000002E-2</v>
      </c>
      <c r="BE37" s="886">
        <v>3.2159099470999999E-2</v>
      </c>
      <c r="BF37" s="886">
        <v>3.2149920737000001E-2</v>
      </c>
      <c r="BG37" s="886">
        <v>3.2150163048000002E-2</v>
      </c>
      <c r="BH37" s="400">
        <v>3.2138081755999998E-2</v>
      </c>
      <c r="BI37" s="400">
        <v>3.2153708544000001E-2</v>
      </c>
      <c r="BJ37" s="400">
        <v>3.2169186995000001E-2</v>
      </c>
      <c r="BK37" s="400">
        <v>3.2126274110999997E-2</v>
      </c>
      <c r="BL37" s="400">
        <v>3.2166368155999998E-2</v>
      </c>
      <c r="BM37" s="400">
        <v>3.2148631104999999E-2</v>
      </c>
      <c r="BN37" s="400">
        <v>3.2162793564000002E-2</v>
      </c>
      <c r="BO37" s="400">
        <v>3.2166739075999998E-2</v>
      </c>
      <c r="BP37" s="400">
        <v>3.2193989058E-2</v>
      </c>
      <c r="BQ37" s="400">
        <v>3.2191440255000002E-2</v>
      </c>
      <c r="BR37" s="400">
        <v>3.2188385230999997E-2</v>
      </c>
      <c r="BS37" s="400">
        <v>3.2193031326000002E-2</v>
      </c>
      <c r="BT37" s="400">
        <v>3.2171697574999998E-2</v>
      </c>
      <c r="BU37" s="400">
        <v>3.2188353639000002E-2</v>
      </c>
      <c r="BV37" s="400">
        <v>3.2205156124000003E-2</v>
      </c>
      <c r="BW37" s="195"/>
    </row>
    <row r="38" spans="1:75" ht="11.95" customHeight="1" x14ac:dyDescent="0.2">
      <c r="B38" s="1014" t="s">
        <v>830</v>
      </c>
      <c r="C38" s="1013"/>
      <c r="D38" s="1013"/>
      <c r="E38" s="1013"/>
      <c r="F38" s="1013"/>
      <c r="G38" s="1013"/>
      <c r="H38" s="1013"/>
      <c r="I38" s="1013"/>
      <c r="J38" s="1013"/>
      <c r="K38" s="1013"/>
      <c r="L38" s="1013"/>
      <c r="M38" s="1013"/>
      <c r="N38" s="1013"/>
      <c r="O38" s="1013"/>
      <c r="P38" s="1013"/>
      <c r="Q38" s="1013"/>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1.95" customHeight="1" x14ac:dyDescent="0.2">
      <c r="B39" s="1025" t="s">
        <v>831</v>
      </c>
      <c r="C39" s="1025"/>
      <c r="D39" s="1025"/>
      <c r="E39" s="1025"/>
      <c r="F39" s="1025"/>
      <c r="G39" s="1025"/>
      <c r="H39" s="1025"/>
      <c r="I39" s="1025"/>
      <c r="J39" s="1025"/>
      <c r="K39" s="1025"/>
      <c r="L39" s="1025"/>
      <c r="M39" s="1025"/>
      <c r="N39" s="1025"/>
      <c r="O39" s="1025"/>
      <c r="P39" s="1025"/>
      <c r="Q39" s="1025"/>
      <c r="BD39" s="640"/>
      <c r="BE39" s="640"/>
      <c r="BF39" s="640"/>
      <c r="BK39" s="195"/>
      <c r="BL39" s="195"/>
      <c r="BM39" s="195"/>
      <c r="BN39" s="195"/>
      <c r="BO39" s="195"/>
      <c r="BP39" s="195"/>
      <c r="BQ39" s="195"/>
      <c r="BR39" s="195"/>
      <c r="BS39" s="195"/>
      <c r="BT39" s="195"/>
      <c r="BU39" s="195"/>
      <c r="BV39" s="195"/>
      <c r="BW39" s="195"/>
    </row>
    <row r="40" spans="1:75" ht="11.95" customHeight="1" x14ac:dyDescent="0.2">
      <c r="B40" s="1025" t="s">
        <v>832</v>
      </c>
      <c r="C40" s="1025"/>
      <c r="D40" s="1025"/>
      <c r="E40" s="1025"/>
      <c r="F40" s="1025"/>
      <c r="G40" s="1025"/>
      <c r="H40" s="1025"/>
      <c r="I40" s="1025"/>
      <c r="J40" s="1025"/>
      <c r="K40" s="1025"/>
      <c r="L40" s="1025"/>
      <c r="M40" s="1025"/>
      <c r="N40" s="1025"/>
      <c r="O40" s="1025"/>
      <c r="P40" s="1025"/>
      <c r="Q40" s="1025"/>
      <c r="BD40" s="640"/>
      <c r="BE40" s="640"/>
      <c r="BF40" s="640"/>
      <c r="BK40" s="195"/>
      <c r="BL40" s="195"/>
      <c r="BM40" s="195"/>
      <c r="BN40" s="195"/>
      <c r="BO40" s="195"/>
      <c r="BP40" s="195"/>
      <c r="BQ40" s="195"/>
      <c r="BR40" s="195"/>
      <c r="BS40" s="195"/>
      <c r="BT40" s="195"/>
      <c r="BU40" s="195"/>
      <c r="BV40" s="195"/>
      <c r="BW40" s="195"/>
    </row>
    <row r="41" spans="1:75" s="160" customFormat="1" ht="11.95" customHeight="1" x14ac:dyDescent="0.2">
      <c r="A41" s="159"/>
      <c r="B41" s="1014" t="s">
        <v>834</v>
      </c>
      <c r="C41" s="1013"/>
      <c r="D41" s="1013"/>
      <c r="E41" s="1013"/>
      <c r="F41" s="1013"/>
      <c r="G41" s="1013"/>
      <c r="H41" s="1013"/>
      <c r="I41" s="1013"/>
      <c r="J41" s="1013"/>
      <c r="K41" s="1013"/>
      <c r="L41" s="1013"/>
      <c r="M41" s="1013"/>
      <c r="N41" s="1013"/>
      <c r="O41" s="1013"/>
      <c r="P41" s="1013"/>
      <c r="Q41" s="1013"/>
      <c r="R41" s="298"/>
      <c r="AY41" s="826"/>
      <c r="AZ41" s="826"/>
      <c r="BA41" s="826"/>
      <c r="BB41" s="826"/>
      <c r="BC41" s="826"/>
      <c r="BD41" s="635"/>
      <c r="BE41" s="635"/>
      <c r="BF41" s="635"/>
      <c r="BG41" s="826"/>
      <c r="BH41" s="826"/>
      <c r="BI41" s="826"/>
      <c r="BJ41" s="221"/>
    </row>
    <row r="42" spans="1:75" s="161" customFormat="1" ht="11.95" customHeight="1" x14ac:dyDescent="0.2">
      <c r="A42" s="162"/>
      <c r="B42" s="776" t="s">
        <v>813</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1.95" customHeight="1" x14ac:dyDescent="0.2">
      <c r="A43" s="162"/>
      <c r="B43" s="800" t="str">
        <f>Dates!$G$2</f>
        <v>EIA completed modeling and analysis for this report on Thursday, October 2, 2025.</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1.95" customHeight="1" x14ac:dyDescent="0.2">
      <c r="A44" s="162"/>
      <c r="B44" s="1010" t="s">
        <v>483</v>
      </c>
      <c r="C44" s="1011"/>
      <c r="D44" s="1011"/>
      <c r="E44" s="1011"/>
      <c r="F44" s="1011"/>
      <c r="G44" s="1011"/>
      <c r="H44" s="1011"/>
      <c r="I44" s="1011"/>
      <c r="J44" s="1011"/>
      <c r="K44" s="1011"/>
      <c r="L44" s="1011"/>
      <c r="M44" s="1011"/>
      <c r="N44" s="1011"/>
      <c r="O44" s="1011"/>
      <c r="P44" s="1011"/>
      <c r="Q44" s="1011"/>
      <c r="AY44" s="641"/>
      <c r="AZ44" s="641"/>
      <c r="BA44" s="641"/>
      <c r="BB44" s="641"/>
      <c r="BC44" s="641"/>
      <c r="BD44" s="639"/>
      <c r="BE44" s="639"/>
      <c r="BF44" s="639"/>
      <c r="BG44" s="641"/>
      <c r="BH44" s="641"/>
      <c r="BI44" s="641"/>
      <c r="BJ44" s="220"/>
    </row>
    <row r="45" spans="1:75" s="161" customFormat="1" ht="11.95" customHeight="1" x14ac:dyDescent="0.2">
      <c r="A45" s="162"/>
      <c r="B45" s="986" t="s">
        <v>1418</v>
      </c>
      <c r="C45" s="987"/>
      <c r="D45" s="987"/>
      <c r="E45" s="987"/>
      <c r="F45" s="987"/>
      <c r="G45" s="987"/>
      <c r="H45" s="987"/>
      <c r="I45" s="987"/>
      <c r="J45" s="987"/>
      <c r="K45" s="987"/>
      <c r="L45" s="987"/>
      <c r="M45" s="987"/>
      <c r="N45" s="987"/>
      <c r="O45" s="987"/>
      <c r="P45" s="987"/>
      <c r="Q45" s="987"/>
      <c r="AY45" s="641"/>
      <c r="AZ45" s="641"/>
      <c r="BA45" s="641"/>
      <c r="BB45" s="641"/>
      <c r="BC45" s="641"/>
      <c r="BD45" s="639"/>
      <c r="BE45" s="639"/>
      <c r="BF45" s="639"/>
      <c r="BG45" s="641"/>
      <c r="BH45" s="641"/>
      <c r="BI45" s="641"/>
      <c r="BJ45" s="220"/>
    </row>
    <row r="46" spans="1:75" s="161" customFormat="1" ht="11.95" customHeight="1" x14ac:dyDescent="0.2">
      <c r="A46" s="162"/>
      <c r="B46" s="981" t="s">
        <v>492</v>
      </c>
      <c r="C46" s="1013"/>
      <c r="D46" s="1013"/>
      <c r="E46" s="1013"/>
      <c r="F46" s="1013"/>
      <c r="G46" s="1013"/>
      <c r="H46" s="1013"/>
      <c r="I46" s="1013"/>
      <c r="J46" s="1013"/>
      <c r="K46" s="1013"/>
      <c r="L46" s="1013"/>
      <c r="M46" s="1013"/>
      <c r="N46" s="1013"/>
      <c r="O46" s="1013"/>
      <c r="P46" s="1013"/>
      <c r="Q46" s="1013"/>
      <c r="AY46" s="641"/>
      <c r="AZ46" s="641"/>
      <c r="BA46" s="641"/>
      <c r="BB46" s="641"/>
      <c r="BC46" s="641"/>
      <c r="BD46" s="639"/>
      <c r="BE46" s="639"/>
      <c r="BF46" s="639"/>
      <c r="BG46" s="641"/>
      <c r="BH46" s="641"/>
      <c r="BI46" s="641"/>
      <c r="BJ46" s="220"/>
    </row>
    <row r="47" spans="1:75" s="161" customFormat="1" ht="11.95" customHeight="1" x14ac:dyDescent="0.2">
      <c r="A47" s="158"/>
      <c r="B47" s="793" t="s">
        <v>827</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85" x14ac:dyDescent="0.2">
      <c r="B48" s="1027" t="s">
        <v>828</v>
      </c>
      <c r="C48" s="1013"/>
      <c r="D48" s="1013"/>
      <c r="E48" s="1013"/>
      <c r="F48" s="1013"/>
      <c r="G48" s="1013"/>
      <c r="H48" s="1013"/>
      <c r="I48" s="1013"/>
      <c r="J48" s="1013"/>
      <c r="K48" s="1013"/>
      <c r="L48" s="1013"/>
      <c r="M48" s="1013"/>
      <c r="N48" s="1013"/>
      <c r="O48" s="1013"/>
      <c r="P48" s="1013"/>
      <c r="Q48" s="1013"/>
      <c r="BK48" s="151"/>
      <c r="BL48" s="151"/>
      <c r="BM48" s="151"/>
      <c r="BN48" s="151"/>
      <c r="BO48" s="151"/>
      <c r="BP48" s="151"/>
      <c r="BQ48" s="151"/>
      <c r="BR48" s="151"/>
      <c r="BS48" s="151"/>
      <c r="BT48" s="151"/>
      <c r="BU48" s="151"/>
      <c r="BV48" s="151"/>
    </row>
    <row r="49" spans="2:74" ht="12.85" x14ac:dyDescent="0.2">
      <c r="B49" s="1002" t="s">
        <v>829</v>
      </c>
      <c r="C49" s="1013"/>
      <c r="D49" s="1013"/>
      <c r="E49" s="1013"/>
      <c r="F49" s="1013"/>
      <c r="G49" s="1013"/>
      <c r="H49" s="1013"/>
      <c r="I49" s="1013"/>
      <c r="J49" s="1013"/>
      <c r="K49" s="1013"/>
      <c r="L49" s="1013"/>
      <c r="M49" s="1013"/>
      <c r="N49" s="1013"/>
      <c r="O49" s="1013"/>
      <c r="P49" s="1013"/>
      <c r="Q49" s="1013"/>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A1:A2"/>
    <mergeCell ref="B40:Q40"/>
    <mergeCell ref="B44:Q44"/>
    <mergeCell ref="B45:Q45"/>
    <mergeCell ref="B1:AL1"/>
    <mergeCell ref="C3:N3"/>
    <mergeCell ref="O3:Z3"/>
    <mergeCell ref="AA3:AL3"/>
    <mergeCell ref="B39:Q39"/>
    <mergeCell ref="B38:Q38"/>
    <mergeCell ref="B41:Q41"/>
    <mergeCell ref="B48:Q48"/>
    <mergeCell ref="B49:Q49"/>
    <mergeCell ref="AM3:AX3"/>
    <mergeCell ref="AY3:BJ3"/>
    <mergeCell ref="BK3:BV3"/>
    <mergeCell ref="B46:Q46"/>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 defaultRowHeight="10.7" x14ac:dyDescent="0.2"/>
  <cols>
    <col min="1" max="1" width="17.5" style="89" customWidth="1"/>
    <col min="2" max="2" width="42.5" style="83" customWidth="1"/>
    <col min="3" max="50" width="6.5" style="83" customWidth="1"/>
    <col min="51" max="55" width="6.5" style="640" customWidth="1"/>
    <col min="56" max="58" width="6.5" style="637" customWidth="1"/>
    <col min="59" max="61" width="6.5" style="640" customWidth="1"/>
    <col min="62" max="62" width="6.5" style="195" customWidth="1"/>
    <col min="63" max="74" width="6.5" style="83" customWidth="1"/>
    <col min="75" max="16384" width="8.5" style="83"/>
  </cols>
  <sheetData>
    <row r="1" spans="1:74" ht="12.85" customHeight="1" x14ac:dyDescent="0.2">
      <c r="A1" s="997" t="s">
        <v>479</v>
      </c>
      <c r="B1" s="1030" t="s">
        <v>897</v>
      </c>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c r="AH1" s="1030"/>
      <c r="AI1" s="1030"/>
      <c r="AJ1" s="1030"/>
      <c r="AK1" s="1030"/>
      <c r="AL1" s="1030"/>
      <c r="AM1" s="1030"/>
      <c r="AN1" s="1030"/>
      <c r="AO1" s="1030"/>
      <c r="AP1" s="1030"/>
      <c r="AQ1" s="1030"/>
      <c r="AR1" s="1030"/>
      <c r="AS1" s="1030"/>
      <c r="AT1" s="1030"/>
      <c r="AU1" s="1030"/>
      <c r="AV1" s="1030"/>
      <c r="AW1" s="1030"/>
      <c r="AX1" s="1030"/>
      <c r="AY1" s="1030"/>
      <c r="AZ1" s="1030"/>
      <c r="BA1" s="1030"/>
      <c r="BB1" s="1030"/>
      <c r="BC1" s="1030"/>
      <c r="BD1" s="1030"/>
      <c r="BE1" s="1030"/>
      <c r="BF1" s="1030"/>
      <c r="BG1" s="1030"/>
      <c r="BH1" s="1030"/>
      <c r="BI1" s="1030"/>
      <c r="BJ1" s="1030"/>
      <c r="BK1" s="1030"/>
      <c r="BL1" s="1030"/>
      <c r="BM1" s="1030"/>
      <c r="BN1" s="1030"/>
      <c r="BO1" s="1030"/>
      <c r="BP1" s="1030"/>
      <c r="BQ1" s="1030"/>
      <c r="BR1" s="1030"/>
      <c r="BS1" s="1030"/>
      <c r="BT1" s="1030"/>
      <c r="BU1" s="1030"/>
      <c r="BV1" s="1030"/>
    </row>
    <row r="2" spans="1:74" ht="12.85" customHeight="1" x14ac:dyDescent="0.2">
      <c r="A2" s="998"/>
      <c r="B2" s="222" t="str">
        <f>"U.S. Energy Information Administration  |  Short-Term Energy Outlook  - "&amp;Dates!D1</f>
        <v>U.S. Energy Information Administration  |  Short-Term Energy Outlook  - October 2025</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85" x14ac:dyDescent="0.2">
      <c r="A3" s="316" t="s">
        <v>764</v>
      </c>
      <c r="B3" s="193"/>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x14ac:dyDescent="0.2">
      <c r="A4" s="322" t="str">
        <f>TEXT(Dates!$D$2,"dddd, mmmm d, yyyy")</f>
        <v>Thursday, October 2, 2025</v>
      </c>
      <c r="B4" s="19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35"/>
      <c r="B5" s="327" t="s">
        <v>869</v>
      </c>
      <c r="AY5" s="644"/>
      <c r="BG5" s="637"/>
      <c r="BH5" s="852"/>
      <c r="BI5" s="852"/>
      <c r="BJ5" s="399"/>
      <c r="BK5" s="399"/>
      <c r="BL5" s="399"/>
      <c r="BM5" s="399"/>
      <c r="BN5" s="399"/>
      <c r="BO5" s="399"/>
      <c r="BP5" s="399"/>
      <c r="BQ5" s="399"/>
      <c r="BR5" s="399"/>
      <c r="BS5" s="399"/>
      <c r="BT5" s="399"/>
      <c r="BU5" s="399"/>
      <c r="BV5" s="399"/>
    </row>
    <row r="6" spans="1:74" s="272" customFormat="1" ht="11.05" customHeight="1" x14ac:dyDescent="0.2">
      <c r="A6" s="418" t="s">
        <v>815</v>
      </c>
      <c r="B6" s="412" t="s">
        <v>814</v>
      </c>
      <c r="C6" s="105">
        <v>71.045062978000004</v>
      </c>
      <c r="D6" s="105">
        <v>69.189011288000003</v>
      </c>
      <c r="E6" s="105">
        <v>71.087354801999993</v>
      </c>
      <c r="F6" s="105">
        <v>70.645990648999998</v>
      </c>
      <c r="G6" s="105">
        <v>71.155075302</v>
      </c>
      <c r="H6" s="105">
        <v>71.735742646999995</v>
      </c>
      <c r="I6" s="105">
        <v>72.974662840999997</v>
      </c>
      <c r="J6" s="105">
        <v>72.674407794000004</v>
      </c>
      <c r="K6" s="105">
        <v>72.931541288000005</v>
      </c>
      <c r="L6" s="105">
        <v>74.197079173000006</v>
      </c>
      <c r="M6" s="105">
        <v>74.961943649999995</v>
      </c>
      <c r="N6" s="105">
        <v>74.541122192000003</v>
      </c>
      <c r="O6" s="105">
        <v>74.626758699000007</v>
      </c>
      <c r="P6" s="105">
        <v>75.869191506000007</v>
      </c>
      <c r="Q6" s="105">
        <v>75.768207853000007</v>
      </c>
      <c r="R6" s="105">
        <v>75.106664362000004</v>
      </c>
      <c r="S6" s="105">
        <v>74.487752674999996</v>
      </c>
      <c r="T6" s="105">
        <v>74.781797295999993</v>
      </c>
      <c r="U6" s="105">
        <v>75.730030002999996</v>
      </c>
      <c r="V6" s="105">
        <v>76.772449502000001</v>
      </c>
      <c r="W6" s="105">
        <v>77.303501935</v>
      </c>
      <c r="X6" s="105">
        <v>77.251387062000006</v>
      </c>
      <c r="Y6" s="105">
        <v>77.370835893999995</v>
      </c>
      <c r="Z6" s="105">
        <v>76.788279826999997</v>
      </c>
      <c r="AA6" s="105">
        <v>76.812725017999995</v>
      </c>
      <c r="AB6" s="105">
        <v>77.413200388999996</v>
      </c>
      <c r="AC6" s="105">
        <v>77.418212034999996</v>
      </c>
      <c r="AD6" s="105">
        <v>76.773633215000004</v>
      </c>
      <c r="AE6" s="105">
        <v>76.172943024999995</v>
      </c>
      <c r="AF6" s="105">
        <v>76.649082476999993</v>
      </c>
      <c r="AG6" s="105">
        <v>76.032262849000006</v>
      </c>
      <c r="AH6" s="105">
        <v>75.57167699</v>
      </c>
      <c r="AI6" s="105">
        <v>76.536395764000005</v>
      </c>
      <c r="AJ6" s="105">
        <v>76.736738978999995</v>
      </c>
      <c r="AK6" s="105">
        <v>77.503321110000002</v>
      </c>
      <c r="AL6" s="105">
        <v>77.758352263000006</v>
      </c>
      <c r="AM6" s="105">
        <v>76.373399978999998</v>
      </c>
      <c r="AN6" s="105">
        <v>77.063476042000005</v>
      </c>
      <c r="AO6" s="105">
        <v>77.510330124999996</v>
      </c>
      <c r="AP6" s="105">
        <v>77.033028947999995</v>
      </c>
      <c r="AQ6" s="105">
        <v>76.365467713000001</v>
      </c>
      <c r="AR6" s="105">
        <v>76.085008191</v>
      </c>
      <c r="AS6" s="105">
        <v>76.365516955000004</v>
      </c>
      <c r="AT6" s="105">
        <v>76.594830513000005</v>
      </c>
      <c r="AU6" s="105">
        <v>75.497122554000001</v>
      </c>
      <c r="AV6" s="105">
        <v>76.480057539000001</v>
      </c>
      <c r="AW6" s="105">
        <v>76.651418153999998</v>
      </c>
      <c r="AX6" s="105">
        <v>77.042248583000003</v>
      </c>
      <c r="AY6" s="884">
        <v>76.711930280999994</v>
      </c>
      <c r="AZ6" s="884">
        <v>76.917450000000002</v>
      </c>
      <c r="BA6" s="884">
        <v>78.050855999999996</v>
      </c>
      <c r="BB6" s="884">
        <v>77.573611</v>
      </c>
      <c r="BC6" s="884">
        <v>77.610564999999994</v>
      </c>
      <c r="BD6" s="884">
        <v>78.486345999999998</v>
      </c>
      <c r="BE6" s="884">
        <v>78.920586540000002</v>
      </c>
      <c r="BF6" s="884">
        <v>79.421821976000004</v>
      </c>
      <c r="BG6" s="884">
        <v>80.911766936999996</v>
      </c>
      <c r="BH6" s="388">
        <v>79.954093045999997</v>
      </c>
      <c r="BI6" s="388">
        <v>79.915405565</v>
      </c>
      <c r="BJ6" s="388">
        <v>79.977710645000002</v>
      </c>
      <c r="BK6" s="388">
        <v>79.633007645000006</v>
      </c>
      <c r="BL6" s="388">
        <v>79.357528067000004</v>
      </c>
      <c r="BM6" s="388">
        <v>79.13545938</v>
      </c>
      <c r="BN6" s="388">
        <v>79.132661377000005</v>
      </c>
      <c r="BO6" s="388">
        <v>79.025442749000007</v>
      </c>
      <c r="BP6" s="388">
        <v>79.521610382999995</v>
      </c>
      <c r="BQ6" s="388">
        <v>79.629243918</v>
      </c>
      <c r="BR6" s="388">
        <v>79.444522035999995</v>
      </c>
      <c r="BS6" s="388">
        <v>79.416823316000006</v>
      </c>
      <c r="BT6" s="388">
        <v>79.638627387</v>
      </c>
      <c r="BU6" s="388">
        <v>79.892788785999997</v>
      </c>
      <c r="BV6" s="388">
        <v>79.666388311000006</v>
      </c>
    </row>
    <row r="7" spans="1:74" ht="11.05" customHeight="1" x14ac:dyDescent="0.2">
      <c r="A7" s="335" t="s">
        <v>809</v>
      </c>
      <c r="B7" s="404" t="s">
        <v>854</v>
      </c>
      <c r="C7" s="289">
        <v>35.046900000000001</v>
      </c>
      <c r="D7" s="289">
        <v>34.469700000000003</v>
      </c>
      <c r="E7" s="289">
        <v>34.597200000000001</v>
      </c>
      <c r="F7" s="289">
        <v>34.743899999999996</v>
      </c>
      <c r="G7" s="289">
        <v>35.1648</v>
      </c>
      <c r="H7" s="289">
        <v>35.684600000000003</v>
      </c>
      <c r="I7" s="289">
        <v>36.364800000000002</v>
      </c>
      <c r="J7" s="289">
        <v>36.278599999999997</v>
      </c>
      <c r="K7" s="289">
        <v>36.898699999999998</v>
      </c>
      <c r="L7" s="289">
        <v>37.441200000000002</v>
      </c>
      <c r="M7" s="289">
        <v>37.848700000000001</v>
      </c>
      <c r="N7" s="289">
        <v>37.994100000000003</v>
      </c>
      <c r="O7" s="289">
        <v>38.150100000000002</v>
      </c>
      <c r="P7" s="289">
        <v>38.829000000000001</v>
      </c>
      <c r="Q7" s="289">
        <v>38.314900000000002</v>
      </c>
      <c r="R7" s="289">
        <v>37.8581</v>
      </c>
      <c r="S7" s="289">
        <v>37.915700000000001</v>
      </c>
      <c r="T7" s="289">
        <v>38.424599999999998</v>
      </c>
      <c r="U7" s="289">
        <v>38.8825</v>
      </c>
      <c r="V7" s="289">
        <v>39.045099999999998</v>
      </c>
      <c r="W7" s="289">
        <v>39.3309</v>
      </c>
      <c r="X7" s="289">
        <v>38.9392</v>
      </c>
      <c r="Y7" s="289">
        <v>38.947699999999998</v>
      </c>
      <c r="Z7" s="289">
        <v>38.979399999999998</v>
      </c>
      <c r="AA7" s="289">
        <v>38.234699999999997</v>
      </c>
      <c r="AB7" s="289">
        <v>38.636899999999997</v>
      </c>
      <c r="AC7" s="289">
        <v>38.546900000000001</v>
      </c>
      <c r="AD7" s="289">
        <v>38.254899999999999</v>
      </c>
      <c r="AE7" s="289">
        <v>37.518599999999999</v>
      </c>
      <c r="AF7" s="289">
        <v>37.5715</v>
      </c>
      <c r="AG7" s="289">
        <v>36.472099999999998</v>
      </c>
      <c r="AH7" s="289">
        <v>36.007899999999999</v>
      </c>
      <c r="AI7" s="289">
        <v>36.836799999999997</v>
      </c>
      <c r="AJ7" s="289">
        <v>36.795499999999997</v>
      </c>
      <c r="AK7" s="289">
        <v>36.680100000000003</v>
      </c>
      <c r="AL7" s="289">
        <v>36.627499999999998</v>
      </c>
      <c r="AM7" s="289">
        <v>36.603000000000002</v>
      </c>
      <c r="AN7" s="289">
        <v>36.563299999999998</v>
      </c>
      <c r="AO7" s="289">
        <v>36.717700000000001</v>
      </c>
      <c r="AP7" s="289">
        <v>36.474699999999999</v>
      </c>
      <c r="AQ7" s="289">
        <v>36.071599999999997</v>
      </c>
      <c r="AR7" s="289">
        <v>35.662500000000001</v>
      </c>
      <c r="AS7" s="289">
        <v>36.069299999999998</v>
      </c>
      <c r="AT7" s="289">
        <v>35.992899999999999</v>
      </c>
      <c r="AU7" s="289">
        <v>35.716299999999997</v>
      </c>
      <c r="AV7" s="289">
        <v>35.472299999999997</v>
      </c>
      <c r="AW7" s="289">
        <v>35.538400000000003</v>
      </c>
      <c r="AX7" s="289">
        <v>35.448999999999998</v>
      </c>
      <c r="AY7" s="873">
        <v>35.402500000000003</v>
      </c>
      <c r="AZ7" s="873">
        <v>35.671100000000003</v>
      </c>
      <c r="BA7" s="873">
        <v>36.061</v>
      </c>
      <c r="BB7" s="873">
        <v>35.818300000000001</v>
      </c>
      <c r="BC7" s="873">
        <v>36.117699999999999</v>
      </c>
      <c r="BD7" s="873">
        <v>37.01</v>
      </c>
      <c r="BE7" s="873">
        <v>36.710167663999997</v>
      </c>
      <c r="BF7" s="873">
        <v>36.790193170999999</v>
      </c>
      <c r="BG7" s="873">
        <v>37.658436293000001</v>
      </c>
      <c r="BH7" s="355">
        <v>37.262385533</v>
      </c>
      <c r="BI7" s="355">
        <v>37.096112368999997</v>
      </c>
      <c r="BJ7" s="355">
        <v>37.172579786999997</v>
      </c>
      <c r="BK7" s="355">
        <v>37.066001649999997</v>
      </c>
      <c r="BL7" s="355">
        <v>36.783448221</v>
      </c>
      <c r="BM7" s="355">
        <v>36.797174005000002</v>
      </c>
      <c r="BN7" s="355">
        <v>36.998829221999998</v>
      </c>
      <c r="BO7" s="355">
        <v>37.134490665000001</v>
      </c>
      <c r="BP7" s="355">
        <v>37.404051825000003</v>
      </c>
      <c r="BQ7" s="355">
        <v>37.381186251999999</v>
      </c>
      <c r="BR7" s="355">
        <v>37.244913060999998</v>
      </c>
      <c r="BS7" s="355">
        <v>37.340800289999997</v>
      </c>
      <c r="BT7" s="355">
        <v>37.279130813000002</v>
      </c>
      <c r="BU7" s="355">
        <v>37.156387760999998</v>
      </c>
      <c r="BV7" s="355">
        <v>36.937413978999999</v>
      </c>
    </row>
    <row r="8" spans="1:74" ht="11.05" customHeight="1" x14ac:dyDescent="0.2">
      <c r="A8" s="335" t="s">
        <v>870</v>
      </c>
      <c r="B8" s="404" t="s">
        <v>196</v>
      </c>
      <c r="C8" s="289">
        <v>11.155578</v>
      </c>
      <c r="D8" s="289">
        <v>9.9305830000000004</v>
      </c>
      <c r="E8" s="289">
        <v>11.375774</v>
      </c>
      <c r="F8" s="289">
        <v>11.35534</v>
      </c>
      <c r="G8" s="289">
        <v>11.425008999999999</v>
      </c>
      <c r="H8" s="289">
        <v>11.400919</v>
      </c>
      <c r="I8" s="289">
        <v>11.420494</v>
      </c>
      <c r="J8" s="289">
        <v>11.317954</v>
      </c>
      <c r="K8" s="289">
        <v>10.960716</v>
      </c>
      <c r="L8" s="289">
        <v>11.640148</v>
      </c>
      <c r="M8" s="289">
        <v>11.870915</v>
      </c>
      <c r="N8" s="289">
        <v>11.759573</v>
      </c>
      <c r="O8" s="289">
        <v>11.450569</v>
      </c>
      <c r="P8" s="289">
        <v>11.465123999999999</v>
      </c>
      <c r="Q8" s="289">
        <v>11.888377999999999</v>
      </c>
      <c r="R8" s="289">
        <v>11.82958</v>
      </c>
      <c r="S8" s="289">
        <v>11.757607</v>
      </c>
      <c r="T8" s="289">
        <v>11.919069</v>
      </c>
      <c r="U8" s="289">
        <v>12.008948</v>
      </c>
      <c r="V8" s="289">
        <v>12.134452</v>
      </c>
      <c r="W8" s="289">
        <v>12.429211</v>
      </c>
      <c r="X8" s="289">
        <v>12.441943</v>
      </c>
      <c r="Y8" s="289">
        <v>12.493145</v>
      </c>
      <c r="Z8" s="289">
        <v>12.201518</v>
      </c>
      <c r="AA8" s="289">
        <v>12.640105</v>
      </c>
      <c r="AB8" s="289">
        <v>12.620922999999999</v>
      </c>
      <c r="AC8" s="289">
        <v>12.867153999999999</v>
      </c>
      <c r="AD8" s="289">
        <v>12.734163000000001</v>
      </c>
      <c r="AE8" s="289">
        <v>12.73226</v>
      </c>
      <c r="AF8" s="289">
        <v>12.787032999999999</v>
      </c>
      <c r="AG8" s="289">
        <v>12.912464</v>
      </c>
      <c r="AH8" s="289">
        <v>12.999148999999999</v>
      </c>
      <c r="AI8" s="289">
        <v>13.17794</v>
      </c>
      <c r="AJ8" s="289">
        <v>13.213355</v>
      </c>
      <c r="AK8" s="289">
        <v>13.315652999999999</v>
      </c>
      <c r="AL8" s="289">
        <v>13.29698</v>
      </c>
      <c r="AM8" s="289">
        <v>12.517327999999999</v>
      </c>
      <c r="AN8" s="289">
        <v>13.128899000000001</v>
      </c>
      <c r="AO8" s="289">
        <v>13.190308999999999</v>
      </c>
      <c r="AP8" s="289">
        <v>13.313839</v>
      </c>
      <c r="AQ8" s="289">
        <v>13.256073000000001</v>
      </c>
      <c r="AR8" s="289">
        <v>13.251652</v>
      </c>
      <c r="AS8" s="289">
        <v>13.21224</v>
      </c>
      <c r="AT8" s="289">
        <v>13.41051</v>
      </c>
      <c r="AU8" s="289">
        <v>13.170586</v>
      </c>
      <c r="AV8" s="289">
        <v>13.529911999999999</v>
      </c>
      <c r="AW8" s="289">
        <v>13.395830999999999</v>
      </c>
      <c r="AX8" s="289">
        <v>13.437274</v>
      </c>
      <c r="AY8" s="873">
        <v>13.140373</v>
      </c>
      <c r="AZ8" s="873">
        <v>13.239549999999999</v>
      </c>
      <c r="BA8" s="873">
        <v>13.452956</v>
      </c>
      <c r="BB8" s="873">
        <v>13.465611000000001</v>
      </c>
      <c r="BC8" s="873">
        <v>13.446565</v>
      </c>
      <c r="BD8" s="873">
        <v>13.532946000000001</v>
      </c>
      <c r="BE8" s="873">
        <v>13.641643</v>
      </c>
      <c r="BF8" s="873">
        <v>13.677991332</v>
      </c>
      <c r="BG8" s="873">
        <v>13.712054962</v>
      </c>
      <c r="BH8" s="355">
        <v>13.63303</v>
      </c>
      <c r="BI8" s="355">
        <v>13.66056</v>
      </c>
      <c r="BJ8" s="355">
        <v>13.68751</v>
      </c>
      <c r="BK8" s="355">
        <v>13.680709999999999</v>
      </c>
      <c r="BL8" s="355">
        <v>13.56671</v>
      </c>
      <c r="BM8" s="355">
        <v>13.611929999999999</v>
      </c>
      <c r="BN8" s="355">
        <v>13.565060000000001</v>
      </c>
      <c r="BO8" s="355">
        <v>13.537129999999999</v>
      </c>
      <c r="BP8" s="355">
        <v>13.501860000000001</v>
      </c>
      <c r="BQ8" s="355">
        <v>13.46711</v>
      </c>
      <c r="BR8" s="355">
        <v>13.41916</v>
      </c>
      <c r="BS8" s="355">
        <v>13.312290000000001</v>
      </c>
      <c r="BT8" s="355">
        <v>13.395960000000001</v>
      </c>
      <c r="BU8" s="355">
        <v>13.52045</v>
      </c>
      <c r="BV8" s="355">
        <v>13.514290000000001</v>
      </c>
    </row>
    <row r="9" spans="1:74" ht="11.05" customHeight="1" x14ac:dyDescent="0.2">
      <c r="A9" s="335" t="s">
        <v>871</v>
      </c>
      <c r="B9" s="404" t="s">
        <v>972</v>
      </c>
      <c r="C9" s="289">
        <v>24.842584978000001</v>
      </c>
      <c r="D9" s="289">
        <v>24.788728288000001</v>
      </c>
      <c r="E9" s="289">
        <v>25.114380801999999</v>
      </c>
      <c r="F9" s="289">
        <v>24.546750649</v>
      </c>
      <c r="G9" s="289">
        <v>24.565266302000001</v>
      </c>
      <c r="H9" s="289">
        <v>24.650223647000001</v>
      </c>
      <c r="I9" s="289">
        <v>25.189368841</v>
      </c>
      <c r="J9" s="289">
        <v>25.077853793999999</v>
      </c>
      <c r="K9" s="289">
        <v>25.072125287999999</v>
      </c>
      <c r="L9" s="289">
        <v>25.115731173</v>
      </c>
      <c r="M9" s="289">
        <v>25.242328650000001</v>
      </c>
      <c r="N9" s="289">
        <v>24.787449192</v>
      </c>
      <c r="O9" s="289">
        <v>25.026089699</v>
      </c>
      <c r="P9" s="289">
        <v>25.575067506</v>
      </c>
      <c r="Q9" s="289">
        <v>25.564929852999999</v>
      </c>
      <c r="R9" s="289">
        <v>25.418984362</v>
      </c>
      <c r="S9" s="289">
        <v>24.814445675000002</v>
      </c>
      <c r="T9" s="289">
        <v>24.438128295999999</v>
      </c>
      <c r="U9" s="289">
        <v>24.838582002999999</v>
      </c>
      <c r="V9" s="289">
        <v>25.592897502</v>
      </c>
      <c r="W9" s="289">
        <v>25.543390935000001</v>
      </c>
      <c r="X9" s="289">
        <v>25.870244062000001</v>
      </c>
      <c r="Y9" s="289">
        <v>25.929990893999999</v>
      </c>
      <c r="Z9" s="289">
        <v>25.607361826999998</v>
      </c>
      <c r="AA9" s="289">
        <v>25.937920018</v>
      </c>
      <c r="AB9" s="289">
        <v>26.155377389000002</v>
      </c>
      <c r="AC9" s="289">
        <v>26.004158035</v>
      </c>
      <c r="AD9" s="289">
        <v>25.784570214999999</v>
      </c>
      <c r="AE9" s="289">
        <v>25.922083024999999</v>
      </c>
      <c r="AF9" s="289">
        <v>26.290549476999999</v>
      </c>
      <c r="AG9" s="289">
        <v>26.647698849000001</v>
      </c>
      <c r="AH9" s="289">
        <v>26.564627990000002</v>
      </c>
      <c r="AI9" s="289">
        <v>26.521655763999998</v>
      </c>
      <c r="AJ9" s="289">
        <v>26.727883979000001</v>
      </c>
      <c r="AK9" s="289">
        <v>27.507568110000001</v>
      </c>
      <c r="AL9" s="289">
        <v>27.833872263</v>
      </c>
      <c r="AM9" s="289">
        <v>27.253071979000001</v>
      </c>
      <c r="AN9" s="289">
        <v>27.371277041999999</v>
      </c>
      <c r="AO9" s="289">
        <v>27.602321125</v>
      </c>
      <c r="AP9" s="289">
        <v>27.244489947999998</v>
      </c>
      <c r="AQ9" s="289">
        <v>27.037794713</v>
      </c>
      <c r="AR9" s="289">
        <v>27.170856190999999</v>
      </c>
      <c r="AS9" s="289">
        <v>27.083976955000001</v>
      </c>
      <c r="AT9" s="289">
        <v>27.191420513000001</v>
      </c>
      <c r="AU9" s="289">
        <v>26.610236554</v>
      </c>
      <c r="AV9" s="289">
        <v>27.477845539</v>
      </c>
      <c r="AW9" s="289">
        <v>27.717187154000001</v>
      </c>
      <c r="AX9" s="289">
        <v>28.155974582999999</v>
      </c>
      <c r="AY9" s="873">
        <v>28.169057281000001</v>
      </c>
      <c r="AZ9" s="873">
        <v>28.006799999999998</v>
      </c>
      <c r="BA9" s="873">
        <v>28.536899999999999</v>
      </c>
      <c r="BB9" s="873">
        <v>28.2897</v>
      </c>
      <c r="BC9" s="873">
        <v>28.046299999999999</v>
      </c>
      <c r="BD9" s="873">
        <v>27.9434</v>
      </c>
      <c r="BE9" s="873">
        <v>28.568775876</v>
      </c>
      <c r="BF9" s="873">
        <v>28.953637473000001</v>
      </c>
      <c r="BG9" s="873">
        <v>29.541275681999998</v>
      </c>
      <c r="BH9" s="355">
        <v>29.058677511999999</v>
      </c>
      <c r="BI9" s="355">
        <v>29.158733196</v>
      </c>
      <c r="BJ9" s="355">
        <v>29.117620857999999</v>
      </c>
      <c r="BK9" s="355">
        <v>28.886295995000001</v>
      </c>
      <c r="BL9" s="355">
        <v>29.007369846</v>
      </c>
      <c r="BM9" s="355">
        <v>28.726355375000001</v>
      </c>
      <c r="BN9" s="355">
        <v>28.568772155000001</v>
      </c>
      <c r="BO9" s="355">
        <v>28.353822084000001</v>
      </c>
      <c r="BP9" s="355">
        <v>28.615698557999998</v>
      </c>
      <c r="BQ9" s="355">
        <v>28.780947664999999</v>
      </c>
      <c r="BR9" s="355">
        <v>28.780448975999999</v>
      </c>
      <c r="BS9" s="355">
        <v>28.763733026000001</v>
      </c>
      <c r="BT9" s="355">
        <v>28.963536573999999</v>
      </c>
      <c r="BU9" s="355">
        <v>29.215951024999999</v>
      </c>
      <c r="BV9" s="355">
        <v>29.214684332000001</v>
      </c>
    </row>
    <row r="10" spans="1:74" ht="11.05" customHeight="1" x14ac:dyDescent="0.2">
      <c r="A10" s="335"/>
      <c r="B10" s="413"/>
      <c r="AY10" s="644"/>
      <c r="AZ10" s="644"/>
      <c r="BA10" s="644"/>
      <c r="BB10" s="644"/>
      <c r="BC10" s="644"/>
      <c r="BD10" s="644"/>
      <c r="BE10" s="644"/>
      <c r="BF10" s="644"/>
      <c r="BG10" s="644"/>
      <c r="BH10" s="399"/>
      <c r="BI10" s="399"/>
      <c r="BJ10" s="399"/>
      <c r="BK10" s="399"/>
      <c r="BL10" s="399"/>
      <c r="BM10" s="399"/>
      <c r="BN10" s="399"/>
      <c r="BO10" s="399"/>
      <c r="BP10" s="399"/>
      <c r="BQ10" s="399"/>
      <c r="BR10" s="399"/>
      <c r="BS10" s="399"/>
      <c r="BT10" s="399"/>
      <c r="BU10" s="399"/>
      <c r="BV10" s="399"/>
    </row>
    <row r="11" spans="1:74" s="272" customFormat="1" ht="11.05" customHeight="1" x14ac:dyDescent="0.2">
      <c r="A11" s="418" t="s">
        <v>178</v>
      </c>
      <c r="B11" s="414" t="s">
        <v>841</v>
      </c>
      <c r="C11" s="105">
        <v>24.204999999999998</v>
      </c>
      <c r="D11" s="105">
        <v>23.785</v>
      </c>
      <c r="E11" s="105">
        <v>23.895</v>
      </c>
      <c r="F11" s="105">
        <v>23.885000000000002</v>
      </c>
      <c r="G11" s="105">
        <v>24.391999999999999</v>
      </c>
      <c r="H11" s="105">
        <v>24.954999999999998</v>
      </c>
      <c r="I11" s="105">
        <v>25.61</v>
      </c>
      <c r="J11" s="105">
        <v>25.635000000000002</v>
      </c>
      <c r="K11" s="105">
        <v>25.965</v>
      </c>
      <c r="L11" s="105">
        <v>26.285</v>
      </c>
      <c r="M11" s="105">
        <v>26.635000000000002</v>
      </c>
      <c r="N11" s="105">
        <v>26.7</v>
      </c>
      <c r="O11" s="105">
        <v>26.75</v>
      </c>
      <c r="P11" s="105">
        <v>27.6</v>
      </c>
      <c r="Q11" s="105">
        <v>27.215</v>
      </c>
      <c r="R11" s="105">
        <v>27.62</v>
      </c>
      <c r="S11" s="105">
        <v>27.204599999999999</v>
      </c>
      <c r="T11" s="105">
        <v>27.4</v>
      </c>
      <c r="U11" s="105">
        <v>27.54</v>
      </c>
      <c r="V11" s="105">
        <v>28.52</v>
      </c>
      <c r="W11" s="105">
        <v>28.7</v>
      </c>
      <c r="X11" s="105">
        <v>28.364999999999998</v>
      </c>
      <c r="Y11" s="105">
        <v>27.99</v>
      </c>
      <c r="Z11" s="105">
        <v>28</v>
      </c>
      <c r="AA11" s="105">
        <v>27.395</v>
      </c>
      <c r="AB11" s="105">
        <v>27.68</v>
      </c>
      <c r="AC11" s="105">
        <v>27.914999999999999</v>
      </c>
      <c r="AD11" s="105">
        <v>27.82</v>
      </c>
      <c r="AE11" s="105">
        <v>27.315000000000001</v>
      </c>
      <c r="AF11" s="105">
        <v>27.405000000000001</v>
      </c>
      <c r="AG11" s="105">
        <v>26.55</v>
      </c>
      <c r="AH11" s="105">
        <v>26.245000000000001</v>
      </c>
      <c r="AI11" s="105">
        <v>26.905000000000001</v>
      </c>
      <c r="AJ11" s="105">
        <v>26.855</v>
      </c>
      <c r="AK11" s="105">
        <v>26.95</v>
      </c>
      <c r="AL11" s="105">
        <v>26.94</v>
      </c>
      <c r="AM11" s="105">
        <v>26.81</v>
      </c>
      <c r="AN11" s="105">
        <v>27.094999999999999</v>
      </c>
      <c r="AO11" s="105">
        <v>27.395</v>
      </c>
      <c r="AP11" s="105">
        <v>27.34</v>
      </c>
      <c r="AQ11" s="105">
        <v>27.23</v>
      </c>
      <c r="AR11" s="105">
        <v>26.82</v>
      </c>
      <c r="AS11" s="105">
        <v>27.25</v>
      </c>
      <c r="AT11" s="105">
        <v>27.18</v>
      </c>
      <c r="AU11" s="105">
        <v>26.56</v>
      </c>
      <c r="AV11" s="105">
        <v>27.08</v>
      </c>
      <c r="AW11" s="105">
        <v>27.094999999999999</v>
      </c>
      <c r="AX11" s="105">
        <v>27.18</v>
      </c>
      <c r="AY11" s="884">
        <v>27.04</v>
      </c>
      <c r="AZ11" s="884">
        <v>27.16</v>
      </c>
      <c r="BA11" s="884">
        <v>27.42</v>
      </c>
      <c r="BB11" s="884">
        <v>27.234999999999999</v>
      </c>
      <c r="BC11" s="884">
        <v>27.71</v>
      </c>
      <c r="BD11" s="884">
        <v>28.18</v>
      </c>
      <c r="BE11" s="884">
        <v>27.91</v>
      </c>
      <c r="BF11" s="884">
        <v>27.765332999999998</v>
      </c>
      <c r="BG11" s="884">
        <v>28.984999999999999</v>
      </c>
      <c r="BH11" s="388">
        <v>28.179333</v>
      </c>
      <c r="BI11" s="388">
        <v>27.877832999999999</v>
      </c>
      <c r="BJ11" s="388">
        <v>27.867332999999999</v>
      </c>
      <c r="BK11" s="388">
        <v>27.765000000000001</v>
      </c>
      <c r="BL11" s="388">
        <v>27.463999999999999</v>
      </c>
      <c r="BM11" s="388">
        <v>27.472999999999999</v>
      </c>
      <c r="BN11" s="388">
        <v>27.681999999999999</v>
      </c>
      <c r="BO11" s="388">
        <v>27.890999999999998</v>
      </c>
      <c r="BP11" s="388">
        <v>28.100999999999999</v>
      </c>
      <c r="BQ11" s="388">
        <v>28.1</v>
      </c>
      <c r="BR11" s="388">
        <v>28.099</v>
      </c>
      <c r="BS11" s="388">
        <v>28.047999999999998</v>
      </c>
      <c r="BT11" s="388">
        <v>27.997</v>
      </c>
      <c r="BU11" s="388">
        <v>27.896000000000001</v>
      </c>
      <c r="BV11" s="388">
        <v>27.696000000000002</v>
      </c>
    </row>
    <row r="12" spans="1:74" ht="11.05" customHeight="1" x14ac:dyDescent="0.2">
      <c r="A12" s="335" t="s">
        <v>552</v>
      </c>
      <c r="B12" s="404" t="s">
        <v>973</v>
      </c>
      <c r="C12" s="289">
        <v>0.85</v>
      </c>
      <c r="D12" s="289">
        <v>0.87</v>
      </c>
      <c r="E12" s="289">
        <v>0.87</v>
      </c>
      <c r="F12" s="289">
        <v>0.87</v>
      </c>
      <c r="G12" s="289">
        <v>0.88</v>
      </c>
      <c r="H12" s="289">
        <v>0.89500000000000002</v>
      </c>
      <c r="I12" s="289">
        <v>0.91</v>
      </c>
      <c r="J12" s="289">
        <v>0.92</v>
      </c>
      <c r="K12" s="289">
        <v>0.93</v>
      </c>
      <c r="L12" s="289">
        <v>0.94</v>
      </c>
      <c r="M12" s="289">
        <v>0.95</v>
      </c>
      <c r="N12" s="289">
        <v>0.96</v>
      </c>
      <c r="O12" s="289">
        <v>0.97</v>
      </c>
      <c r="P12" s="289">
        <v>0.97</v>
      </c>
      <c r="Q12" s="289">
        <v>0.98</v>
      </c>
      <c r="R12" s="289">
        <v>0.99</v>
      </c>
      <c r="S12" s="289">
        <v>1</v>
      </c>
      <c r="T12" s="289">
        <v>1.01</v>
      </c>
      <c r="U12" s="289">
        <v>1.01</v>
      </c>
      <c r="V12" s="289">
        <v>1.02</v>
      </c>
      <c r="W12" s="289">
        <v>1.02</v>
      </c>
      <c r="X12" s="289">
        <v>1.03</v>
      </c>
      <c r="Y12" s="289">
        <v>1.01</v>
      </c>
      <c r="Z12" s="289">
        <v>1.01</v>
      </c>
      <c r="AA12" s="289">
        <v>1.01</v>
      </c>
      <c r="AB12" s="289">
        <v>1.01</v>
      </c>
      <c r="AC12" s="289">
        <v>1</v>
      </c>
      <c r="AD12" s="289">
        <v>1.01</v>
      </c>
      <c r="AE12" s="289">
        <v>0.98</v>
      </c>
      <c r="AF12" s="289">
        <v>0.95</v>
      </c>
      <c r="AG12" s="289">
        <v>0.96</v>
      </c>
      <c r="AH12" s="289">
        <v>0.94</v>
      </c>
      <c r="AI12" s="289">
        <v>0.95</v>
      </c>
      <c r="AJ12" s="289">
        <v>0.96</v>
      </c>
      <c r="AK12" s="289">
        <v>0.96</v>
      </c>
      <c r="AL12" s="289">
        <v>0.95</v>
      </c>
      <c r="AM12" s="289">
        <v>0.92</v>
      </c>
      <c r="AN12" s="289">
        <v>0.91</v>
      </c>
      <c r="AO12" s="289">
        <v>0.91</v>
      </c>
      <c r="AP12" s="289">
        <v>0.91</v>
      </c>
      <c r="AQ12" s="289">
        <v>0.9</v>
      </c>
      <c r="AR12" s="289">
        <v>0.9</v>
      </c>
      <c r="AS12" s="289">
        <v>0.91</v>
      </c>
      <c r="AT12" s="289">
        <v>0.91</v>
      </c>
      <c r="AU12" s="289">
        <v>0.91</v>
      </c>
      <c r="AV12" s="289">
        <v>0.91</v>
      </c>
      <c r="AW12" s="289">
        <v>0.90500000000000003</v>
      </c>
      <c r="AX12" s="289">
        <v>0.92</v>
      </c>
      <c r="AY12" s="873">
        <v>0.91</v>
      </c>
      <c r="AZ12" s="873">
        <v>0.92</v>
      </c>
      <c r="BA12" s="873">
        <v>0.91</v>
      </c>
      <c r="BB12" s="873">
        <v>0.91500000000000004</v>
      </c>
      <c r="BC12" s="873">
        <v>0.92</v>
      </c>
      <c r="BD12" s="873">
        <v>0.92</v>
      </c>
      <c r="BE12" s="873">
        <v>0.93</v>
      </c>
      <c r="BF12" s="873">
        <v>0.94</v>
      </c>
      <c r="BG12" s="873">
        <v>0.94</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row>
    <row r="13" spans="1:74" ht="11.05" customHeight="1" x14ac:dyDescent="0.2">
      <c r="A13" s="335" t="s">
        <v>576</v>
      </c>
      <c r="B13" s="404" t="s">
        <v>974</v>
      </c>
      <c r="C13" s="289">
        <v>0.27</v>
      </c>
      <c r="D13" s="289">
        <v>0.27</v>
      </c>
      <c r="E13" s="289">
        <v>0.28999999999999998</v>
      </c>
      <c r="F13" s="289">
        <v>0.27500000000000002</v>
      </c>
      <c r="G13" s="289">
        <v>0.26</v>
      </c>
      <c r="H13" s="289">
        <v>0.27</v>
      </c>
      <c r="I13" s="289">
        <v>0.26</v>
      </c>
      <c r="J13" s="289">
        <v>0.26</v>
      </c>
      <c r="K13" s="289">
        <v>0.25</v>
      </c>
      <c r="L13" s="289">
        <v>0.26</v>
      </c>
      <c r="M13" s="289">
        <v>0.25</v>
      </c>
      <c r="N13" s="289">
        <v>0.26</v>
      </c>
      <c r="O13" s="289">
        <v>0.27</v>
      </c>
      <c r="P13" s="289">
        <v>0.28000000000000003</v>
      </c>
      <c r="Q13" s="289">
        <v>0.26</v>
      </c>
      <c r="R13" s="289">
        <v>0.27</v>
      </c>
      <c r="S13" s="289">
        <v>0.28000000000000003</v>
      </c>
      <c r="T13" s="289">
        <v>0.28999999999999998</v>
      </c>
      <c r="U13" s="289">
        <v>0.27</v>
      </c>
      <c r="V13" s="289">
        <v>0.28000000000000003</v>
      </c>
      <c r="W13" s="289">
        <v>0.28999999999999998</v>
      </c>
      <c r="X13" s="289">
        <v>0.27</v>
      </c>
      <c r="Y13" s="289">
        <v>0.25</v>
      </c>
      <c r="Z13" s="289">
        <v>0.25</v>
      </c>
      <c r="AA13" s="289">
        <v>0.26</v>
      </c>
      <c r="AB13" s="289">
        <v>0.28000000000000003</v>
      </c>
      <c r="AC13" s="289">
        <v>0.26</v>
      </c>
      <c r="AD13" s="289">
        <v>0.26</v>
      </c>
      <c r="AE13" s="289">
        <v>0.25</v>
      </c>
      <c r="AF13" s="289">
        <v>0.25</v>
      </c>
      <c r="AG13" s="289">
        <v>0.26</v>
      </c>
      <c r="AH13" s="289">
        <v>0.25</v>
      </c>
      <c r="AI13" s="289">
        <v>0.26</v>
      </c>
      <c r="AJ13" s="289">
        <v>0.26</v>
      </c>
      <c r="AK13" s="289">
        <v>0.27</v>
      </c>
      <c r="AL13" s="289">
        <v>0.25</v>
      </c>
      <c r="AM13" s="289">
        <v>0.25</v>
      </c>
      <c r="AN13" s="289">
        <v>0.24</v>
      </c>
      <c r="AO13" s="289">
        <v>0.25</v>
      </c>
      <c r="AP13" s="289">
        <v>0.26</v>
      </c>
      <c r="AQ13" s="289">
        <v>0.25</v>
      </c>
      <c r="AR13" s="289">
        <v>0.25</v>
      </c>
      <c r="AS13" s="289">
        <v>0.24</v>
      </c>
      <c r="AT13" s="289">
        <v>0.25</v>
      </c>
      <c r="AU13" s="289">
        <v>0.24</v>
      </c>
      <c r="AV13" s="289">
        <v>0.24</v>
      </c>
      <c r="AW13" s="289">
        <v>0.22</v>
      </c>
      <c r="AX13" s="289">
        <v>0.24</v>
      </c>
      <c r="AY13" s="873">
        <v>0.24</v>
      </c>
      <c r="AZ13" s="873">
        <v>0.24</v>
      </c>
      <c r="BA13" s="873">
        <v>0.23</v>
      </c>
      <c r="BB13" s="873">
        <v>0.23</v>
      </c>
      <c r="BC13" s="873">
        <v>0.22</v>
      </c>
      <c r="BD13" s="873">
        <v>0.23</v>
      </c>
      <c r="BE13" s="873">
        <v>0.24</v>
      </c>
      <c r="BF13" s="873">
        <v>0.23</v>
      </c>
      <c r="BG13" s="873">
        <v>0.24</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row>
    <row r="14" spans="1:74" ht="11.05" customHeight="1" x14ac:dyDescent="0.2">
      <c r="A14" s="335" t="s">
        <v>569</v>
      </c>
      <c r="B14" s="404" t="s">
        <v>975</v>
      </c>
      <c r="C14" s="289">
        <v>0.105</v>
      </c>
      <c r="D14" s="289">
        <v>0.105</v>
      </c>
      <c r="E14" s="289">
        <v>0.105</v>
      </c>
      <c r="F14" s="289">
        <v>0.1</v>
      </c>
      <c r="G14" s="289">
        <v>0.105</v>
      </c>
      <c r="H14" s="289">
        <v>0.1</v>
      </c>
      <c r="I14" s="289">
        <v>0.1</v>
      </c>
      <c r="J14" s="289">
        <v>0.1</v>
      </c>
      <c r="K14" s="289">
        <v>0.1</v>
      </c>
      <c r="L14" s="289">
        <v>8.5000000000000006E-2</v>
      </c>
      <c r="M14" s="289">
        <v>0.09</v>
      </c>
      <c r="N14" s="289">
        <v>0.1</v>
      </c>
      <c r="O14" s="289">
        <v>0.1</v>
      </c>
      <c r="P14" s="289">
        <v>0.09</v>
      </c>
      <c r="Q14" s="289">
        <v>0.09</v>
      </c>
      <c r="R14" s="289">
        <v>0.09</v>
      </c>
      <c r="S14" s="289">
        <v>0.09</v>
      </c>
      <c r="T14" s="289">
        <v>0.09</v>
      </c>
      <c r="U14" s="289">
        <v>0.1</v>
      </c>
      <c r="V14" s="289">
        <v>0.08</v>
      </c>
      <c r="W14" s="289">
        <v>0.1</v>
      </c>
      <c r="X14" s="289">
        <v>7.4999999999999997E-2</v>
      </c>
      <c r="Y14" s="289">
        <v>0.06</v>
      </c>
      <c r="Z14" s="289">
        <v>0.06</v>
      </c>
      <c r="AA14" s="289">
        <v>5.5E-2</v>
      </c>
      <c r="AB14" s="289">
        <v>0.06</v>
      </c>
      <c r="AC14" s="289">
        <v>5.5E-2</v>
      </c>
      <c r="AD14" s="289">
        <v>0.06</v>
      </c>
      <c r="AE14" s="289">
        <v>5.5E-2</v>
      </c>
      <c r="AF14" s="289">
        <v>6.5000000000000002E-2</v>
      </c>
      <c r="AG14" s="289">
        <v>0.06</v>
      </c>
      <c r="AH14" s="289">
        <v>6.5000000000000002E-2</v>
      </c>
      <c r="AI14" s="289">
        <v>0.05</v>
      </c>
      <c r="AJ14" s="289">
        <v>0.06</v>
      </c>
      <c r="AK14" s="289">
        <v>0.05</v>
      </c>
      <c r="AL14" s="289">
        <v>0.05</v>
      </c>
      <c r="AM14" s="289">
        <v>0.06</v>
      </c>
      <c r="AN14" s="289">
        <v>0.05</v>
      </c>
      <c r="AO14" s="289">
        <v>0.06</v>
      </c>
      <c r="AP14" s="289">
        <v>0.05</v>
      </c>
      <c r="AQ14" s="289">
        <v>0.06</v>
      </c>
      <c r="AR14" s="289">
        <v>0.05</v>
      </c>
      <c r="AS14" s="289">
        <v>0.06</v>
      </c>
      <c r="AT14" s="289">
        <v>0.06</v>
      </c>
      <c r="AU14" s="289">
        <v>0.06</v>
      </c>
      <c r="AV14" s="289">
        <v>0.05</v>
      </c>
      <c r="AW14" s="289">
        <v>0.06</v>
      </c>
      <c r="AX14" s="289">
        <v>7.0000000000000007E-2</v>
      </c>
      <c r="AY14" s="873">
        <v>0.05</v>
      </c>
      <c r="AZ14" s="873">
        <v>0.06</v>
      </c>
      <c r="BA14" s="873">
        <v>0.06</v>
      </c>
      <c r="BB14" s="873">
        <v>0.05</v>
      </c>
      <c r="BC14" s="873">
        <v>0.06</v>
      </c>
      <c r="BD14" s="873">
        <v>0.05</v>
      </c>
      <c r="BE14" s="873">
        <v>0.06</v>
      </c>
      <c r="BF14" s="873">
        <v>5.0333000000000003E-2</v>
      </c>
      <c r="BG14" s="873">
        <v>0.06</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row>
    <row r="15" spans="1:74" ht="11.05" customHeight="1" x14ac:dyDescent="0.2">
      <c r="A15" s="335" t="s">
        <v>553</v>
      </c>
      <c r="B15" s="404" t="s">
        <v>976</v>
      </c>
      <c r="C15" s="289">
        <v>0.16</v>
      </c>
      <c r="D15" s="289">
        <v>0.16</v>
      </c>
      <c r="E15" s="289">
        <v>0.15</v>
      </c>
      <c r="F15" s="289">
        <v>0.17</v>
      </c>
      <c r="G15" s="289">
        <v>0.17</v>
      </c>
      <c r="H15" s="289">
        <v>0.18</v>
      </c>
      <c r="I15" s="289">
        <v>0.18</v>
      </c>
      <c r="J15" s="289">
        <v>0.18</v>
      </c>
      <c r="K15" s="289">
        <v>0.19</v>
      </c>
      <c r="L15" s="289">
        <v>0.18</v>
      </c>
      <c r="M15" s="289">
        <v>0.19</v>
      </c>
      <c r="N15" s="289">
        <v>0.19</v>
      </c>
      <c r="O15" s="289">
        <v>0.18</v>
      </c>
      <c r="P15" s="289">
        <v>0.19</v>
      </c>
      <c r="Q15" s="289">
        <v>0.19</v>
      </c>
      <c r="R15" s="289">
        <v>0.2</v>
      </c>
      <c r="S15" s="289">
        <v>0.18</v>
      </c>
      <c r="T15" s="289">
        <v>0.19</v>
      </c>
      <c r="U15" s="289">
        <v>0.2</v>
      </c>
      <c r="V15" s="289">
        <v>0.19</v>
      </c>
      <c r="W15" s="289">
        <v>0.21</v>
      </c>
      <c r="X15" s="289">
        <v>0.22</v>
      </c>
      <c r="Y15" s="289">
        <v>0.21</v>
      </c>
      <c r="Z15" s="289">
        <v>0.19</v>
      </c>
      <c r="AA15" s="289">
        <v>0.2</v>
      </c>
      <c r="AB15" s="289">
        <v>0.19</v>
      </c>
      <c r="AC15" s="289">
        <v>0.2</v>
      </c>
      <c r="AD15" s="289">
        <v>0.21</v>
      </c>
      <c r="AE15" s="289">
        <v>0.21</v>
      </c>
      <c r="AF15" s="289">
        <v>0.2</v>
      </c>
      <c r="AG15" s="289">
        <v>0.21</v>
      </c>
      <c r="AH15" s="289">
        <v>0.2</v>
      </c>
      <c r="AI15" s="289">
        <v>0.2</v>
      </c>
      <c r="AJ15" s="289">
        <v>0.2</v>
      </c>
      <c r="AK15" s="289">
        <v>0.21</v>
      </c>
      <c r="AL15" s="289">
        <v>0.22</v>
      </c>
      <c r="AM15" s="289">
        <v>0.21</v>
      </c>
      <c r="AN15" s="289">
        <v>0.21</v>
      </c>
      <c r="AO15" s="289">
        <v>0.22</v>
      </c>
      <c r="AP15" s="289">
        <v>0.21</v>
      </c>
      <c r="AQ15" s="289">
        <v>0.22</v>
      </c>
      <c r="AR15" s="289">
        <v>0.22</v>
      </c>
      <c r="AS15" s="289">
        <v>0.21</v>
      </c>
      <c r="AT15" s="289">
        <v>0.21</v>
      </c>
      <c r="AU15" s="289">
        <v>0.21</v>
      </c>
      <c r="AV15" s="289">
        <v>0.22</v>
      </c>
      <c r="AW15" s="289">
        <v>0.22</v>
      </c>
      <c r="AX15" s="289">
        <v>0.22</v>
      </c>
      <c r="AY15" s="873">
        <v>0.24</v>
      </c>
      <c r="AZ15" s="873">
        <v>0.22</v>
      </c>
      <c r="BA15" s="873">
        <v>0.24</v>
      </c>
      <c r="BB15" s="873">
        <v>0.23</v>
      </c>
      <c r="BC15" s="873">
        <v>0.24</v>
      </c>
      <c r="BD15" s="873">
        <v>0.25</v>
      </c>
      <c r="BE15" s="873">
        <v>0.23</v>
      </c>
      <c r="BF15" s="873">
        <v>0.24</v>
      </c>
      <c r="BG15" s="873">
        <v>0.23</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row>
    <row r="16" spans="1:74" ht="11.05" customHeight="1" x14ac:dyDescent="0.2">
      <c r="A16" s="335" t="s">
        <v>872</v>
      </c>
      <c r="B16" s="404" t="s">
        <v>977</v>
      </c>
      <c r="C16" s="289">
        <v>2.0499999999999998</v>
      </c>
      <c r="D16" s="289">
        <v>2.2000000000000002</v>
      </c>
      <c r="E16" s="289">
        <v>2.2999999999999998</v>
      </c>
      <c r="F16" s="289">
        <v>2.4500000000000002</v>
      </c>
      <c r="G16" s="289">
        <v>2.4500000000000002</v>
      </c>
      <c r="H16" s="289">
        <v>2.5</v>
      </c>
      <c r="I16" s="289">
        <v>2.5</v>
      </c>
      <c r="J16" s="289">
        <v>2.4500000000000002</v>
      </c>
      <c r="K16" s="289">
        <v>2.4500000000000002</v>
      </c>
      <c r="L16" s="289">
        <v>2.4500000000000002</v>
      </c>
      <c r="M16" s="289">
        <v>2.4500000000000002</v>
      </c>
      <c r="N16" s="289">
        <v>2.4500000000000002</v>
      </c>
      <c r="O16" s="289">
        <v>2.5</v>
      </c>
      <c r="P16" s="289">
        <v>2.5499999999999998</v>
      </c>
      <c r="Q16" s="289">
        <v>2.6</v>
      </c>
      <c r="R16" s="289">
        <v>2.6</v>
      </c>
      <c r="S16" s="289">
        <v>2.5</v>
      </c>
      <c r="T16" s="289">
        <v>2.5</v>
      </c>
      <c r="U16" s="289">
        <v>2.5</v>
      </c>
      <c r="V16" s="289">
        <v>2.5499999999999998</v>
      </c>
      <c r="W16" s="289">
        <v>2.5299999999999998</v>
      </c>
      <c r="X16" s="289">
        <v>2.5499999999999998</v>
      </c>
      <c r="Y16" s="289">
        <v>2.56</v>
      </c>
      <c r="Z16" s="289">
        <v>2.56</v>
      </c>
      <c r="AA16" s="289">
        <v>2.5499999999999998</v>
      </c>
      <c r="AB16" s="289">
        <v>2.6</v>
      </c>
      <c r="AC16" s="289">
        <v>2.65</v>
      </c>
      <c r="AD16" s="289">
        <v>2.68</v>
      </c>
      <c r="AE16" s="289">
        <v>2.75</v>
      </c>
      <c r="AF16" s="289">
        <v>2.78</v>
      </c>
      <c r="AG16" s="289">
        <v>2.85</v>
      </c>
      <c r="AH16" s="289">
        <v>3</v>
      </c>
      <c r="AI16" s="289">
        <v>3.05</v>
      </c>
      <c r="AJ16" s="289">
        <v>3.1</v>
      </c>
      <c r="AK16" s="289">
        <v>3.2</v>
      </c>
      <c r="AL16" s="289">
        <v>3.25</v>
      </c>
      <c r="AM16" s="289">
        <v>3.22</v>
      </c>
      <c r="AN16" s="289">
        <v>3.22</v>
      </c>
      <c r="AO16" s="289">
        <v>3.28</v>
      </c>
      <c r="AP16" s="289">
        <v>3.26</v>
      </c>
      <c r="AQ16" s="289">
        <v>3.26</v>
      </c>
      <c r="AR16" s="289">
        <v>3.26</v>
      </c>
      <c r="AS16" s="289">
        <v>3.3</v>
      </c>
      <c r="AT16" s="289">
        <v>3.33</v>
      </c>
      <c r="AU16" s="289">
        <v>3.4</v>
      </c>
      <c r="AV16" s="289">
        <v>3.35</v>
      </c>
      <c r="AW16" s="289">
        <v>3.42</v>
      </c>
      <c r="AX16" s="289">
        <v>3.4</v>
      </c>
      <c r="AY16" s="873">
        <v>3.4</v>
      </c>
      <c r="AZ16" s="873">
        <v>3.45</v>
      </c>
      <c r="BA16" s="873">
        <v>3.35</v>
      </c>
      <c r="BB16" s="873">
        <v>3.4</v>
      </c>
      <c r="BC16" s="873">
        <v>3.45</v>
      </c>
      <c r="BD16" s="873">
        <v>3.25</v>
      </c>
      <c r="BE16" s="873">
        <v>3.35</v>
      </c>
      <c r="BF16" s="873">
        <v>3.2</v>
      </c>
      <c r="BG16" s="873">
        <v>3.45</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row>
    <row r="17" spans="1:74" ht="11.05" customHeight="1" x14ac:dyDescent="0.2">
      <c r="A17" s="335" t="s">
        <v>191</v>
      </c>
      <c r="B17" s="404" t="s">
        <v>978</v>
      </c>
      <c r="C17" s="289">
        <v>3.86</v>
      </c>
      <c r="D17" s="289">
        <v>3.95</v>
      </c>
      <c r="E17" s="289">
        <v>4</v>
      </c>
      <c r="F17" s="289">
        <v>4</v>
      </c>
      <c r="G17" s="289">
        <v>4</v>
      </c>
      <c r="H17" s="289">
        <v>3.95</v>
      </c>
      <c r="I17" s="289">
        <v>4</v>
      </c>
      <c r="J17" s="289">
        <v>4.0750000000000002</v>
      </c>
      <c r="K17" s="289">
        <v>4.125</v>
      </c>
      <c r="L17" s="289">
        <v>4.2</v>
      </c>
      <c r="M17" s="289">
        <v>4.25</v>
      </c>
      <c r="N17" s="289">
        <v>4.3</v>
      </c>
      <c r="O17" s="289">
        <v>4.25</v>
      </c>
      <c r="P17" s="289">
        <v>4.3499999999999996</v>
      </c>
      <c r="Q17" s="289">
        <v>4.3</v>
      </c>
      <c r="R17" s="289">
        <v>4.4000000000000004</v>
      </c>
      <c r="S17" s="289">
        <v>4.4000000000000004</v>
      </c>
      <c r="T17" s="289">
        <v>4.45</v>
      </c>
      <c r="U17" s="289">
        <v>4.55</v>
      </c>
      <c r="V17" s="289">
        <v>4.55</v>
      </c>
      <c r="W17" s="289">
        <v>4.55</v>
      </c>
      <c r="X17" s="289">
        <v>4.58</v>
      </c>
      <c r="Y17" s="289">
        <v>4.4800000000000004</v>
      </c>
      <c r="Z17" s="289">
        <v>4.4800000000000004</v>
      </c>
      <c r="AA17" s="289">
        <v>4.43</v>
      </c>
      <c r="AB17" s="289">
        <v>4.43</v>
      </c>
      <c r="AC17" s="289">
        <v>4.38</v>
      </c>
      <c r="AD17" s="289">
        <v>4.17</v>
      </c>
      <c r="AE17" s="289">
        <v>4.2</v>
      </c>
      <c r="AF17" s="289">
        <v>4.21</v>
      </c>
      <c r="AG17" s="289">
        <v>4.28</v>
      </c>
      <c r="AH17" s="289">
        <v>4.3600000000000003</v>
      </c>
      <c r="AI17" s="289">
        <v>4.3499999999999996</v>
      </c>
      <c r="AJ17" s="289">
        <v>4.37</v>
      </c>
      <c r="AK17" s="289">
        <v>4.34</v>
      </c>
      <c r="AL17" s="289">
        <v>4.42</v>
      </c>
      <c r="AM17" s="289">
        <v>4.4000000000000004</v>
      </c>
      <c r="AN17" s="289">
        <v>4.41</v>
      </c>
      <c r="AO17" s="289">
        <v>4.49</v>
      </c>
      <c r="AP17" s="289">
        <v>4.4800000000000004</v>
      </c>
      <c r="AQ17" s="289">
        <v>4.47</v>
      </c>
      <c r="AR17" s="289">
        <v>4.4400000000000004</v>
      </c>
      <c r="AS17" s="289">
        <v>4.55</v>
      </c>
      <c r="AT17" s="289">
        <v>4.47</v>
      </c>
      <c r="AU17" s="289">
        <v>4.32</v>
      </c>
      <c r="AV17" s="289">
        <v>4.2699999999999996</v>
      </c>
      <c r="AW17" s="289">
        <v>4.25</v>
      </c>
      <c r="AX17" s="289">
        <v>4.22</v>
      </c>
      <c r="AY17" s="873">
        <v>4.3</v>
      </c>
      <c r="AZ17" s="873">
        <v>4.2699999999999996</v>
      </c>
      <c r="BA17" s="873">
        <v>4.3499999999999996</v>
      </c>
      <c r="BB17" s="873">
        <v>4.28</v>
      </c>
      <c r="BC17" s="873">
        <v>4.3099999999999996</v>
      </c>
      <c r="BD17" s="873">
        <v>4.32</v>
      </c>
      <c r="BE17" s="873">
        <v>4.3</v>
      </c>
      <c r="BF17" s="873">
        <v>4.3499999999999996</v>
      </c>
      <c r="BG17" s="873">
        <v>4.37</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row>
    <row r="18" spans="1:74" ht="11.05" customHeight="1" x14ac:dyDescent="0.2">
      <c r="A18" s="335" t="s">
        <v>185</v>
      </c>
      <c r="B18" s="404" t="s">
        <v>979</v>
      </c>
      <c r="C18" s="289">
        <v>2.33</v>
      </c>
      <c r="D18" s="289">
        <v>2.33</v>
      </c>
      <c r="E18" s="289">
        <v>2.33</v>
      </c>
      <c r="F18" s="289">
        <v>2.33</v>
      </c>
      <c r="G18" s="289">
        <v>2.36</v>
      </c>
      <c r="H18" s="289">
        <v>2.383</v>
      </c>
      <c r="I18" s="289">
        <v>2.42</v>
      </c>
      <c r="J18" s="289">
        <v>2.4500000000000002</v>
      </c>
      <c r="K18" s="289">
        <v>2.4700000000000002</v>
      </c>
      <c r="L18" s="289">
        <v>2.5</v>
      </c>
      <c r="M18" s="289">
        <v>2.5350000000000001</v>
      </c>
      <c r="N18" s="289">
        <v>2.5499999999999998</v>
      </c>
      <c r="O18" s="289">
        <v>2.58</v>
      </c>
      <c r="P18" s="289">
        <v>2.61</v>
      </c>
      <c r="Q18" s="289">
        <v>2.64</v>
      </c>
      <c r="R18" s="289">
        <v>2.66</v>
      </c>
      <c r="S18" s="289">
        <v>2.6945999999999999</v>
      </c>
      <c r="T18" s="289">
        <v>2.72</v>
      </c>
      <c r="U18" s="289">
        <v>2.77</v>
      </c>
      <c r="V18" s="289">
        <v>2.81</v>
      </c>
      <c r="W18" s="289">
        <v>2.82</v>
      </c>
      <c r="X18" s="289">
        <v>2.8</v>
      </c>
      <c r="Y18" s="289">
        <v>2.7</v>
      </c>
      <c r="Z18" s="289">
        <v>2.65</v>
      </c>
      <c r="AA18" s="289">
        <v>2.7</v>
      </c>
      <c r="AB18" s="289">
        <v>2.68</v>
      </c>
      <c r="AC18" s="289">
        <v>2.67</v>
      </c>
      <c r="AD18" s="289">
        <v>2.63</v>
      </c>
      <c r="AE18" s="289">
        <v>2.57</v>
      </c>
      <c r="AF18" s="289">
        <v>2.57</v>
      </c>
      <c r="AG18" s="289">
        <v>2.5499999999999998</v>
      </c>
      <c r="AH18" s="289">
        <v>2.54</v>
      </c>
      <c r="AI18" s="289">
        <v>2.58</v>
      </c>
      <c r="AJ18" s="289">
        <v>2.52</v>
      </c>
      <c r="AK18" s="289">
        <v>2.5499999999999998</v>
      </c>
      <c r="AL18" s="289">
        <v>2.52</v>
      </c>
      <c r="AM18" s="289">
        <v>2.4500000000000002</v>
      </c>
      <c r="AN18" s="289">
        <v>2.4500000000000002</v>
      </c>
      <c r="AO18" s="289">
        <v>2.48</v>
      </c>
      <c r="AP18" s="289">
        <v>2.5</v>
      </c>
      <c r="AQ18" s="289">
        <v>2.5</v>
      </c>
      <c r="AR18" s="289">
        <v>2.48</v>
      </c>
      <c r="AS18" s="289">
        <v>2.44</v>
      </c>
      <c r="AT18" s="289">
        <v>2.44</v>
      </c>
      <c r="AU18" s="289">
        <v>2.4500000000000002</v>
      </c>
      <c r="AV18" s="289">
        <v>2.4500000000000002</v>
      </c>
      <c r="AW18" s="289">
        <v>2.42</v>
      </c>
      <c r="AX18" s="289">
        <v>2.4500000000000002</v>
      </c>
      <c r="AY18" s="873">
        <v>2.42</v>
      </c>
      <c r="AZ18" s="873">
        <v>2.4300000000000002</v>
      </c>
      <c r="BA18" s="873">
        <v>2.4500000000000002</v>
      </c>
      <c r="BB18" s="873">
        <v>2.46</v>
      </c>
      <c r="BC18" s="873">
        <v>2.4900000000000002</v>
      </c>
      <c r="BD18" s="873">
        <v>2.5</v>
      </c>
      <c r="BE18" s="873">
        <v>2.48</v>
      </c>
      <c r="BF18" s="873">
        <v>2.4500000000000002</v>
      </c>
      <c r="BG18" s="873">
        <v>2.5499999999999998</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row>
    <row r="19" spans="1:74" ht="11.05" customHeight="1" x14ac:dyDescent="0.2">
      <c r="A19" s="335" t="s">
        <v>186</v>
      </c>
      <c r="B19" s="404" t="s">
        <v>980</v>
      </c>
      <c r="C19" s="289">
        <v>1.1499999999999999</v>
      </c>
      <c r="D19" s="289">
        <v>1.19</v>
      </c>
      <c r="E19" s="289">
        <v>1.21</v>
      </c>
      <c r="F19" s="289">
        <v>1.1399999999999999</v>
      </c>
      <c r="G19" s="289">
        <v>1.17</v>
      </c>
      <c r="H19" s="289">
        <v>1.18</v>
      </c>
      <c r="I19" s="289">
        <v>1.19</v>
      </c>
      <c r="J19" s="289">
        <v>1.18</v>
      </c>
      <c r="K19" s="289">
        <v>1.1599999999999999</v>
      </c>
      <c r="L19" s="289">
        <v>1.1599999999999999</v>
      </c>
      <c r="M19" s="289">
        <v>1.1399999999999999</v>
      </c>
      <c r="N19" s="289">
        <v>1.05</v>
      </c>
      <c r="O19" s="289">
        <v>0.98</v>
      </c>
      <c r="P19" s="289">
        <v>1.1299999999999999</v>
      </c>
      <c r="Q19" s="289">
        <v>1.08</v>
      </c>
      <c r="R19" s="289">
        <v>0.91</v>
      </c>
      <c r="S19" s="289">
        <v>0.73</v>
      </c>
      <c r="T19" s="289">
        <v>0.65</v>
      </c>
      <c r="U19" s="289">
        <v>0.6</v>
      </c>
      <c r="V19" s="289">
        <v>1.1200000000000001</v>
      </c>
      <c r="W19" s="289">
        <v>1.1499999999999999</v>
      </c>
      <c r="X19" s="289">
        <v>1.1599999999999999</v>
      </c>
      <c r="Y19" s="289">
        <v>1.1100000000000001</v>
      </c>
      <c r="Z19" s="289">
        <v>1.1499999999999999</v>
      </c>
      <c r="AA19" s="289">
        <v>1.1299999999999999</v>
      </c>
      <c r="AB19" s="289">
        <v>1.1599999999999999</v>
      </c>
      <c r="AC19" s="289">
        <v>1.1399999999999999</v>
      </c>
      <c r="AD19" s="289">
        <v>1.1399999999999999</v>
      </c>
      <c r="AE19" s="289">
        <v>1.1499999999999999</v>
      </c>
      <c r="AF19" s="289">
        <v>1.1499999999999999</v>
      </c>
      <c r="AG19" s="289">
        <v>1.1299999999999999</v>
      </c>
      <c r="AH19" s="289">
        <v>1.1599999999999999</v>
      </c>
      <c r="AI19" s="289">
        <v>1.1599999999999999</v>
      </c>
      <c r="AJ19" s="289">
        <v>1.1499999999999999</v>
      </c>
      <c r="AK19" s="289">
        <v>1.19</v>
      </c>
      <c r="AL19" s="289">
        <v>1.17</v>
      </c>
      <c r="AM19" s="289">
        <v>1.02</v>
      </c>
      <c r="AN19" s="289">
        <v>1.1399999999999999</v>
      </c>
      <c r="AO19" s="289">
        <v>1.1399999999999999</v>
      </c>
      <c r="AP19" s="289">
        <v>1.18</v>
      </c>
      <c r="AQ19" s="289">
        <v>1.18</v>
      </c>
      <c r="AR19" s="289">
        <v>1.2</v>
      </c>
      <c r="AS19" s="289">
        <v>1.17</v>
      </c>
      <c r="AT19" s="289">
        <v>0.92</v>
      </c>
      <c r="AU19" s="289">
        <v>0.56999999999999995</v>
      </c>
      <c r="AV19" s="289">
        <v>1.07</v>
      </c>
      <c r="AW19" s="289">
        <v>1.18</v>
      </c>
      <c r="AX19" s="289">
        <v>1.25</v>
      </c>
      <c r="AY19" s="873">
        <v>1.23</v>
      </c>
      <c r="AZ19" s="873">
        <v>1.27</v>
      </c>
      <c r="BA19" s="873">
        <v>1.24</v>
      </c>
      <c r="BB19" s="873">
        <v>1.28</v>
      </c>
      <c r="BC19" s="873">
        <v>1.31</v>
      </c>
      <c r="BD19" s="873">
        <v>1.29</v>
      </c>
      <c r="BE19" s="873">
        <v>1.31</v>
      </c>
      <c r="BF19" s="873">
        <v>1.26</v>
      </c>
      <c r="BG19" s="873">
        <v>1.32</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row>
    <row r="20" spans="1:74" ht="11.05" customHeight="1" x14ac:dyDescent="0.2">
      <c r="A20" s="335" t="s">
        <v>187</v>
      </c>
      <c r="B20" s="404" t="s">
        <v>981</v>
      </c>
      <c r="C20" s="289">
        <v>1.22</v>
      </c>
      <c r="D20" s="289">
        <v>1.36</v>
      </c>
      <c r="E20" s="289">
        <v>1.35</v>
      </c>
      <c r="F20" s="289">
        <v>1.3</v>
      </c>
      <c r="G20" s="289">
        <v>1.34</v>
      </c>
      <c r="H20" s="289">
        <v>1.31</v>
      </c>
      <c r="I20" s="289">
        <v>1.34</v>
      </c>
      <c r="J20" s="289">
        <v>1.17</v>
      </c>
      <c r="K20" s="289">
        <v>1.32</v>
      </c>
      <c r="L20" s="289">
        <v>1.28</v>
      </c>
      <c r="M20" s="289">
        <v>1.35</v>
      </c>
      <c r="N20" s="289">
        <v>1.29</v>
      </c>
      <c r="O20" s="289">
        <v>1.28</v>
      </c>
      <c r="P20" s="289">
        <v>1.33</v>
      </c>
      <c r="Q20" s="289">
        <v>1.22</v>
      </c>
      <c r="R20" s="289">
        <v>1.2</v>
      </c>
      <c r="S20" s="289">
        <v>1.05</v>
      </c>
      <c r="T20" s="289">
        <v>1.07</v>
      </c>
      <c r="U20" s="289">
        <v>1.02</v>
      </c>
      <c r="V20" s="289">
        <v>0.92</v>
      </c>
      <c r="W20" s="289">
        <v>0.97</v>
      </c>
      <c r="X20" s="289">
        <v>1</v>
      </c>
      <c r="Y20" s="289">
        <v>1.06</v>
      </c>
      <c r="Z20" s="289">
        <v>1.1399999999999999</v>
      </c>
      <c r="AA20" s="289">
        <v>1.2</v>
      </c>
      <c r="AB20" s="289">
        <v>1.26</v>
      </c>
      <c r="AC20" s="289">
        <v>1.25</v>
      </c>
      <c r="AD20" s="289">
        <v>1.06</v>
      </c>
      <c r="AE20" s="289">
        <v>1.26</v>
      </c>
      <c r="AF20" s="289">
        <v>1.25</v>
      </c>
      <c r="AG20" s="289">
        <v>1.1299999999999999</v>
      </c>
      <c r="AH20" s="289">
        <v>1.2</v>
      </c>
      <c r="AI20" s="289">
        <v>1.29</v>
      </c>
      <c r="AJ20" s="289">
        <v>1.31</v>
      </c>
      <c r="AK20" s="289">
        <v>1.25</v>
      </c>
      <c r="AL20" s="289">
        <v>1.36</v>
      </c>
      <c r="AM20" s="289">
        <v>1.29</v>
      </c>
      <c r="AN20" s="289">
        <v>1.26</v>
      </c>
      <c r="AO20" s="289">
        <v>1.29</v>
      </c>
      <c r="AP20" s="289">
        <v>1.21</v>
      </c>
      <c r="AQ20" s="289">
        <v>1.25</v>
      </c>
      <c r="AR20" s="289">
        <v>1.25</v>
      </c>
      <c r="AS20" s="289">
        <v>1.3</v>
      </c>
      <c r="AT20" s="289">
        <v>1.36</v>
      </c>
      <c r="AU20" s="289">
        <v>1.26</v>
      </c>
      <c r="AV20" s="289">
        <v>1.27</v>
      </c>
      <c r="AW20" s="289">
        <v>1.27</v>
      </c>
      <c r="AX20" s="289">
        <v>1.35</v>
      </c>
      <c r="AY20" s="873">
        <v>1.33</v>
      </c>
      <c r="AZ20" s="873">
        <v>1.38</v>
      </c>
      <c r="BA20" s="873">
        <v>1.4</v>
      </c>
      <c r="BB20" s="873">
        <v>1.38</v>
      </c>
      <c r="BC20" s="873">
        <v>1.42</v>
      </c>
      <c r="BD20" s="873">
        <v>1.45</v>
      </c>
      <c r="BE20" s="873">
        <v>1.42</v>
      </c>
      <c r="BF20" s="873">
        <v>1.5</v>
      </c>
      <c r="BG20" s="873">
        <v>1.51</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row>
    <row r="21" spans="1:74" ht="11.05" customHeight="1" x14ac:dyDescent="0.2">
      <c r="A21" s="335" t="s">
        <v>188</v>
      </c>
      <c r="B21" s="404" t="s">
        <v>982</v>
      </c>
      <c r="C21" s="289">
        <v>9.1</v>
      </c>
      <c r="D21" s="289">
        <v>8.1999999999999993</v>
      </c>
      <c r="E21" s="289">
        <v>8.15</v>
      </c>
      <c r="F21" s="289">
        <v>8.15</v>
      </c>
      <c r="G21" s="289">
        <v>8.4819999999999993</v>
      </c>
      <c r="H21" s="289">
        <v>8.9469999999999992</v>
      </c>
      <c r="I21" s="289">
        <v>9.4499999999999993</v>
      </c>
      <c r="J21" s="289">
        <v>9.5500000000000007</v>
      </c>
      <c r="K21" s="289">
        <v>9.65</v>
      </c>
      <c r="L21" s="289">
        <v>9.8000000000000007</v>
      </c>
      <c r="M21" s="289">
        <v>9.9</v>
      </c>
      <c r="N21" s="289">
        <v>9.9</v>
      </c>
      <c r="O21" s="289">
        <v>10</v>
      </c>
      <c r="P21" s="289">
        <v>10.25</v>
      </c>
      <c r="Q21" s="289">
        <v>10</v>
      </c>
      <c r="R21" s="289">
        <v>10.3</v>
      </c>
      <c r="S21" s="289">
        <v>10.25</v>
      </c>
      <c r="T21" s="289">
        <v>10.35</v>
      </c>
      <c r="U21" s="289">
        <v>10.6</v>
      </c>
      <c r="V21" s="289">
        <v>10.95</v>
      </c>
      <c r="W21" s="289">
        <v>11</v>
      </c>
      <c r="X21" s="289">
        <v>10.5</v>
      </c>
      <c r="Y21" s="289">
        <v>10.5</v>
      </c>
      <c r="Z21" s="289">
        <v>10.5</v>
      </c>
      <c r="AA21" s="289">
        <v>9.8000000000000007</v>
      </c>
      <c r="AB21" s="289">
        <v>10</v>
      </c>
      <c r="AC21" s="289">
        <v>10.25</v>
      </c>
      <c r="AD21" s="289">
        <v>10.6</v>
      </c>
      <c r="AE21" s="289">
        <v>9.9</v>
      </c>
      <c r="AF21" s="289">
        <v>10.050000000000001</v>
      </c>
      <c r="AG21" s="289">
        <v>9.17</v>
      </c>
      <c r="AH21" s="289">
        <v>8.6999999999999993</v>
      </c>
      <c r="AI21" s="289">
        <v>9.1999999999999993</v>
      </c>
      <c r="AJ21" s="289">
        <v>9.0500000000000007</v>
      </c>
      <c r="AK21" s="289">
        <v>9</v>
      </c>
      <c r="AL21" s="289">
        <v>8.75</v>
      </c>
      <c r="AM21" s="289">
        <v>8.9499999999999993</v>
      </c>
      <c r="AN21" s="289">
        <v>9.15</v>
      </c>
      <c r="AO21" s="289">
        <v>9.25</v>
      </c>
      <c r="AP21" s="289">
        <v>9.25</v>
      </c>
      <c r="AQ21" s="289">
        <v>9.0500000000000007</v>
      </c>
      <c r="AR21" s="289">
        <v>8.6999999999999993</v>
      </c>
      <c r="AS21" s="289">
        <v>9</v>
      </c>
      <c r="AT21" s="289">
        <v>9.1300000000000008</v>
      </c>
      <c r="AU21" s="289">
        <v>8.92</v>
      </c>
      <c r="AV21" s="289">
        <v>9</v>
      </c>
      <c r="AW21" s="289">
        <v>8.9600000000000009</v>
      </c>
      <c r="AX21" s="289">
        <v>8.9</v>
      </c>
      <c r="AY21" s="873">
        <v>8.85</v>
      </c>
      <c r="AZ21" s="873">
        <v>8.85</v>
      </c>
      <c r="BA21" s="873">
        <v>9.1</v>
      </c>
      <c r="BB21" s="873">
        <v>8.9</v>
      </c>
      <c r="BC21" s="873">
        <v>9.0500000000000007</v>
      </c>
      <c r="BD21" s="873">
        <v>9.6999999999999993</v>
      </c>
      <c r="BE21" s="873">
        <v>9.1999999999999993</v>
      </c>
      <c r="BF21" s="873">
        <v>9.1</v>
      </c>
      <c r="BG21" s="873">
        <v>9.8000000000000007</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row>
    <row r="22" spans="1:74" ht="11.05" customHeight="1" x14ac:dyDescent="0.2">
      <c r="A22" s="335" t="s">
        <v>189</v>
      </c>
      <c r="B22" s="404" t="s">
        <v>983</v>
      </c>
      <c r="C22" s="289">
        <v>2.61</v>
      </c>
      <c r="D22" s="289">
        <v>2.61</v>
      </c>
      <c r="E22" s="289">
        <v>2.61</v>
      </c>
      <c r="F22" s="289">
        <v>2.61</v>
      </c>
      <c r="G22" s="289">
        <v>2.64</v>
      </c>
      <c r="H22" s="289">
        <v>2.69</v>
      </c>
      <c r="I22" s="289">
        <v>2.72</v>
      </c>
      <c r="J22" s="289">
        <v>2.77</v>
      </c>
      <c r="K22" s="289">
        <v>2.79</v>
      </c>
      <c r="L22" s="289">
        <v>2.83</v>
      </c>
      <c r="M22" s="289">
        <v>2.85</v>
      </c>
      <c r="N22" s="289">
        <v>2.9</v>
      </c>
      <c r="O22" s="289">
        <v>2.96</v>
      </c>
      <c r="P22" s="289">
        <v>3.15</v>
      </c>
      <c r="Q22" s="289">
        <v>3.13</v>
      </c>
      <c r="R22" s="289">
        <v>3.25</v>
      </c>
      <c r="S22" s="289">
        <v>3.31</v>
      </c>
      <c r="T22" s="289">
        <v>3.38</v>
      </c>
      <c r="U22" s="289">
        <v>3.3</v>
      </c>
      <c r="V22" s="289">
        <v>3.35</v>
      </c>
      <c r="W22" s="289">
        <v>3.39</v>
      </c>
      <c r="X22" s="289">
        <v>3.46</v>
      </c>
      <c r="Y22" s="289">
        <v>3.38</v>
      </c>
      <c r="Z22" s="289">
        <v>3.34</v>
      </c>
      <c r="AA22" s="289">
        <v>3.34</v>
      </c>
      <c r="AB22" s="289">
        <v>3.34</v>
      </c>
      <c r="AC22" s="289">
        <v>3.36</v>
      </c>
      <c r="AD22" s="289">
        <v>3.26</v>
      </c>
      <c r="AE22" s="289">
        <v>3.23</v>
      </c>
      <c r="AF22" s="289">
        <v>3.17</v>
      </c>
      <c r="AG22" s="289">
        <v>3.16</v>
      </c>
      <c r="AH22" s="289">
        <v>3.07</v>
      </c>
      <c r="AI22" s="289">
        <v>3.08</v>
      </c>
      <c r="AJ22" s="289">
        <v>3.14</v>
      </c>
      <c r="AK22" s="289">
        <v>3.18</v>
      </c>
      <c r="AL22" s="289">
        <v>3.24</v>
      </c>
      <c r="AM22" s="289">
        <v>3.27</v>
      </c>
      <c r="AN22" s="289">
        <v>3.25</v>
      </c>
      <c r="AO22" s="289">
        <v>3.22</v>
      </c>
      <c r="AP22" s="289">
        <v>3.21</v>
      </c>
      <c r="AQ22" s="289">
        <v>3.25</v>
      </c>
      <c r="AR22" s="289">
        <v>3.24</v>
      </c>
      <c r="AS22" s="289">
        <v>3.23</v>
      </c>
      <c r="AT22" s="289">
        <v>3.24</v>
      </c>
      <c r="AU22" s="289">
        <v>3.35</v>
      </c>
      <c r="AV22" s="289">
        <v>3.37</v>
      </c>
      <c r="AW22" s="289">
        <v>3.37</v>
      </c>
      <c r="AX22" s="289">
        <v>3.3</v>
      </c>
      <c r="AY22" s="873">
        <v>3.17</v>
      </c>
      <c r="AZ22" s="873">
        <v>3.16</v>
      </c>
      <c r="BA22" s="873">
        <v>3.17</v>
      </c>
      <c r="BB22" s="873">
        <v>3.18</v>
      </c>
      <c r="BC22" s="873">
        <v>3.3</v>
      </c>
      <c r="BD22" s="873">
        <v>3.27</v>
      </c>
      <c r="BE22" s="873">
        <v>3.44</v>
      </c>
      <c r="BF22" s="873">
        <v>3.48</v>
      </c>
      <c r="BG22" s="873">
        <v>3.55</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row>
    <row r="23" spans="1:74" ht="11.05" customHeight="1" x14ac:dyDescent="0.2">
      <c r="A23" s="335" t="s">
        <v>190</v>
      </c>
      <c r="B23" s="404" t="s">
        <v>984</v>
      </c>
      <c r="C23" s="289">
        <v>0.5</v>
      </c>
      <c r="D23" s="289">
        <v>0.54</v>
      </c>
      <c r="E23" s="289">
        <v>0.53</v>
      </c>
      <c r="F23" s="289">
        <v>0.49</v>
      </c>
      <c r="G23" s="289">
        <v>0.53500000000000003</v>
      </c>
      <c r="H23" s="289">
        <v>0.55000000000000004</v>
      </c>
      <c r="I23" s="289">
        <v>0.54</v>
      </c>
      <c r="J23" s="289">
        <v>0.53</v>
      </c>
      <c r="K23" s="289">
        <v>0.53</v>
      </c>
      <c r="L23" s="289">
        <v>0.6</v>
      </c>
      <c r="M23" s="289">
        <v>0.68</v>
      </c>
      <c r="N23" s="289">
        <v>0.75</v>
      </c>
      <c r="O23" s="289">
        <v>0.68</v>
      </c>
      <c r="P23" s="289">
        <v>0.7</v>
      </c>
      <c r="Q23" s="289">
        <v>0.72499999999999998</v>
      </c>
      <c r="R23" s="289">
        <v>0.75</v>
      </c>
      <c r="S23" s="289">
        <v>0.72</v>
      </c>
      <c r="T23" s="289">
        <v>0.7</v>
      </c>
      <c r="U23" s="289">
        <v>0.62</v>
      </c>
      <c r="V23" s="289">
        <v>0.7</v>
      </c>
      <c r="W23" s="289">
        <v>0.67</v>
      </c>
      <c r="X23" s="289">
        <v>0.72</v>
      </c>
      <c r="Y23" s="289">
        <v>0.67</v>
      </c>
      <c r="Z23" s="289">
        <v>0.67</v>
      </c>
      <c r="AA23" s="289">
        <v>0.72</v>
      </c>
      <c r="AB23" s="289">
        <v>0.67</v>
      </c>
      <c r="AC23" s="289">
        <v>0.7</v>
      </c>
      <c r="AD23" s="289">
        <v>0.74</v>
      </c>
      <c r="AE23" s="289">
        <v>0.76</v>
      </c>
      <c r="AF23" s="289">
        <v>0.76</v>
      </c>
      <c r="AG23" s="289">
        <v>0.79</v>
      </c>
      <c r="AH23" s="289">
        <v>0.76</v>
      </c>
      <c r="AI23" s="289">
        <v>0.73499999999999999</v>
      </c>
      <c r="AJ23" s="289">
        <v>0.73499999999999999</v>
      </c>
      <c r="AK23" s="289">
        <v>0.75</v>
      </c>
      <c r="AL23" s="289">
        <v>0.76</v>
      </c>
      <c r="AM23" s="289">
        <v>0.77</v>
      </c>
      <c r="AN23" s="289">
        <v>0.80500000000000005</v>
      </c>
      <c r="AO23" s="289">
        <v>0.80500000000000005</v>
      </c>
      <c r="AP23" s="289">
        <v>0.82</v>
      </c>
      <c r="AQ23" s="289">
        <v>0.84</v>
      </c>
      <c r="AR23" s="289">
        <v>0.83</v>
      </c>
      <c r="AS23" s="289">
        <v>0.84</v>
      </c>
      <c r="AT23" s="289">
        <v>0.86</v>
      </c>
      <c r="AU23" s="289">
        <v>0.87</v>
      </c>
      <c r="AV23" s="289">
        <v>0.88</v>
      </c>
      <c r="AW23" s="289">
        <v>0.82</v>
      </c>
      <c r="AX23" s="289">
        <v>0.86</v>
      </c>
      <c r="AY23" s="873">
        <v>0.9</v>
      </c>
      <c r="AZ23" s="873">
        <v>0.91</v>
      </c>
      <c r="BA23" s="873">
        <v>0.92</v>
      </c>
      <c r="BB23" s="873">
        <v>0.93</v>
      </c>
      <c r="BC23" s="873">
        <v>0.94</v>
      </c>
      <c r="BD23" s="873">
        <v>0.95</v>
      </c>
      <c r="BE23" s="873">
        <v>0.95</v>
      </c>
      <c r="BF23" s="873">
        <v>0.96499999999999997</v>
      </c>
      <c r="BG23" s="873">
        <v>0.96499999999999997</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row>
    <row r="24" spans="1:74" ht="11.05"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3"/>
      <c r="AZ24" s="873"/>
      <c r="BA24" s="873"/>
      <c r="BB24" s="873"/>
      <c r="BC24" s="873"/>
      <c r="BD24" s="873"/>
      <c r="BE24" s="873"/>
      <c r="BF24" s="873"/>
      <c r="BG24" s="873"/>
      <c r="BH24" s="355"/>
      <c r="BI24" s="355"/>
      <c r="BJ24" s="355"/>
      <c r="BK24" s="355"/>
      <c r="BL24" s="355"/>
      <c r="BM24" s="355"/>
      <c r="BN24" s="355"/>
      <c r="BO24" s="355"/>
      <c r="BP24" s="355"/>
      <c r="BQ24" s="355"/>
      <c r="BR24" s="355"/>
      <c r="BS24" s="355"/>
      <c r="BT24" s="355"/>
      <c r="BU24" s="355"/>
      <c r="BV24" s="355"/>
    </row>
    <row r="25" spans="1:74" s="272" customFormat="1" ht="11.05" customHeight="1" x14ac:dyDescent="0.2">
      <c r="A25" s="418" t="s">
        <v>809</v>
      </c>
      <c r="B25" s="412" t="s">
        <v>854</v>
      </c>
      <c r="C25" s="105">
        <v>35.046900000000001</v>
      </c>
      <c r="D25" s="105">
        <v>34.469700000000003</v>
      </c>
      <c r="E25" s="105">
        <v>34.597200000000001</v>
      </c>
      <c r="F25" s="105">
        <v>34.743899999999996</v>
      </c>
      <c r="G25" s="105">
        <v>35.1648</v>
      </c>
      <c r="H25" s="105">
        <v>35.684600000000003</v>
      </c>
      <c r="I25" s="105">
        <v>36.364800000000002</v>
      </c>
      <c r="J25" s="105">
        <v>36.278599999999997</v>
      </c>
      <c r="K25" s="105">
        <v>36.898699999999998</v>
      </c>
      <c r="L25" s="105">
        <v>37.441200000000002</v>
      </c>
      <c r="M25" s="105">
        <v>37.848700000000001</v>
      </c>
      <c r="N25" s="105">
        <v>37.994100000000003</v>
      </c>
      <c r="O25" s="105">
        <v>38.150100000000002</v>
      </c>
      <c r="P25" s="105">
        <v>38.829000000000001</v>
      </c>
      <c r="Q25" s="105">
        <v>38.314900000000002</v>
      </c>
      <c r="R25" s="105">
        <v>37.8581</v>
      </c>
      <c r="S25" s="105">
        <v>37.915700000000001</v>
      </c>
      <c r="T25" s="105">
        <v>38.424599999999998</v>
      </c>
      <c r="U25" s="105">
        <v>38.8825</v>
      </c>
      <c r="V25" s="105">
        <v>39.045099999999998</v>
      </c>
      <c r="W25" s="105">
        <v>39.3309</v>
      </c>
      <c r="X25" s="105">
        <v>38.9392</v>
      </c>
      <c r="Y25" s="105">
        <v>38.947699999999998</v>
      </c>
      <c r="Z25" s="105">
        <v>38.979399999999998</v>
      </c>
      <c r="AA25" s="105">
        <v>38.234699999999997</v>
      </c>
      <c r="AB25" s="105">
        <v>38.636899999999997</v>
      </c>
      <c r="AC25" s="105">
        <v>38.546900000000001</v>
      </c>
      <c r="AD25" s="105">
        <v>38.254899999999999</v>
      </c>
      <c r="AE25" s="105">
        <v>37.518599999999999</v>
      </c>
      <c r="AF25" s="105">
        <v>37.5715</v>
      </c>
      <c r="AG25" s="105">
        <v>36.472099999999998</v>
      </c>
      <c r="AH25" s="105">
        <v>36.007899999999999</v>
      </c>
      <c r="AI25" s="105">
        <v>36.836799999999997</v>
      </c>
      <c r="AJ25" s="105">
        <v>36.795499999999997</v>
      </c>
      <c r="AK25" s="105">
        <v>36.680100000000003</v>
      </c>
      <c r="AL25" s="105">
        <v>36.627499999999998</v>
      </c>
      <c r="AM25" s="105">
        <v>36.603000000000002</v>
      </c>
      <c r="AN25" s="105">
        <v>36.563299999999998</v>
      </c>
      <c r="AO25" s="105">
        <v>36.717700000000001</v>
      </c>
      <c r="AP25" s="105">
        <v>36.474699999999999</v>
      </c>
      <c r="AQ25" s="105">
        <v>36.071599999999997</v>
      </c>
      <c r="AR25" s="105">
        <v>35.662500000000001</v>
      </c>
      <c r="AS25" s="105">
        <v>36.069299999999998</v>
      </c>
      <c r="AT25" s="105">
        <v>35.992899999999999</v>
      </c>
      <c r="AU25" s="105">
        <v>35.716299999999997</v>
      </c>
      <c r="AV25" s="105">
        <v>35.472299999999997</v>
      </c>
      <c r="AW25" s="105">
        <v>35.538400000000003</v>
      </c>
      <c r="AX25" s="105">
        <v>35.448999999999998</v>
      </c>
      <c r="AY25" s="884">
        <v>35.402500000000003</v>
      </c>
      <c r="AZ25" s="884">
        <v>35.671100000000003</v>
      </c>
      <c r="BA25" s="884">
        <v>36.061</v>
      </c>
      <c r="BB25" s="884">
        <v>35.818300000000001</v>
      </c>
      <c r="BC25" s="884">
        <v>36.117699999999999</v>
      </c>
      <c r="BD25" s="884">
        <v>37.01</v>
      </c>
      <c r="BE25" s="884">
        <v>36.710167663999997</v>
      </c>
      <c r="BF25" s="884">
        <v>36.790193170999999</v>
      </c>
      <c r="BG25" s="884">
        <v>37.658436293000001</v>
      </c>
      <c r="BH25" s="388">
        <v>37.262385533</v>
      </c>
      <c r="BI25" s="388">
        <v>37.096112368999997</v>
      </c>
      <c r="BJ25" s="388">
        <v>37.172579786999997</v>
      </c>
      <c r="BK25" s="388">
        <v>37.066001649999997</v>
      </c>
      <c r="BL25" s="388">
        <v>36.783448221</v>
      </c>
      <c r="BM25" s="388">
        <v>36.797174005000002</v>
      </c>
      <c r="BN25" s="388">
        <v>36.998829221999998</v>
      </c>
      <c r="BO25" s="388">
        <v>37.134490665000001</v>
      </c>
      <c r="BP25" s="388">
        <v>37.404051825000003</v>
      </c>
      <c r="BQ25" s="388">
        <v>37.381186251999999</v>
      </c>
      <c r="BR25" s="388">
        <v>37.244913060999998</v>
      </c>
      <c r="BS25" s="388">
        <v>37.340800289999997</v>
      </c>
      <c r="BT25" s="388">
        <v>37.279130813000002</v>
      </c>
      <c r="BU25" s="388">
        <v>37.156387760999998</v>
      </c>
      <c r="BV25" s="388">
        <v>36.937413978999999</v>
      </c>
    </row>
    <row r="26" spans="1:74" s="272" customFormat="1" ht="11.05" customHeight="1" x14ac:dyDescent="0.2">
      <c r="A26" s="418" t="s">
        <v>873</v>
      </c>
      <c r="B26" s="419" t="s">
        <v>970</v>
      </c>
      <c r="C26" s="105">
        <v>20.504999999999999</v>
      </c>
      <c r="D26" s="105">
        <v>19.855</v>
      </c>
      <c r="E26" s="105">
        <v>19.855</v>
      </c>
      <c r="F26" s="105">
        <v>19.805</v>
      </c>
      <c r="G26" s="105">
        <v>20.236999999999998</v>
      </c>
      <c r="H26" s="105">
        <v>20.725000000000001</v>
      </c>
      <c r="I26" s="105">
        <v>21.38</v>
      </c>
      <c r="J26" s="105">
        <v>21.475000000000001</v>
      </c>
      <c r="K26" s="105">
        <v>21.824999999999999</v>
      </c>
      <c r="L26" s="105">
        <v>22.074999999999999</v>
      </c>
      <c r="M26" s="105">
        <v>22.364999999999998</v>
      </c>
      <c r="N26" s="105">
        <v>22.45</v>
      </c>
      <c r="O26" s="105">
        <v>22.59</v>
      </c>
      <c r="P26" s="105">
        <v>23.22</v>
      </c>
      <c r="Q26" s="105">
        <v>22.81</v>
      </c>
      <c r="R26" s="105">
        <v>23.36</v>
      </c>
      <c r="S26" s="105">
        <v>23.2546</v>
      </c>
      <c r="T26" s="105">
        <v>23.55</v>
      </c>
      <c r="U26" s="105">
        <v>23.82</v>
      </c>
      <c r="V26" s="105">
        <v>24.15</v>
      </c>
      <c r="W26" s="105">
        <v>24.35</v>
      </c>
      <c r="X26" s="105">
        <v>23.934999999999999</v>
      </c>
      <c r="Y26" s="105">
        <v>23.65</v>
      </c>
      <c r="Z26" s="105">
        <v>23.62</v>
      </c>
      <c r="AA26" s="105">
        <v>22.995000000000001</v>
      </c>
      <c r="AB26" s="105">
        <v>23.25</v>
      </c>
      <c r="AC26" s="105">
        <v>23.425000000000001</v>
      </c>
      <c r="AD26" s="105">
        <v>23.26</v>
      </c>
      <c r="AE26" s="105">
        <v>22.655000000000001</v>
      </c>
      <c r="AF26" s="105">
        <v>22.715</v>
      </c>
      <c r="AG26" s="105">
        <v>21.78</v>
      </c>
      <c r="AH26" s="105">
        <v>21.324999999999999</v>
      </c>
      <c r="AI26" s="105">
        <v>21.96</v>
      </c>
      <c r="AJ26" s="105">
        <v>21.87</v>
      </c>
      <c r="AK26" s="105">
        <v>21.81</v>
      </c>
      <c r="AL26" s="105">
        <v>21.76</v>
      </c>
      <c r="AM26" s="105">
        <v>21.8</v>
      </c>
      <c r="AN26" s="105">
        <v>21.93</v>
      </c>
      <c r="AO26" s="105">
        <v>22.17</v>
      </c>
      <c r="AP26" s="105">
        <v>22.08</v>
      </c>
      <c r="AQ26" s="105">
        <v>21.95</v>
      </c>
      <c r="AR26" s="105">
        <v>21.53</v>
      </c>
      <c r="AS26" s="105">
        <v>21.94</v>
      </c>
      <c r="AT26" s="105">
        <v>22.07</v>
      </c>
      <c r="AU26" s="105">
        <v>21.72</v>
      </c>
      <c r="AV26" s="105">
        <v>21.78</v>
      </c>
      <c r="AW26" s="105">
        <v>21.675000000000001</v>
      </c>
      <c r="AX26" s="105">
        <v>21.67</v>
      </c>
      <c r="AY26" s="884">
        <v>21.51</v>
      </c>
      <c r="AZ26" s="884">
        <v>21.53</v>
      </c>
      <c r="BA26" s="884">
        <v>21.91</v>
      </c>
      <c r="BB26" s="884">
        <v>21.625</v>
      </c>
      <c r="BC26" s="884">
        <v>22.01</v>
      </c>
      <c r="BD26" s="884">
        <v>22.69</v>
      </c>
      <c r="BE26" s="884">
        <v>22.3</v>
      </c>
      <c r="BF26" s="884">
        <v>22.340333000000001</v>
      </c>
      <c r="BG26" s="884">
        <v>23.25</v>
      </c>
      <c r="BH26" s="388">
        <v>22.914332999999999</v>
      </c>
      <c r="BI26" s="388">
        <v>22.712833</v>
      </c>
      <c r="BJ26" s="388">
        <v>22.702332999999999</v>
      </c>
      <c r="BK26" s="388">
        <v>22.6</v>
      </c>
      <c r="BL26" s="388">
        <v>22.298999999999999</v>
      </c>
      <c r="BM26" s="388">
        <v>22.308</v>
      </c>
      <c r="BN26" s="388">
        <v>22.516999999999999</v>
      </c>
      <c r="BO26" s="388">
        <v>22.725999999999999</v>
      </c>
      <c r="BP26" s="388">
        <v>22.936</v>
      </c>
      <c r="BQ26" s="388">
        <v>22.934999999999999</v>
      </c>
      <c r="BR26" s="388">
        <v>22.934000000000001</v>
      </c>
      <c r="BS26" s="388">
        <v>22.882999999999999</v>
      </c>
      <c r="BT26" s="388">
        <v>22.832000000000001</v>
      </c>
      <c r="BU26" s="388">
        <v>22.731000000000002</v>
      </c>
      <c r="BV26" s="388">
        <v>22.530999999999999</v>
      </c>
    </row>
    <row r="27" spans="1:74" s="272" customFormat="1" ht="11.05" customHeight="1" x14ac:dyDescent="0.2">
      <c r="A27" s="418" t="s">
        <v>874</v>
      </c>
      <c r="B27" s="420" t="s">
        <v>971</v>
      </c>
      <c r="C27" s="105">
        <v>14.5419</v>
      </c>
      <c r="D27" s="105">
        <v>14.614699999999999</v>
      </c>
      <c r="E27" s="105">
        <v>14.7422</v>
      </c>
      <c r="F27" s="105">
        <v>14.9389</v>
      </c>
      <c r="G27" s="105">
        <v>14.9278</v>
      </c>
      <c r="H27" s="105">
        <v>14.9596</v>
      </c>
      <c r="I27" s="105">
        <v>14.9848</v>
      </c>
      <c r="J27" s="105">
        <v>14.803599999999999</v>
      </c>
      <c r="K27" s="105">
        <v>15.073700000000001</v>
      </c>
      <c r="L27" s="105">
        <v>15.366199999999999</v>
      </c>
      <c r="M27" s="105">
        <v>15.483700000000001</v>
      </c>
      <c r="N27" s="105">
        <v>15.5441</v>
      </c>
      <c r="O27" s="105">
        <v>15.5601</v>
      </c>
      <c r="P27" s="105">
        <v>15.609</v>
      </c>
      <c r="Q27" s="105">
        <v>15.504899999999999</v>
      </c>
      <c r="R27" s="105">
        <v>14.498100000000001</v>
      </c>
      <c r="S27" s="105">
        <v>14.661099999999999</v>
      </c>
      <c r="T27" s="105">
        <v>14.874599999999999</v>
      </c>
      <c r="U27" s="105">
        <v>15.0625</v>
      </c>
      <c r="V27" s="105">
        <v>14.895099999999999</v>
      </c>
      <c r="W27" s="105">
        <v>14.9809</v>
      </c>
      <c r="X27" s="105">
        <v>15.004200000000001</v>
      </c>
      <c r="Y27" s="105">
        <v>15.297700000000001</v>
      </c>
      <c r="Z27" s="105">
        <v>15.359400000000001</v>
      </c>
      <c r="AA27" s="105">
        <v>15.239699999999999</v>
      </c>
      <c r="AB27" s="105">
        <v>15.386900000000001</v>
      </c>
      <c r="AC27" s="105">
        <v>15.1219</v>
      </c>
      <c r="AD27" s="105">
        <v>14.994899999999999</v>
      </c>
      <c r="AE27" s="105">
        <v>14.8636</v>
      </c>
      <c r="AF27" s="105">
        <v>14.8565</v>
      </c>
      <c r="AG27" s="105">
        <v>14.6921</v>
      </c>
      <c r="AH27" s="105">
        <v>14.6829</v>
      </c>
      <c r="AI27" s="105">
        <v>14.876799999999999</v>
      </c>
      <c r="AJ27" s="105">
        <v>14.9255</v>
      </c>
      <c r="AK27" s="105">
        <v>14.870100000000001</v>
      </c>
      <c r="AL27" s="105">
        <v>14.8675</v>
      </c>
      <c r="AM27" s="105">
        <v>14.803000000000001</v>
      </c>
      <c r="AN27" s="105">
        <v>14.6333</v>
      </c>
      <c r="AO27" s="105">
        <v>14.547700000000001</v>
      </c>
      <c r="AP27" s="105">
        <v>14.3947</v>
      </c>
      <c r="AQ27" s="105">
        <v>14.121600000000001</v>
      </c>
      <c r="AR27" s="105">
        <v>14.1325</v>
      </c>
      <c r="AS27" s="105">
        <v>14.129300000000001</v>
      </c>
      <c r="AT27" s="105">
        <v>13.9229</v>
      </c>
      <c r="AU27" s="105">
        <v>13.9963</v>
      </c>
      <c r="AV27" s="105">
        <v>13.692299999999999</v>
      </c>
      <c r="AW27" s="105">
        <v>13.8634</v>
      </c>
      <c r="AX27" s="105">
        <v>13.779</v>
      </c>
      <c r="AY27" s="884">
        <v>13.8925</v>
      </c>
      <c r="AZ27" s="884">
        <v>14.1411</v>
      </c>
      <c r="BA27" s="884">
        <v>14.151</v>
      </c>
      <c r="BB27" s="884">
        <v>14.193300000000001</v>
      </c>
      <c r="BC27" s="884">
        <v>14.107699999999999</v>
      </c>
      <c r="BD27" s="884">
        <v>14.32</v>
      </c>
      <c r="BE27" s="884">
        <v>14.410167663999999</v>
      </c>
      <c r="BF27" s="884">
        <v>14.449860170999999</v>
      </c>
      <c r="BG27" s="884">
        <v>14.408436292999999</v>
      </c>
      <c r="BH27" s="388">
        <v>14.348052533000001</v>
      </c>
      <c r="BI27" s="388">
        <v>14.383279369</v>
      </c>
      <c r="BJ27" s="388">
        <v>14.470246787000001</v>
      </c>
      <c r="BK27" s="388">
        <v>14.466001650000001</v>
      </c>
      <c r="BL27" s="388">
        <v>14.484448220999999</v>
      </c>
      <c r="BM27" s="388">
        <v>14.489174005000001</v>
      </c>
      <c r="BN27" s="388">
        <v>14.481829222</v>
      </c>
      <c r="BO27" s="388">
        <v>14.408490665</v>
      </c>
      <c r="BP27" s="388">
        <v>14.468051825</v>
      </c>
      <c r="BQ27" s="388">
        <v>14.446186252</v>
      </c>
      <c r="BR27" s="388">
        <v>14.310913061000001</v>
      </c>
      <c r="BS27" s="388">
        <v>14.45780029</v>
      </c>
      <c r="BT27" s="388">
        <v>14.447130812999999</v>
      </c>
      <c r="BU27" s="388">
        <v>14.425387761</v>
      </c>
      <c r="BV27" s="388">
        <v>14.406413979</v>
      </c>
    </row>
    <row r="28" spans="1:74" ht="11.05" customHeight="1" x14ac:dyDescent="0.2">
      <c r="A28" s="335" t="s">
        <v>875</v>
      </c>
      <c r="B28" s="406" t="s">
        <v>203</v>
      </c>
      <c r="C28" s="289">
        <v>0.59089999999999998</v>
      </c>
      <c r="D28" s="289">
        <v>0.59089999999999998</v>
      </c>
      <c r="E28" s="289">
        <v>0.59</v>
      </c>
      <c r="F28" s="289">
        <v>0.59189999999999998</v>
      </c>
      <c r="G28" s="289">
        <v>0.58389999999999997</v>
      </c>
      <c r="H28" s="289">
        <v>0.6079</v>
      </c>
      <c r="I28" s="289">
        <v>0.60389999999999999</v>
      </c>
      <c r="J28" s="289">
        <v>0.59399999999999997</v>
      </c>
      <c r="K28" s="289">
        <v>0.58409999999999995</v>
      </c>
      <c r="L28" s="289">
        <v>0.58379999999999999</v>
      </c>
      <c r="M28" s="289">
        <v>0.58679999999999999</v>
      </c>
      <c r="N28" s="289">
        <v>0.59499999999999997</v>
      </c>
      <c r="O28" s="289">
        <v>0.57879999999999998</v>
      </c>
      <c r="P28" s="289">
        <v>0.56420000000000003</v>
      </c>
      <c r="Q28" s="289">
        <v>0.57730000000000004</v>
      </c>
      <c r="R28" s="289">
        <v>0.57699999999999996</v>
      </c>
      <c r="S28" s="289">
        <v>0.56920000000000004</v>
      </c>
      <c r="T28" s="289">
        <v>0.52139999999999997</v>
      </c>
      <c r="U28" s="289">
        <v>0.54779999999999995</v>
      </c>
      <c r="V28" s="289">
        <v>0.55189999999999995</v>
      </c>
      <c r="W28" s="289">
        <v>0.54090000000000005</v>
      </c>
      <c r="X28" s="289">
        <v>0.54510000000000003</v>
      </c>
      <c r="Y28" s="289">
        <v>0.54790000000000005</v>
      </c>
      <c r="Z28" s="289">
        <v>0.54590000000000005</v>
      </c>
      <c r="AA28" s="289">
        <v>0.53090000000000004</v>
      </c>
      <c r="AB28" s="289">
        <v>0.52890000000000004</v>
      </c>
      <c r="AC28" s="289">
        <v>0.51290000000000002</v>
      </c>
      <c r="AD28" s="289">
        <v>0.50990000000000002</v>
      </c>
      <c r="AE28" s="289">
        <v>0.49790000000000001</v>
      </c>
      <c r="AF28" s="289">
        <v>0.49790000000000001</v>
      </c>
      <c r="AG28" s="289">
        <v>0.49690000000000001</v>
      </c>
      <c r="AH28" s="289">
        <v>0.49590000000000001</v>
      </c>
      <c r="AI28" s="289">
        <v>0.4889</v>
      </c>
      <c r="AJ28" s="289">
        <v>0.4869</v>
      </c>
      <c r="AK28" s="289">
        <v>0.4899</v>
      </c>
      <c r="AL28" s="289">
        <v>0.47989999999999999</v>
      </c>
      <c r="AM28" s="289">
        <v>0.4718</v>
      </c>
      <c r="AN28" s="289">
        <v>0.4738</v>
      </c>
      <c r="AO28" s="289">
        <v>0.4788</v>
      </c>
      <c r="AP28" s="289">
        <v>0.4798</v>
      </c>
      <c r="AQ28" s="289">
        <v>0.4587</v>
      </c>
      <c r="AR28" s="289">
        <v>0.48449999999999999</v>
      </c>
      <c r="AS28" s="289">
        <v>0.48509999999999998</v>
      </c>
      <c r="AT28" s="289">
        <v>0.47970000000000002</v>
      </c>
      <c r="AU28" s="289">
        <v>0.48010000000000003</v>
      </c>
      <c r="AV28" s="289">
        <v>0.48349999999999999</v>
      </c>
      <c r="AW28" s="289">
        <v>0.48659999999999998</v>
      </c>
      <c r="AX28" s="289">
        <v>0.48480000000000001</v>
      </c>
      <c r="AY28" s="873">
        <v>0.48180000000000001</v>
      </c>
      <c r="AZ28" s="873">
        <v>0.46279999999999999</v>
      </c>
      <c r="BA28" s="873">
        <v>0.45979999999999999</v>
      </c>
      <c r="BB28" s="873">
        <v>0.45279999999999998</v>
      </c>
      <c r="BC28" s="873">
        <v>0.45440000000000003</v>
      </c>
      <c r="BD28" s="873">
        <v>0.4511</v>
      </c>
      <c r="BE28" s="873">
        <v>0.44778667360000002</v>
      </c>
      <c r="BF28" s="873">
        <v>0.44450397913</v>
      </c>
      <c r="BG28" s="873">
        <v>0.44125369854000002</v>
      </c>
      <c r="BH28" s="355" t="s">
        <v>1609</v>
      </c>
      <c r="BI28" s="355" t="s">
        <v>1609</v>
      </c>
      <c r="BJ28" s="355" t="s">
        <v>1609</v>
      </c>
      <c r="BK28" s="355" t="s">
        <v>1609</v>
      </c>
      <c r="BL28" s="355" t="s">
        <v>1609</v>
      </c>
      <c r="BM28" s="355" t="s">
        <v>1609</v>
      </c>
      <c r="BN28" s="355" t="s">
        <v>1609</v>
      </c>
      <c r="BO28" s="355" t="s">
        <v>1609</v>
      </c>
      <c r="BP28" s="355" t="s">
        <v>1609</v>
      </c>
      <c r="BQ28" s="355" t="s">
        <v>1609</v>
      </c>
      <c r="BR28" s="355" t="s">
        <v>1609</v>
      </c>
      <c r="BS28" s="355" t="s">
        <v>1609</v>
      </c>
      <c r="BT28" s="355" t="s">
        <v>1609</v>
      </c>
      <c r="BU28" s="355" t="s">
        <v>1609</v>
      </c>
      <c r="BV28" s="355" t="s">
        <v>1609</v>
      </c>
    </row>
    <row r="29" spans="1:74" ht="11.05" customHeight="1" x14ac:dyDescent="0.2">
      <c r="A29" s="335" t="s">
        <v>876</v>
      </c>
      <c r="B29" s="406" t="s">
        <v>859</v>
      </c>
      <c r="C29" s="289">
        <v>0.17</v>
      </c>
      <c r="D29" s="289">
        <v>0.17</v>
      </c>
      <c r="E29" s="289">
        <v>0.17</v>
      </c>
      <c r="F29" s="289">
        <v>0.17</v>
      </c>
      <c r="G29" s="289">
        <v>0.17199999999999999</v>
      </c>
      <c r="H29" s="289">
        <v>0.17399999999999999</v>
      </c>
      <c r="I29" s="289">
        <v>0.17699999999999999</v>
      </c>
      <c r="J29" s="289">
        <v>0.17899999999999999</v>
      </c>
      <c r="K29" s="289">
        <v>0.18099999999999999</v>
      </c>
      <c r="L29" s="289">
        <v>0.16800000000000001</v>
      </c>
      <c r="M29" s="289">
        <v>0.185</v>
      </c>
      <c r="N29" s="289">
        <v>0.184</v>
      </c>
      <c r="O29" s="289">
        <v>0.161</v>
      </c>
      <c r="P29" s="289">
        <v>0.18099999999999999</v>
      </c>
      <c r="Q29" s="289">
        <v>0.19800000000000001</v>
      </c>
      <c r="R29" s="289">
        <v>0.19</v>
      </c>
      <c r="S29" s="289">
        <v>0.16700000000000001</v>
      </c>
      <c r="T29" s="289">
        <v>0.20200000000000001</v>
      </c>
      <c r="U29" s="289">
        <v>0.20200000000000001</v>
      </c>
      <c r="V29" s="289">
        <v>0.2</v>
      </c>
      <c r="W29" s="289">
        <v>0.20399999999999999</v>
      </c>
      <c r="X29" s="289">
        <v>0.20100000000000001</v>
      </c>
      <c r="Y29" s="289">
        <v>0.154</v>
      </c>
      <c r="Z29" s="289">
        <v>0.2</v>
      </c>
      <c r="AA29" s="289">
        <v>0.13700000000000001</v>
      </c>
      <c r="AB29" s="289">
        <v>0.16700000000000001</v>
      </c>
      <c r="AC29" s="289">
        <v>0.19600000000000001</v>
      </c>
      <c r="AD29" s="289">
        <v>0.188</v>
      </c>
      <c r="AE29" s="289">
        <v>0.19600000000000001</v>
      </c>
      <c r="AF29" s="289">
        <v>0.20200000000000001</v>
      </c>
      <c r="AG29" s="289">
        <v>0.11799999999999999</v>
      </c>
      <c r="AH29" s="289">
        <v>0.19</v>
      </c>
      <c r="AI29" s="289">
        <v>0.19900000000000001</v>
      </c>
      <c r="AJ29" s="289">
        <v>0.20200000000000001</v>
      </c>
      <c r="AK29" s="289">
        <v>0.2</v>
      </c>
      <c r="AL29" s="289">
        <v>0.16500000000000001</v>
      </c>
      <c r="AM29" s="289">
        <v>0.19700000000000001</v>
      </c>
      <c r="AN29" s="289">
        <v>0.14799999999999999</v>
      </c>
      <c r="AO29" s="289">
        <v>0.158</v>
      </c>
      <c r="AP29" s="289">
        <v>0.188</v>
      </c>
      <c r="AQ29" s="289">
        <v>0.185</v>
      </c>
      <c r="AR29" s="289">
        <v>0.17799999999999999</v>
      </c>
      <c r="AS29" s="289">
        <v>0.17699999999999999</v>
      </c>
      <c r="AT29" s="289">
        <v>0.153</v>
      </c>
      <c r="AU29" s="289">
        <v>0.156</v>
      </c>
      <c r="AV29" s="289">
        <v>0.17599999999999999</v>
      </c>
      <c r="AW29" s="289">
        <v>0.184</v>
      </c>
      <c r="AX29" s="289">
        <v>0.186</v>
      </c>
      <c r="AY29" s="873">
        <v>0.191</v>
      </c>
      <c r="AZ29" s="873">
        <v>0.182</v>
      </c>
      <c r="BA29" s="873">
        <v>0.182</v>
      </c>
      <c r="BB29" s="873">
        <v>0.185</v>
      </c>
      <c r="BC29" s="873">
        <v>0.17299999999999999</v>
      </c>
      <c r="BD29" s="873">
        <v>0.186</v>
      </c>
      <c r="BE29" s="873">
        <v>0.187</v>
      </c>
      <c r="BF29" s="873">
        <v>0.18</v>
      </c>
      <c r="BG29" s="873">
        <v>0.17776262608000001</v>
      </c>
      <c r="BH29" s="355" t="s">
        <v>1609</v>
      </c>
      <c r="BI29" s="355" t="s">
        <v>1609</v>
      </c>
      <c r="BJ29" s="355" t="s">
        <v>1609</v>
      </c>
      <c r="BK29" s="355" t="s">
        <v>1609</v>
      </c>
      <c r="BL29" s="355" t="s">
        <v>1609</v>
      </c>
      <c r="BM29" s="355" t="s">
        <v>1609</v>
      </c>
      <c r="BN29" s="355" t="s">
        <v>1609</v>
      </c>
      <c r="BO29" s="355" t="s">
        <v>1609</v>
      </c>
      <c r="BP29" s="355" t="s">
        <v>1609</v>
      </c>
      <c r="BQ29" s="355" t="s">
        <v>1609</v>
      </c>
      <c r="BR29" s="355" t="s">
        <v>1609</v>
      </c>
      <c r="BS29" s="355" t="s">
        <v>1609</v>
      </c>
      <c r="BT29" s="355" t="s">
        <v>1609</v>
      </c>
      <c r="BU29" s="355" t="s">
        <v>1609</v>
      </c>
      <c r="BV29" s="355" t="s">
        <v>1609</v>
      </c>
    </row>
    <row r="30" spans="1:74" ht="11.05" customHeight="1" x14ac:dyDescent="0.2">
      <c r="A30" s="335" t="s">
        <v>877</v>
      </c>
      <c r="B30" s="406" t="s">
        <v>861</v>
      </c>
      <c r="C30" s="289">
        <v>9.2700000000000005E-2</v>
      </c>
      <c r="D30" s="289">
        <v>9.1999999999999998E-2</v>
      </c>
      <c r="E30" s="289">
        <v>8.3500000000000005E-2</v>
      </c>
      <c r="F30" s="289">
        <v>8.7400000000000005E-2</v>
      </c>
      <c r="G30" s="289">
        <v>8.8900000000000007E-2</v>
      </c>
      <c r="H30" s="289">
        <v>8.4000000000000005E-2</v>
      </c>
      <c r="I30" s="289">
        <v>6.4000000000000001E-2</v>
      </c>
      <c r="J30" s="289">
        <v>8.6999999999999994E-2</v>
      </c>
      <c r="K30" s="289">
        <v>7.4999999999999997E-2</v>
      </c>
      <c r="L30" s="289">
        <v>7.5999999999999998E-2</v>
      </c>
      <c r="M30" s="289">
        <v>8.1000000000000003E-2</v>
      </c>
      <c r="N30" s="289">
        <v>8.4400000000000003E-2</v>
      </c>
      <c r="O30" s="289">
        <v>7.9600000000000004E-2</v>
      </c>
      <c r="P30" s="289">
        <v>8.2100000000000006E-2</v>
      </c>
      <c r="Q30" s="289">
        <v>8.0699999999999994E-2</v>
      </c>
      <c r="R30" s="289">
        <v>8.2500000000000004E-2</v>
      </c>
      <c r="S30" s="289">
        <v>7.1999999999999995E-2</v>
      </c>
      <c r="T30" s="289">
        <v>6.9699999999999998E-2</v>
      </c>
      <c r="U30" s="289">
        <v>6.9800000000000001E-2</v>
      </c>
      <c r="V30" s="289">
        <v>7.6899999999999996E-2</v>
      </c>
      <c r="W30" s="289">
        <v>5.5500000000000001E-2</v>
      </c>
      <c r="X30" s="289">
        <v>5.0099999999999999E-2</v>
      </c>
      <c r="Y30" s="289">
        <v>7.5700000000000003E-2</v>
      </c>
      <c r="Z30" s="289">
        <v>7.46E-2</v>
      </c>
      <c r="AA30" s="289">
        <v>7.3599999999999999E-2</v>
      </c>
      <c r="AB30" s="289">
        <v>7.2900000000000006E-2</v>
      </c>
      <c r="AC30" s="289">
        <v>9.8900000000000002E-2</v>
      </c>
      <c r="AD30" s="289">
        <v>7.51E-2</v>
      </c>
      <c r="AE30" s="289">
        <v>4.4499999999999998E-2</v>
      </c>
      <c r="AF30" s="289">
        <v>6.6000000000000003E-2</v>
      </c>
      <c r="AG30" s="289">
        <v>7.6100000000000001E-2</v>
      </c>
      <c r="AH30" s="289">
        <v>6.7799999999999999E-2</v>
      </c>
      <c r="AI30" s="289">
        <v>6.2E-2</v>
      </c>
      <c r="AJ30" s="289">
        <v>7.0499999999999993E-2</v>
      </c>
      <c r="AK30" s="289">
        <v>8.0199999999999994E-2</v>
      </c>
      <c r="AL30" s="289">
        <v>8.1500000000000003E-2</v>
      </c>
      <c r="AM30" s="289">
        <v>8.1000000000000003E-2</v>
      </c>
      <c r="AN30" s="289">
        <v>7.6499999999999999E-2</v>
      </c>
      <c r="AO30" s="289">
        <v>7.6899999999999996E-2</v>
      </c>
      <c r="AP30" s="289">
        <v>7.1999999999999995E-2</v>
      </c>
      <c r="AQ30" s="289">
        <v>5.2999999999999999E-2</v>
      </c>
      <c r="AR30" s="289">
        <v>6.8699999999999997E-2</v>
      </c>
      <c r="AS30" s="289">
        <v>8.9700000000000002E-2</v>
      </c>
      <c r="AT30" s="289">
        <v>8.9700000000000002E-2</v>
      </c>
      <c r="AU30" s="289">
        <v>9.1200000000000003E-2</v>
      </c>
      <c r="AV30" s="289">
        <v>0.08</v>
      </c>
      <c r="AW30" s="289">
        <v>8.3099999999999993E-2</v>
      </c>
      <c r="AX30" s="289">
        <v>8.8200000000000001E-2</v>
      </c>
      <c r="AY30" s="873">
        <v>8.8999999999999996E-2</v>
      </c>
      <c r="AZ30" s="873">
        <v>9.0700000000000003E-2</v>
      </c>
      <c r="BA30" s="873">
        <v>8.5900000000000004E-2</v>
      </c>
      <c r="BB30" s="873">
        <v>8.7499999999999994E-2</v>
      </c>
      <c r="BC30" s="873">
        <v>6.7000000000000004E-2</v>
      </c>
      <c r="BD30" s="873">
        <v>8.0600000000000005E-2</v>
      </c>
      <c r="BE30" s="873">
        <v>8.9300000000000004E-2</v>
      </c>
      <c r="BF30" s="873">
        <v>8.2600000000000007E-2</v>
      </c>
      <c r="BG30" s="873">
        <v>8.4591666667000007E-2</v>
      </c>
      <c r="BH30" s="355" t="s">
        <v>1609</v>
      </c>
      <c r="BI30" s="355" t="s">
        <v>1609</v>
      </c>
      <c r="BJ30" s="355" t="s">
        <v>1609</v>
      </c>
      <c r="BK30" s="355" t="s">
        <v>1609</v>
      </c>
      <c r="BL30" s="355" t="s">
        <v>1609</v>
      </c>
      <c r="BM30" s="355" t="s">
        <v>1609</v>
      </c>
      <c r="BN30" s="355" t="s">
        <v>1609</v>
      </c>
      <c r="BO30" s="355" t="s">
        <v>1609</v>
      </c>
      <c r="BP30" s="355" t="s">
        <v>1609</v>
      </c>
      <c r="BQ30" s="355" t="s">
        <v>1609</v>
      </c>
      <c r="BR30" s="355" t="s">
        <v>1609</v>
      </c>
      <c r="BS30" s="355" t="s">
        <v>1609</v>
      </c>
      <c r="BT30" s="355" t="s">
        <v>1609</v>
      </c>
      <c r="BU30" s="355" t="s">
        <v>1609</v>
      </c>
      <c r="BV30" s="355" t="s">
        <v>1609</v>
      </c>
    </row>
    <row r="31" spans="1:74" ht="11.05" customHeight="1" x14ac:dyDescent="0.2">
      <c r="A31" s="335" t="s">
        <v>878</v>
      </c>
      <c r="B31" s="406" t="s">
        <v>204</v>
      </c>
      <c r="C31" s="289">
        <v>1.3831</v>
      </c>
      <c r="D31" s="289">
        <v>1.504</v>
      </c>
      <c r="E31" s="289">
        <v>1.4754</v>
      </c>
      <c r="F31" s="289">
        <v>1.4814000000000001</v>
      </c>
      <c r="G31" s="289">
        <v>1.4679</v>
      </c>
      <c r="H31" s="289">
        <v>1.4641999999999999</v>
      </c>
      <c r="I31" s="289">
        <v>1.4790000000000001</v>
      </c>
      <c r="J31" s="289">
        <v>1.2492000000000001</v>
      </c>
      <c r="K31" s="289">
        <v>1.3774999999999999</v>
      </c>
      <c r="L31" s="289">
        <v>1.6025</v>
      </c>
      <c r="M31" s="289">
        <v>1.6221000000000001</v>
      </c>
      <c r="N31" s="289">
        <v>1.6298999999999999</v>
      </c>
      <c r="O31" s="289">
        <v>1.5929</v>
      </c>
      <c r="P31" s="289">
        <v>1.6163000000000001</v>
      </c>
      <c r="Q31" s="289">
        <v>1.5646</v>
      </c>
      <c r="R31" s="289">
        <v>1.4292</v>
      </c>
      <c r="S31" s="289">
        <v>1.5421</v>
      </c>
      <c r="T31" s="289">
        <v>1.1783999999999999</v>
      </c>
      <c r="U31" s="289">
        <v>1.3712</v>
      </c>
      <c r="V31" s="289">
        <v>1.1811</v>
      </c>
      <c r="W31" s="289">
        <v>1.3063</v>
      </c>
      <c r="X31" s="289">
        <v>1.397</v>
      </c>
      <c r="Y31" s="289">
        <v>1.6285000000000001</v>
      </c>
      <c r="Z31" s="289">
        <v>1.6351</v>
      </c>
      <c r="AA31" s="289">
        <v>1.6382000000000001</v>
      </c>
      <c r="AB31" s="289">
        <v>1.5941000000000001</v>
      </c>
      <c r="AC31" s="289">
        <v>1.5963000000000001</v>
      </c>
      <c r="AD31" s="289">
        <v>1.6129</v>
      </c>
      <c r="AE31" s="289">
        <v>1.556</v>
      </c>
      <c r="AF31" s="289">
        <v>1.5570999999999999</v>
      </c>
      <c r="AG31" s="289">
        <v>1.4770000000000001</v>
      </c>
      <c r="AH31" s="289">
        <v>1.4236</v>
      </c>
      <c r="AI31" s="289">
        <v>1.5754999999999999</v>
      </c>
      <c r="AJ31" s="289">
        <v>1.5955999999999999</v>
      </c>
      <c r="AK31" s="289">
        <v>1.5334000000000001</v>
      </c>
      <c r="AL31" s="289">
        <v>1.5802</v>
      </c>
      <c r="AM31" s="289">
        <v>1.5837000000000001</v>
      </c>
      <c r="AN31" s="289">
        <v>1.5744</v>
      </c>
      <c r="AO31" s="289">
        <v>1.5789</v>
      </c>
      <c r="AP31" s="289">
        <v>1.5490999999999999</v>
      </c>
      <c r="AQ31" s="289">
        <v>1.4539</v>
      </c>
      <c r="AR31" s="289">
        <v>1.5458000000000001</v>
      </c>
      <c r="AS31" s="289">
        <v>1.5507</v>
      </c>
      <c r="AT31" s="289">
        <v>1.4476</v>
      </c>
      <c r="AU31" s="289">
        <v>1.605</v>
      </c>
      <c r="AV31" s="289">
        <v>1.2908999999999999</v>
      </c>
      <c r="AW31" s="289">
        <v>1.4479</v>
      </c>
      <c r="AX31" s="289">
        <v>1.427</v>
      </c>
      <c r="AY31" s="873">
        <v>1.5578000000000001</v>
      </c>
      <c r="AZ31" s="873">
        <v>1.7979000000000001</v>
      </c>
      <c r="BA31" s="873">
        <v>1.8401000000000001</v>
      </c>
      <c r="BB31" s="873">
        <v>1.7807999999999999</v>
      </c>
      <c r="BC31" s="873">
        <v>1.7107000000000001</v>
      </c>
      <c r="BD31" s="873">
        <v>1.8386</v>
      </c>
      <c r="BE31" s="873">
        <v>1.7981728074000001</v>
      </c>
      <c r="BF31" s="873">
        <v>1.8433560084</v>
      </c>
      <c r="BG31" s="873">
        <v>1.8421081184000001</v>
      </c>
      <c r="BH31" s="355" t="s">
        <v>1609</v>
      </c>
      <c r="BI31" s="355" t="s">
        <v>1609</v>
      </c>
      <c r="BJ31" s="355" t="s">
        <v>1609</v>
      </c>
      <c r="BK31" s="355" t="s">
        <v>1609</v>
      </c>
      <c r="BL31" s="355" t="s">
        <v>1609</v>
      </c>
      <c r="BM31" s="355" t="s">
        <v>1609</v>
      </c>
      <c r="BN31" s="355" t="s">
        <v>1609</v>
      </c>
      <c r="BO31" s="355" t="s">
        <v>1609</v>
      </c>
      <c r="BP31" s="355" t="s">
        <v>1609</v>
      </c>
      <c r="BQ31" s="355" t="s">
        <v>1609</v>
      </c>
      <c r="BR31" s="355" t="s">
        <v>1609</v>
      </c>
      <c r="BS31" s="355" t="s">
        <v>1609</v>
      </c>
      <c r="BT31" s="355" t="s">
        <v>1609</v>
      </c>
      <c r="BU31" s="355" t="s">
        <v>1609</v>
      </c>
      <c r="BV31" s="355" t="s">
        <v>1609</v>
      </c>
    </row>
    <row r="32" spans="1:74" ht="11.05" customHeight="1" x14ac:dyDescent="0.2">
      <c r="A32" s="335" t="s">
        <v>879</v>
      </c>
      <c r="B32" s="406" t="s">
        <v>194</v>
      </c>
      <c r="C32" s="289">
        <v>0.46110000000000001</v>
      </c>
      <c r="D32" s="289">
        <v>0.44579999999999997</v>
      </c>
      <c r="E32" s="289">
        <v>0.43509999999999999</v>
      </c>
      <c r="F32" s="289">
        <v>0.42630000000000001</v>
      </c>
      <c r="G32" s="289">
        <v>0.44490000000000002</v>
      </c>
      <c r="H32" s="289">
        <v>0.44040000000000001</v>
      </c>
      <c r="I32" s="289">
        <v>0.4</v>
      </c>
      <c r="J32" s="289">
        <v>0.38300000000000001</v>
      </c>
      <c r="K32" s="289">
        <v>0.38790000000000002</v>
      </c>
      <c r="L32" s="289">
        <v>0.37</v>
      </c>
      <c r="M32" s="289">
        <v>0.40600000000000003</v>
      </c>
      <c r="N32" s="289">
        <v>0.41599999999999998</v>
      </c>
      <c r="O32" s="289">
        <v>0.40200000000000002</v>
      </c>
      <c r="P32" s="289">
        <v>0.441</v>
      </c>
      <c r="Q32" s="289">
        <v>0.40300000000000002</v>
      </c>
      <c r="R32" s="289">
        <v>0.39900000000000002</v>
      </c>
      <c r="S32" s="289">
        <v>0.379</v>
      </c>
      <c r="T32" s="289">
        <v>0.40600000000000003</v>
      </c>
      <c r="U32" s="289">
        <v>0.34499999999999997</v>
      </c>
      <c r="V32" s="289">
        <v>0.39100000000000001</v>
      </c>
      <c r="W32" s="289">
        <v>0.39700000000000002</v>
      </c>
      <c r="X32" s="289">
        <v>0.39300000000000002</v>
      </c>
      <c r="Y32" s="289">
        <v>0.41</v>
      </c>
      <c r="Z32" s="289">
        <v>0.40300000000000002</v>
      </c>
      <c r="AA32" s="289">
        <v>0.38500000000000001</v>
      </c>
      <c r="AB32" s="289">
        <v>0.39900000000000002</v>
      </c>
      <c r="AC32" s="289">
        <v>0.39200000000000002</v>
      </c>
      <c r="AD32" s="289">
        <v>0.375</v>
      </c>
      <c r="AE32" s="289">
        <v>0.34499999999999997</v>
      </c>
      <c r="AF32" s="289">
        <v>0.371</v>
      </c>
      <c r="AG32" s="289">
        <v>0.378</v>
      </c>
      <c r="AH32" s="289">
        <v>0.33600000000000002</v>
      </c>
      <c r="AI32" s="289">
        <v>0.36499999999999999</v>
      </c>
      <c r="AJ32" s="289">
        <v>0.375</v>
      </c>
      <c r="AK32" s="289">
        <v>0.378</v>
      </c>
      <c r="AL32" s="289">
        <v>0.376</v>
      </c>
      <c r="AM32" s="289">
        <v>0.36299999999999999</v>
      </c>
      <c r="AN32" s="289">
        <v>0.36399999999999999</v>
      </c>
      <c r="AO32" s="289">
        <v>0.36799999999999999</v>
      </c>
      <c r="AP32" s="289">
        <v>0.375</v>
      </c>
      <c r="AQ32" s="289">
        <v>0.35499999999999998</v>
      </c>
      <c r="AR32" s="289">
        <v>0.36199999999999999</v>
      </c>
      <c r="AS32" s="289">
        <v>0.33900000000000002</v>
      </c>
      <c r="AT32" s="289">
        <v>0.31</v>
      </c>
      <c r="AU32" s="289">
        <v>0.27600000000000002</v>
      </c>
      <c r="AV32" s="289">
        <v>0.33300000000000002</v>
      </c>
      <c r="AW32" s="289">
        <v>0.35699999999999998</v>
      </c>
      <c r="AX32" s="289">
        <v>0.33100000000000002</v>
      </c>
      <c r="AY32" s="873">
        <v>0.33079999999999998</v>
      </c>
      <c r="AZ32" s="873">
        <v>0.35210000000000002</v>
      </c>
      <c r="BA32" s="873">
        <v>0.37</v>
      </c>
      <c r="BB32" s="873">
        <v>0.36399999999999999</v>
      </c>
      <c r="BC32" s="873">
        <v>0.34260000000000002</v>
      </c>
      <c r="BD32" s="873">
        <v>0.3422</v>
      </c>
      <c r="BE32" s="873">
        <v>0.34420351634000002</v>
      </c>
      <c r="BF32" s="873">
        <v>0.34720351634000002</v>
      </c>
      <c r="BG32" s="873">
        <v>0.34720351634000002</v>
      </c>
      <c r="BH32" s="355" t="s">
        <v>1609</v>
      </c>
      <c r="BI32" s="355" t="s">
        <v>1609</v>
      </c>
      <c r="BJ32" s="355" t="s">
        <v>1609</v>
      </c>
      <c r="BK32" s="355" t="s">
        <v>1609</v>
      </c>
      <c r="BL32" s="355" t="s">
        <v>1609</v>
      </c>
      <c r="BM32" s="355" t="s">
        <v>1609</v>
      </c>
      <c r="BN32" s="355" t="s">
        <v>1609</v>
      </c>
      <c r="BO32" s="355" t="s">
        <v>1609</v>
      </c>
      <c r="BP32" s="355" t="s">
        <v>1609</v>
      </c>
      <c r="BQ32" s="355" t="s">
        <v>1609</v>
      </c>
      <c r="BR32" s="355" t="s">
        <v>1609</v>
      </c>
      <c r="BS32" s="355" t="s">
        <v>1609</v>
      </c>
      <c r="BT32" s="355" t="s">
        <v>1609</v>
      </c>
      <c r="BU32" s="355" t="s">
        <v>1609</v>
      </c>
      <c r="BV32" s="355" t="s">
        <v>1609</v>
      </c>
    </row>
    <row r="33" spans="1:74" ht="11.05" customHeight="1" x14ac:dyDescent="0.2">
      <c r="A33" s="335" t="s">
        <v>880</v>
      </c>
      <c r="B33" s="406" t="s">
        <v>195</v>
      </c>
      <c r="C33" s="289">
        <v>1.6485000000000001</v>
      </c>
      <c r="D33" s="289">
        <v>1.6665000000000001</v>
      </c>
      <c r="E33" s="289">
        <v>1.6981999999999999</v>
      </c>
      <c r="F33" s="289">
        <v>1.6952</v>
      </c>
      <c r="G33" s="289">
        <v>1.6828000000000001</v>
      </c>
      <c r="H33" s="289">
        <v>1.681</v>
      </c>
      <c r="I33" s="289">
        <v>1.6694</v>
      </c>
      <c r="J33" s="289">
        <v>1.6162000000000001</v>
      </c>
      <c r="K33" s="289">
        <v>1.6656</v>
      </c>
      <c r="L33" s="289">
        <v>1.6516999999999999</v>
      </c>
      <c r="M33" s="289">
        <v>1.6526000000000001</v>
      </c>
      <c r="N33" s="289">
        <v>1.65</v>
      </c>
      <c r="O33" s="289">
        <v>1.6519999999999999</v>
      </c>
      <c r="P33" s="289">
        <v>1.6337999999999999</v>
      </c>
      <c r="Q33" s="289">
        <v>1.625</v>
      </c>
      <c r="R33" s="289">
        <v>1.607</v>
      </c>
      <c r="S33" s="289">
        <v>1.6161000000000001</v>
      </c>
      <c r="T33" s="289">
        <v>1.6242000000000001</v>
      </c>
      <c r="U33" s="289">
        <v>1.6220000000000001</v>
      </c>
      <c r="V33" s="289">
        <v>1.6258999999999999</v>
      </c>
      <c r="W33" s="289">
        <v>1.6183000000000001</v>
      </c>
      <c r="X33" s="289">
        <v>1.6213</v>
      </c>
      <c r="Y33" s="289">
        <v>1.6068</v>
      </c>
      <c r="Z33" s="289">
        <v>1.6168</v>
      </c>
      <c r="AA33" s="289">
        <v>1.6476999999999999</v>
      </c>
      <c r="AB33" s="289">
        <v>1.6425000000000001</v>
      </c>
      <c r="AC33" s="289">
        <v>1.6545000000000001</v>
      </c>
      <c r="AD33" s="289">
        <v>1.6666000000000001</v>
      </c>
      <c r="AE33" s="289">
        <v>1.6752</v>
      </c>
      <c r="AF33" s="289">
        <v>1.6711</v>
      </c>
      <c r="AG33" s="289">
        <v>1.6365000000000001</v>
      </c>
      <c r="AH33" s="289">
        <v>1.6664000000000001</v>
      </c>
      <c r="AI33" s="289">
        <v>1.6557999999999999</v>
      </c>
      <c r="AJ33" s="289">
        <v>1.6389</v>
      </c>
      <c r="AK33" s="289">
        <v>1.6294999999999999</v>
      </c>
      <c r="AL33" s="289">
        <v>1.625</v>
      </c>
      <c r="AM33" s="289">
        <v>1.6017999999999999</v>
      </c>
      <c r="AN33" s="289">
        <v>1.597</v>
      </c>
      <c r="AO33" s="289">
        <v>1.5949</v>
      </c>
      <c r="AP33" s="289">
        <v>1.5593999999999999</v>
      </c>
      <c r="AQ33" s="289">
        <v>1.5642</v>
      </c>
      <c r="AR33" s="289">
        <v>1.5709</v>
      </c>
      <c r="AS33" s="289">
        <v>1.5652999999999999</v>
      </c>
      <c r="AT33" s="289">
        <v>1.5701000000000001</v>
      </c>
      <c r="AU33" s="289">
        <v>1.5608</v>
      </c>
      <c r="AV33" s="289">
        <v>1.5270999999999999</v>
      </c>
      <c r="AW33" s="289">
        <v>1.4882</v>
      </c>
      <c r="AX33" s="289">
        <v>1.4426000000000001</v>
      </c>
      <c r="AY33" s="873">
        <v>1.4226000000000001</v>
      </c>
      <c r="AZ33" s="873">
        <v>1.4266000000000001</v>
      </c>
      <c r="BA33" s="873">
        <v>1.4044000000000001</v>
      </c>
      <c r="BB33" s="873">
        <v>1.4295</v>
      </c>
      <c r="BC33" s="873">
        <v>1.4326000000000001</v>
      </c>
      <c r="BD33" s="873">
        <v>1.4258999999999999</v>
      </c>
      <c r="BE33" s="873">
        <v>1.439738</v>
      </c>
      <c r="BF33" s="873">
        <v>1.4404300000000001</v>
      </c>
      <c r="BG33" s="873">
        <v>1.4433499999999999</v>
      </c>
      <c r="BH33" s="355" t="s">
        <v>1609</v>
      </c>
      <c r="BI33" s="355" t="s">
        <v>1609</v>
      </c>
      <c r="BJ33" s="355" t="s">
        <v>1609</v>
      </c>
      <c r="BK33" s="355" t="s">
        <v>1609</v>
      </c>
      <c r="BL33" s="355" t="s">
        <v>1609</v>
      </c>
      <c r="BM33" s="355" t="s">
        <v>1609</v>
      </c>
      <c r="BN33" s="355" t="s">
        <v>1609</v>
      </c>
      <c r="BO33" s="355" t="s">
        <v>1609</v>
      </c>
      <c r="BP33" s="355" t="s">
        <v>1609</v>
      </c>
      <c r="BQ33" s="355" t="s">
        <v>1609</v>
      </c>
      <c r="BR33" s="355" t="s">
        <v>1609</v>
      </c>
      <c r="BS33" s="355" t="s">
        <v>1609</v>
      </c>
      <c r="BT33" s="355" t="s">
        <v>1609</v>
      </c>
      <c r="BU33" s="355" t="s">
        <v>1609</v>
      </c>
      <c r="BV33" s="355" t="s">
        <v>1609</v>
      </c>
    </row>
    <row r="34" spans="1:74" ht="11.05" customHeight="1" x14ac:dyDescent="0.2">
      <c r="A34" s="335" t="s">
        <v>881</v>
      </c>
      <c r="B34" s="406" t="s">
        <v>207</v>
      </c>
      <c r="C34" s="289">
        <v>0.73</v>
      </c>
      <c r="D34" s="289">
        <v>0.72899999999999998</v>
      </c>
      <c r="E34" s="289">
        <v>0.73</v>
      </c>
      <c r="F34" s="289">
        <v>0.73099999999999998</v>
      </c>
      <c r="G34" s="289">
        <v>0.74</v>
      </c>
      <c r="H34" s="289">
        <v>0.74399999999999999</v>
      </c>
      <c r="I34" s="289">
        <v>0.75</v>
      </c>
      <c r="J34" s="289">
        <v>0.75600000000000001</v>
      </c>
      <c r="K34" s="289">
        <v>0.76400000000000001</v>
      </c>
      <c r="L34" s="289">
        <v>0.77200000000000002</v>
      </c>
      <c r="M34" s="289">
        <v>0.77600000000000002</v>
      </c>
      <c r="N34" s="289">
        <v>0.79500000000000004</v>
      </c>
      <c r="O34" s="289">
        <v>0.81</v>
      </c>
      <c r="P34" s="289">
        <v>0.81799999999999995</v>
      </c>
      <c r="Q34" s="289">
        <v>0.82899999999999996</v>
      </c>
      <c r="R34" s="289">
        <v>0.83799999999999997</v>
      </c>
      <c r="S34" s="289">
        <v>0.83899999999999997</v>
      </c>
      <c r="T34" s="289">
        <v>0.85199999999999998</v>
      </c>
      <c r="U34" s="289">
        <v>0.86499999999999999</v>
      </c>
      <c r="V34" s="289">
        <v>0.88</v>
      </c>
      <c r="W34" s="289">
        <v>0.88200000000000001</v>
      </c>
      <c r="X34" s="289">
        <v>0.879</v>
      </c>
      <c r="Y34" s="289">
        <v>0.84099999999999997</v>
      </c>
      <c r="Z34" s="289">
        <v>0.84</v>
      </c>
      <c r="AA34" s="289">
        <v>0.83799999999999997</v>
      </c>
      <c r="AB34" s="289">
        <v>0.83599999999999997</v>
      </c>
      <c r="AC34" s="289">
        <v>0.83699999999999997</v>
      </c>
      <c r="AD34" s="289">
        <v>0.83899999999999997</v>
      </c>
      <c r="AE34" s="289">
        <v>0.81299999999999994</v>
      </c>
      <c r="AF34" s="289">
        <v>0.80179999999999996</v>
      </c>
      <c r="AG34" s="289">
        <v>0.80089999999999995</v>
      </c>
      <c r="AH34" s="289">
        <v>0.80179999999999996</v>
      </c>
      <c r="AI34" s="289">
        <v>0.80189999999999995</v>
      </c>
      <c r="AJ34" s="289">
        <v>0.8014</v>
      </c>
      <c r="AK34" s="289">
        <v>0.80179999999999996</v>
      </c>
      <c r="AL34" s="289">
        <v>0.80110000000000003</v>
      </c>
      <c r="AM34" s="289">
        <v>0.77190000000000003</v>
      </c>
      <c r="AN34" s="289">
        <v>0.76180000000000003</v>
      </c>
      <c r="AO34" s="289">
        <v>0.75949999999999995</v>
      </c>
      <c r="AP34" s="289">
        <v>0.75860000000000005</v>
      </c>
      <c r="AQ34" s="289">
        <v>0.75900000000000001</v>
      </c>
      <c r="AR34" s="289">
        <v>0.75980000000000003</v>
      </c>
      <c r="AS34" s="289">
        <v>0.75980000000000003</v>
      </c>
      <c r="AT34" s="289">
        <v>0.75990000000000002</v>
      </c>
      <c r="AU34" s="289">
        <v>0.75929999999999997</v>
      </c>
      <c r="AV34" s="289">
        <v>0.75890000000000002</v>
      </c>
      <c r="AW34" s="289">
        <v>0.75170000000000003</v>
      </c>
      <c r="AX34" s="289">
        <v>0.75449999999999995</v>
      </c>
      <c r="AY34" s="873">
        <v>0.75460000000000005</v>
      </c>
      <c r="AZ34" s="873">
        <v>0.754</v>
      </c>
      <c r="BA34" s="873">
        <v>0.75380000000000003</v>
      </c>
      <c r="BB34" s="873">
        <v>0.75560000000000005</v>
      </c>
      <c r="BC34" s="873">
        <v>0.75929999999999997</v>
      </c>
      <c r="BD34" s="873">
        <v>0.76749999999999996</v>
      </c>
      <c r="BE34" s="873">
        <v>0.77580000000000005</v>
      </c>
      <c r="BF34" s="873">
        <v>0.78359999999999996</v>
      </c>
      <c r="BG34" s="873">
        <v>0.79400000000000004</v>
      </c>
      <c r="BH34" s="355" t="s">
        <v>1609</v>
      </c>
      <c r="BI34" s="355" t="s">
        <v>1609</v>
      </c>
      <c r="BJ34" s="355" t="s">
        <v>1609</v>
      </c>
      <c r="BK34" s="355" t="s">
        <v>1609</v>
      </c>
      <c r="BL34" s="355" t="s">
        <v>1609</v>
      </c>
      <c r="BM34" s="355" t="s">
        <v>1609</v>
      </c>
      <c r="BN34" s="355" t="s">
        <v>1609</v>
      </c>
      <c r="BO34" s="355" t="s">
        <v>1609</v>
      </c>
      <c r="BP34" s="355" t="s">
        <v>1609</v>
      </c>
      <c r="BQ34" s="355" t="s">
        <v>1609</v>
      </c>
      <c r="BR34" s="355" t="s">
        <v>1609</v>
      </c>
      <c r="BS34" s="355" t="s">
        <v>1609</v>
      </c>
      <c r="BT34" s="355" t="s">
        <v>1609</v>
      </c>
      <c r="BU34" s="355" t="s">
        <v>1609</v>
      </c>
      <c r="BV34" s="355" t="s">
        <v>1609</v>
      </c>
    </row>
    <row r="35" spans="1:74" ht="11.05" customHeight="1" x14ac:dyDescent="0.2">
      <c r="A35" s="335" t="s">
        <v>882</v>
      </c>
      <c r="B35" s="406" t="s">
        <v>205</v>
      </c>
      <c r="C35" s="289">
        <v>9.234</v>
      </c>
      <c r="D35" s="289">
        <v>9.1890000000000001</v>
      </c>
      <c r="E35" s="289">
        <v>9.3450000000000006</v>
      </c>
      <c r="F35" s="289">
        <v>9.5410000000000004</v>
      </c>
      <c r="G35" s="289">
        <v>9.5310000000000006</v>
      </c>
      <c r="H35" s="289">
        <v>9.5429999999999993</v>
      </c>
      <c r="I35" s="289">
        <v>9.6229999999999993</v>
      </c>
      <c r="J35" s="289">
        <v>9.7289999999999992</v>
      </c>
      <c r="K35" s="289">
        <v>9.8219999999999992</v>
      </c>
      <c r="L35" s="289">
        <v>9.9209999999999994</v>
      </c>
      <c r="M35" s="289">
        <v>9.9559999999999995</v>
      </c>
      <c r="N35" s="289">
        <v>9.9770000000000003</v>
      </c>
      <c r="O35" s="289">
        <v>10.066000000000001</v>
      </c>
      <c r="P35" s="289">
        <v>10.047000000000001</v>
      </c>
      <c r="Q35" s="289">
        <v>10.01</v>
      </c>
      <c r="R35" s="289">
        <v>9.1548999999999996</v>
      </c>
      <c r="S35" s="289">
        <v>9.2578999999999994</v>
      </c>
      <c r="T35" s="289">
        <v>9.8019999999999996</v>
      </c>
      <c r="U35" s="289">
        <v>9.82</v>
      </c>
      <c r="V35" s="289">
        <v>9.7680000000000007</v>
      </c>
      <c r="W35" s="289">
        <v>9.7508999999999997</v>
      </c>
      <c r="X35" s="289">
        <v>9.6929999999999996</v>
      </c>
      <c r="Y35" s="289">
        <v>9.8160000000000007</v>
      </c>
      <c r="Z35" s="289">
        <v>9.8320000000000007</v>
      </c>
      <c r="AA35" s="289">
        <v>9.7827999999999999</v>
      </c>
      <c r="AB35" s="289">
        <v>9.9428000000000001</v>
      </c>
      <c r="AC35" s="289">
        <v>9.6417999999999999</v>
      </c>
      <c r="AD35" s="289">
        <v>9.5418000000000003</v>
      </c>
      <c r="AE35" s="289">
        <v>9.5337999999999994</v>
      </c>
      <c r="AF35" s="289">
        <v>9.4738000000000007</v>
      </c>
      <c r="AG35" s="289">
        <v>9.4847999999999999</v>
      </c>
      <c r="AH35" s="289">
        <v>9.4778000000000002</v>
      </c>
      <c r="AI35" s="289">
        <v>9.5028000000000006</v>
      </c>
      <c r="AJ35" s="289">
        <v>9.5277999999999992</v>
      </c>
      <c r="AK35" s="289">
        <v>9.5277999999999992</v>
      </c>
      <c r="AL35" s="289">
        <v>9.5277999999999992</v>
      </c>
      <c r="AM35" s="289">
        <v>9.5028000000000006</v>
      </c>
      <c r="AN35" s="289">
        <v>9.4277999999999995</v>
      </c>
      <c r="AO35" s="289">
        <v>9.4026999999999994</v>
      </c>
      <c r="AP35" s="289">
        <v>9.3027999999999995</v>
      </c>
      <c r="AQ35" s="289">
        <v>9.2027999999999999</v>
      </c>
      <c r="AR35" s="289">
        <v>9.0728000000000009</v>
      </c>
      <c r="AS35" s="289">
        <v>9.0726999999999993</v>
      </c>
      <c r="AT35" s="289">
        <v>9.0228999999999999</v>
      </c>
      <c r="AU35" s="289">
        <v>8.9779</v>
      </c>
      <c r="AV35" s="289">
        <v>8.9528999999999996</v>
      </c>
      <c r="AW35" s="289">
        <v>8.9748999999999999</v>
      </c>
      <c r="AX35" s="289">
        <v>8.9748999999999999</v>
      </c>
      <c r="AY35" s="873">
        <v>8.9748999999999999</v>
      </c>
      <c r="AZ35" s="873">
        <v>8.9649999999999999</v>
      </c>
      <c r="BA35" s="873">
        <v>8.9649999999999999</v>
      </c>
      <c r="BB35" s="873">
        <v>9.0480999999999998</v>
      </c>
      <c r="BC35" s="873">
        <v>9.0480999999999998</v>
      </c>
      <c r="BD35" s="873">
        <v>9.0480999999999998</v>
      </c>
      <c r="BE35" s="873">
        <v>9.1481666666999999</v>
      </c>
      <c r="BF35" s="873">
        <v>9.1481666666999999</v>
      </c>
      <c r="BG35" s="873">
        <v>9.0981666666999992</v>
      </c>
      <c r="BH35" s="355" t="s">
        <v>1609</v>
      </c>
      <c r="BI35" s="355" t="s">
        <v>1609</v>
      </c>
      <c r="BJ35" s="355" t="s">
        <v>1609</v>
      </c>
      <c r="BK35" s="355" t="s">
        <v>1609</v>
      </c>
      <c r="BL35" s="355" t="s">
        <v>1609</v>
      </c>
      <c r="BM35" s="355" t="s">
        <v>1609</v>
      </c>
      <c r="BN35" s="355" t="s">
        <v>1609</v>
      </c>
      <c r="BO35" s="355" t="s">
        <v>1609</v>
      </c>
      <c r="BP35" s="355" t="s">
        <v>1609</v>
      </c>
      <c r="BQ35" s="355" t="s">
        <v>1609</v>
      </c>
      <c r="BR35" s="355" t="s">
        <v>1609</v>
      </c>
      <c r="BS35" s="355" t="s">
        <v>1609</v>
      </c>
      <c r="BT35" s="355" t="s">
        <v>1609</v>
      </c>
      <c r="BU35" s="355" t="s">
        <v>1609</v>
      </c>
      <c r="BV35" s="355" t="s">
        <v>1609</v>
      </c>
    </row>
    <row r="36" spans="1:74" ht="11.05" customHeight="1" x14ac:dyDescent="0.2">
      <c r="A36" s="335" t="s">
        <v>883</v>
      </c>
      <c r="B36" s="406"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3">
        <v>0.06</v>
      </c>
      <c r="AZ36" s="873">
        <v>0.08</v>
      </c>
      <c r="BA36" s="873">
        <v>0.06</v>
      </c>
      <c r="BB36" s="873">
        <v>0.06</v>
      </c>
      <c r="BC36" s="873">
        <v>0.09</v>
      </c>
      <c r="BD36" s="873">
        <v>0.15</v>
      </c>
      <c r="BE36" s="873">
        <v>0.15</v>
      </c>
      <c r="BF36" s="873">
        <v>0.15</v>
      </c>
      <c r="BG36" s="873">
        <v>0.15</v>
      </c>
      <c r="BH36" s="355" t="s">
        <v>1609</v>
      </c>
      <c r="BI36" s="355" t="s">
        <v>1609</v>
      </c>
      <c r="BJ36" s="355" t="s">
        <v>1609</v>
      </c>
      <c r="BK36" s="355" t="s">
        <v>1609</v>
      </c>
      <c r="BL36" s="355" t="s">
        <v>1609</v>
      </c>
      <c r="BM36" s="355" t="s">
        <v>1609</v>
      </c>
      <c r="BN36" s="355" t="s">
        <v>1609</v>
      </c>
      <c r="BO36" s="355" t="s">
        <v>1609</v>
      </c>
      <c r="BP36" s="355" t="s">
        <v>1609</v>
      </c>
      <c r="BQ36" s="355" t="s">
        <v>1609</v>
      </c>
      <c r="BR36" s="355" t="s">
        <v>1609</v>
      </c>
      <c r="BS36" s="355" t="s">
        <v>1609</v>
      </c>
      <c r="BT36" s="355" t="s">
        <v>1609</v>
      </c>
      <c r="BU36" s="355" t="s">
        <v>1609</v>
      </c>
      <c r="BV36" s="355" t="s">
        <v>1609</v>
      </c>
    </row>
    <row r="37" spans="1:74" ht="11.05" customHeight="1" x14ac:dyDescent="0.2">
      <c r="A37" s="335" t="s">
        <v>884</v>
      </c>
      <c r="B37" s="406" t="s">
        <v>868</v>
      </c>
      <c r="C37" s="289">
        <v>6.4299999999999996E-2</v>
      </c>
      <c r="D37" s="289">
        <v>6.4799999999999996E-2</v>
      </c>
      <c r="E37" s="289">
        <v>6.2700000000000006E-2</v>
      </c>
      <c r="F37" s="289">
        <v>6.0600000000000001E-2</v>
      </c>
      <c r="G37" s="289">
        <v>6.0600000000000001E-2</v>
      </c>
      <c r="H37" s="289">
        <v>6.0600000000000001E-2</v>
      </c>
      <c r="I37" s="289">
        <v>6.0600000000000001E-2</v>
      </c>
      <c r="J37" s="289">
        <v>6.0600000000000001E-2</v>
      </c>
      <c r="K37" s="289">
        <v>6.0600000000000001E-2</v>
      </c>
      <c r="L37" s="289">
        <v>6.0600000000000001E-2</v>
      </c>
      <c r="M37" s="289">
        <v>6.0600000000000001E-2</v>
      </c>
      <c r="N37" s="289">
        <v>6.1800000000000001E-2</v>
      </c>
      <c r="O37" s="289">
        <v>6.3899999999999998E-2</v>
      </c>
      <c r="P37" s="289">
        <v>6.5799999999999997E-2</v>
      </c>
      <c r="Q37" s="289">
        <v>6.6500000000000004E-2</v>
      </c>
      <c r="R37" s="289">
        <v>6.5500000000000003E-2</v>
      </c>
      <c r="S37" s="289">
        <v>6.5500000000000003E-2</v>
      </c>
      <c r="T37" s="289">
        <v>6.3700000000000007E-2</v>
      </c>
      <c r="U37" s="289">
        <v>6.2899999999999998E-2</v>
      </c>
      <c r="V37" s="289">
        <v>6.2199999999999998E-2</v>
      </c>
      <c r="W37" s="289">
        <v>6.3399999999999998E-2</v>
      </c>
      <c r="X37" s="289">
        <v>6.5299999999999997E-2</v>
      </c>
      <c r="Y37" s="289">
        <v>6.6400000000000001E-2</v>
      </c>
      <c r="Z37" s="289">
        <v>6.7000000000000004E-2</v>
      </c>
      <c r="AA37" s="289">
        <v>6.7000000000000004E-2</v>
      </c>
      <c r="AB37" s="289">
        <v>6.7699999999999996E-2</v>
      </c>
      <c r="AC37" s="289">
        <v>6.8000000000000005E-2</v>
      </c>
      <c r="AD37" s="289">
        <v>6.9000000000000006E-2</v>
      </c>
      <c r="AE37" s="289">
        <v>6.8199999999999997E-2</v>
      </c>
      <c r="AF37" s="289">
        <v>6.8500000000000005E-2</v>
      </c>
      <c r="AG37" s="289">
        <v>6.6900000000000001E-2</v>
      </c>
      <c r="AH37" s="289">
        <v>6.6400000000000001E-2</v>
      </c>
      <c r="AI37" s="289">
        <v>6.59E-2</v>
      </c>
      <c r="AJ37" s="289">
        <v>6.7400000000000002E-2</v>
      </c>
      <c r="AK37" s="289">
        <v>6.9500000000000006E-2</v>
      </c>
      <c r="AL37" s="289">
        <v>7.0999999999999994E-2</v>
      </c>
      <c r="AM37" s="289">
        <v>7.0000000000000007E-2</v>
      </c>
      <c r="AN37" s="289">
        <v>0.05</v>
      </c>
      <c r="AO37" s="289">
        <v>0.05</v>
      </c>
      <c r="AP37" s="289">
        <v>0.04</v>
      </c>
      <c r="AQ37" s="289">
        <v>0.03</v>
      </c>
      <c r="AR37" s="289">
        <v>0.03</v>
      </c>
      <c r="AS37" s="289">
        <v>0.03</v>
      </c>
      <c r="AT37" s="289">
        <v>0.03</v>
      </c>
      <c r="AU37" s="289">
        <v>0.03</v>
      </c>
      <c r="AV37" s="289">
        <v>0.03</v>
      </c>
      <c r="AW37" s="289">
        <v>0.03</v>
      </c>
      <c r="AX37" s="289">
        <v>0.03</v>
      </c>
      <c r="AY37" s="873">
        <v>0.03</v>
      </c>
      <c r="AZ37" s="873">
        <v>0.03</v>
      </c>
      <c r="BA37" s="873">
        <v>0.03</v>
      </c>
      <c r="BB37" s="873">
        <v>0.03</v>
      </c>
      <c r="BC37" s="873">
        <v>0.03</v>
      </c>
      <c r="BD37" s="873">
        <v>0.03</v>
      </c>
      <c r="BE37" s="873">
        <v>0.03</v>
      </c>
      <c r="BF37" s="873">
        <v>0.03</v>
      </c>
      <c r="BG37" s="873">
        <v>0.03</v>
      </c>
      <c r="BH37" s="355" t="s">
        <v>1609</v>
      </c>
      <c r="BI37" s="355" t="s">
        <v>1609</v>
      </c>
      <c r="BJ37" s="355" t="s">
        <v>1609</v>
      </c>
      <c r="BK37" s="355" t="s">
        <v>1609</v>
      </c>
      <c r="BL37" s="355" t="s">
        <v>1609</v>
      </c>
      <c r="BM37" s="355" t="s">
        <v>1609</v>
      </c>
      <c r="BN37" s="355" t="s">
        <v>1609</v>
      </c>
      <c r="BO37" s="355" t="s">
        <v>1609</v>
      </c>
      <c r="BP37" s="355" t="s">
        <v>1609</v>
      </c>
      <c r="BQ37" s="355" t="s">
        <v>1609</v>
      </c>
      <c r="BR37" s="355" t="s">
        <v>1609</v>
      </c>
      <c r="BS37" s="355" t="s">
        <v>1609</v>
      </c>
      <c r="BT37" s="355" t="s">
        <v>1609</v>
      </c>
      <c r="BU37" s="355" t="s">
        <v>1609</v>
      </c>
      <c r="BV37" s="355" t="s">
        <v>1609</v>
      </c>
    </row>
    <row r="38" spans="1:74" ht="11.05"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873"/>
      <c r="AZ38" s="873"/>
      <c r="BA38" s="873"/>
      <c r="BB38" s="873"/>
      <c r="BC38" s="873"/>
      <c r="BD38" s="873"/>
      <c r="BE38" s="873"/>
      <c r="BF38" s="873"/>
      <c r="BG38" s="873"/>
      <c r="BH38" s="355"/>
      <c r="BI38" s="355"/>
      <c r="BJ38" s="355"/>
      <c r="BK38" s="355"/>
      <c r="BL38" s="355"/>
      <c r="BM38" s="355"/>
      <c r="BN38" s="355"/>
      <c r="BO38" s="355"/>
      <c r="BP38" s="355"/>
      <c r="BQ38" s="355"/>
      <c r="BR38" s="355"/>
      <c r="BS38" s="355"/>
      <c r="BT38" s="355"/>
      <c r="BU38" s="355"/>
      <c r="BV38" s="355"/>
    </row>
    <row r="39" spans="1:74" ht="11.05" customHeight="1" x14ac:dyDescent="0.2">
      <c r="A39" s="335"/>
      <c r="B39" s="421" t="s">
        <v>885</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3"/>
      <c r="AZ39" s="873"/>
      <c r="BA39" s="873"/>
      <c r="BB39" s="873"/>
      <c r="BC39" s="873"/>
      <c r="BD39" s="873"/>
      <c r="BE39" s="873"/>
      <c r="BF39" s="873"/>
      <c r="BG39" s="873"/>
      <c r="BH39" s="355"/>
      <c r="BI39" s="355"/>
      <c r="BJ39" s="355"/>
      <c r="BK39" s="355"/>
      <c r="BL39" s="355"/>
      <c r="BM39" s="355"/>
      <c r="BN39" s="355"/>
      <c r="BO39" s="355"/>
      <c r="BP39" s="355"/>
      <c r="BQ39" s="355"/>
      <c r="BR39" s="355"/>
      <c r="BS39" s="355"/>
      <c r="BT39" s="355"/>
      <c r="BU39" s="355"/>
      <c r="BV39" s="355"/>
    </row>
    <row r="40" spans="1:74" s="272" customFormat="1" ht="11.05" customHeight="1" x14ac:dyDescent="0.2">
      <c r="A40" s="418" t="s">
        <v>285</v>
      </c>
      <c r="B40" s="412" t="s">
        <v>886</v>
      </c>
      <c r="C40" s="105">
        <v>29.73</v>
      </c>
      <c r="D40" s="105">
        <v>30.22</v>
      </c>
      <c r="E40" s="105">
        <v>30.32</v>
      </c>
      <c r="F40" s="105">
        <v>30.31</v>
      </c>
      <c r="G40" s="105">
        <v>30.395</v>
      </c>
      <c r="H40" s="105">
        <v>30.44</v>
      </c>
      <c r="I40" s="105">
        <v>30.38</v>
      </c>
      <c r="J40" s="105">
        <v>30.14</v>
      </c>
      <c r="K40" s="105">
        <v>30.24</v>
      </c>
      <c r="L40" s="105">
        <v>30.254999999999999</v>
      </c>
      <c r="M40" s="105">
        <v>30.26</v>
      </c>
      <c r="N40" s="105">
        <v>30.27</v>
      </c>
      <c r="O40" s="105">
        <v>30.07</v>
      </c>
      <c r="P40" s="105">
        <v>30.3</v>
      </c>
      <c r="Q40" s="105">
        <v>30.13</v>
      </c>
      <c r="R40" s="105">
        <v>30</v>
      </c>
      <c r="S40" s="105">
        <v>29.62</v>
      </c>
      <c r="T40" s="105">
        <v>29.55</v>
      </c>
      <c r="U40" s="105">
        <v>29.36</v>
      </c>
      <c r="V40" s="105">
        <v>29.89</v>
      </c>
      <c r="W40" s="105">
        <v>29.97</v>
      </c>
      <c r="X40" s="105">
        <v>30.125</v>
      </c>
      <c r="Y40" s="105">
        <v>30.05</v>
      </c>
      <c r="Z40" s="105">
        <v>30.15</v>
      </c>
      <c r="AA40" s="105">
        <v>30.324999999999999</v>
      </c>
      <c r="AB40" s="105">
        <v>30.43</v>
      </c>
      <c r="AC40" s="105">
        <v>30.557600000000001</v>
      </c>
      <c r="AD40" s="105">
        <v>30.045000000000002</v>
      </c>
      <c r="AE40" s="105">
        <v>30.335999999999999</v>
      </c>
      <c r="AF40" s="105">
        <v>30.337</v>
      </c>
      <c r="AG40" s="105">
        <v>30.36</v>
      </c>
      <c r="AH40" s="105">
        <v>30.617000000000001</v>
      </c>
      <c r="AI40" s="105">
        <v>30.774999999999999</v>
      </c>
      <c r="AJ40" s="105">
        <v>30.844000000000001</v>
      </c>
      <c r="AK40" s="105">
        <v>30.989000000000001</v>
      </c>
      <c r="AL40" s="105">
        <v>31.138000000000002</v>
      </c>
      <c r="AM40" s="105">
        <v>31.056999999999999</v>
      </c>
      <c r="AN40" s="105">
        <v>31.184999999999999</v>
      </c>
      <c r="AO40" s="105">
        <v>31.331</v>
      </c>
      <c r="AP40" s="105">
        <v>31.283999999999999</v>
      </c>
      <c r="AQ40" s="105">
        <v>31.364000000000001</v>
      </c>
      <c r="AR40" s="105">
        <v>31.343</v>
      </c>
      <c r="AS40" s="105">
        <v>31.423999999999999</v>
      </c>
      <c r="AT40" s="105">
        <v>31.294</v>
      </c>
      <c r="AU40" s="105">
        <v>30.911999999999999</v>
      </c>
      <c r="AV40" s="105">
        <v>31.344000000000001</v>
      </c>
      <c r="AW40" s="105">
        <v>31.46</v>
      </c>
      <c r="AX40" s="105">
        <v>31.66</v>
      </c>
      <c r="AY40" s="884">
        <v>31.71</v>
      </c>
      <c r="AZ40" s="884">
        <v>31.850999999999999</v>
      </c>
      <c r="BA40" s="884">
        <v>31.762</v>
      </c>
      <c r="BB40" s="884">
        <v>31.823</v>
      </c>
      <c r="BC40" s="884">
        <v>31.963999999999999</v>
      </c>
      <c r="BD40" s="884">
        <v>31.795000000000002</v>
      </c>
      <c r="BE40" s="884">
        <v>31.885999999999999</v>
      </c>
      <c r="BF40" s="884">
        <v>31.772333</v>
      </c>
      <c r="BG40" s="884">
        <v>32.103000000000002</v>
      </c>
      <c r="BH40" s="388">
        <v>31.578333000000001</v>
      </c>
      <c r="BI40" s="388">
        <v>31.477833</v>
      </c>
      <c r="BJ40" s="388">
        <v>31.478332999999999</v>
      </c>
      <c r="BK40" s="388">
        <v>31.497</v>
      </c>
      <c r="BL40" s="388">
        <v>31.527000000000001</v>
      </c>
      <c r="BM40" s="388">
        <v>31.587</v>
      </c>
      <c r="BN40" s="388">
        <v>31.637</v>
      </c>
      <c r="BO40" s="388">
        <v>31.687000000000001</v>
      </c>
      <c r="BP40" s="388">
        <v>31.738</v>
      </c>
      <c r="BQ40" s="388">
        <v>31.728000000000002</v>
      </c>
      <c r="BR40" s="388">
        <v>31.728000000000002</v>
      </c>
      <c r="BS40" s="388">
        <v>31.728000000000002</v>
      </c>
      <c r="BT40" s="388">
        <v>31.728000000000002</v>
      </c>
      <c r="BU40" s="388">
        <v>31.728000000000002</v>
      </c>
      <c r="BV40" s="388">
        <v>31.728999999999999</v>
      </c>
    </row>
    <row r="41" spans="1:74" ht="11.05" customHeight="1" x14ac:dyDescent="0.2">
      <c r="A41" s="335" t="s">
        <v>274</v>
      </c>
      <c r="B41" s="404" t="s">
        <v>985</v>
      </c>
      <c r="C41" s="289">
        <v>25.08</v>
      </c>
      <c r="D41" s="289">
        <v>25.23</v>
      </c>
      <c r="E41" s="289">
        <v>25.33</v>
      </c>
      <c r="F41" s="289">
        <v>25.48</v>
      </c>
      <c r="G41" s="289">
        <v>25.48</v>
      </c>
      <c r="H41" s="289">
        <v>25.53</v>
      </c>
      <c r="I41" s="289">
        <v>25.53</v>
      </c>
      <c r="J41" s="289">
        <v>25.48</v>
      </c>
      <c r="K41" s="289">
        <v>25.48</v>
      </c>
      <c r="L41" s="289">
        <v>25.48</v>
      </c>
      <c r="M41" s="289">
        <v>25.48</v>
      </c>
      <c r="N41" s="289">
        <v>25.48</v>
      </c>
      <c r="O41" s="289">
        <v>25.43</v>
      </c>
      <c r="P41" s="289">
        <v>25.48</v>
      </c>
      <c r="Q41" s="289">
        <v>25.53</v>
      </c>
      <c r="R41" s="289">
        <v>25.53</v>
      </c>
      <c r="S41" s="289">
        <v>25.43</v>
      </c>
      <c r="T41" s="289">
        <v>25.43</v>
      </c>
      <c r="U41" s="289">
        <v>25.52</v>
      </c>
      <c r="V41" s="289">
        <v>25.57</v>
      </c>
      <c r="W41" s="289">
        <v>25.55</v>
      </c>
      <c r="X41" s="289">
        <v>25.65</v>
      </c>
      <c r="Y41" s="289">
        <v>25.66</v>
      </c>
      <c r="Z41" s="289">
        <v>25.66</v>
      </c>
      <c r="AA41" s="289">
        <v>25.73</v>
      </c>
      <c r="AB41" s="289">
        <v>25.78</v>
      </c>
      <c r="AC41" s="289">
        <v>25.922599999999999</v>
      </c>
      <c r="AD41" s="289">
        <v>25.545000000000002</v>
      </c>
      <c r="AE41" s="289">
        <v>25.620999999999999</v>
      </c>
      <c r="AF41" s="289">
        <v>25.632000000000001</v>
      </c>
      <c r="AG41" s="289">
        <v>25.75</v>
      </c>
      <c r="AH41" s="289">
        <v>25.952000000000002</v>
      </c>
      <c r="AI41" s="289">
        <v>26.05</v>
      </c>
      <c r="AJ41" s="289">
        <v>26.099</v>
      </c>
      <c r="AK41" s="289">
        <v>26.239000000000001</v>
      </c>
      <c r="AL41" s="289">
        <v>26.297999999999998</v>
      </c>
      <c r="AM41" s="289">
        <v>26.437000000000001</v>
      </c>
      <c r="AN41" s="289">
        <v>26.46</v>
      </c>
      <c r="AO41" s="289">
        <v>26.545999999999999</v>
      </c>
      <c r="AP41" s="289">
        <v>26.533999999999999</v>
      </c>
      <c r="AQ41" s="289">
        <v>26.544</v>
      </c>
      <c r="AR41" s="289">
        <v>26.523</v>
      </c>
      <c r="AS41" s="289">
        <v>26.584</v>
      </c>
      <c r="AT41" s="289">
        <v>26.614000000000001</v>
      </c>
      <c r="AU41" s="289">
        <v>26.681999999999999</v>
      </c>
      <c r="AV41" s="289">
        <v>26.594000000000001</v>
      </c>
      <c r="AW41" s="289">
        <v>26.67</v>
      </c>
      <c r="AX41" s="289">
        <v>26.65</v>
      </c>
      <c r="AY41" s="873">
        <v>26.7</v>
      </c>
      <c r="AZ41" s="873">
        <v>26.75</v>
      </c>
      <c r="BA41" s="873">
        <v>26.65</v>
      </c>
      <c r="BB41" s="873">
        <v>26.7</v>
      </c>
      <c r="BC41" s="873">
        <v>26.75</v>
      </c>
      <c r="BD41" s="873">
        <v>26.55</v>
      </c>
      <c r="BE41" s="873">
        <v>26.65</v>
      </c>
      <c r="BF41" s="873">
        <v>26.5</v>
      </c>
      <c r="BG41" s="873">
        <v>26.75</v>
      </c>
      <c r="BH41" s="355">
        <v>26.4</v>
      </c>
      <c r="BI41" s="355">
        <v>26.4</v>
      </c>
      <c r="BJ41" s="355">
        <v>26.4</v>
      </c>
      <c r="BK41" s="355">
        <v>26.42</v>
      </c>
      <c r="BL41" s="355">
        <v>26.45</v>
      </c>
      <c r="BM41" s="355">
        <v>26.51</v>
      </c>
      <c r="BN41" s="355">
        <v>26.56</v>
      </c>
      <c r="BO41" s="355">
        <v>26.61</v>
      </c>
      <c r="BP41" s="355">
        <v>26.66</v>
      </c>
      <c r="BQ41" s="355">
        <v>26.66</v>
      </c>
      <c r="BR41" s="355">
        <v>26.66</v>
      </c>
      <c r="BS41" s="355">
        <v>26.66</v>
      </c>
      <c r="BT41" s="355">
        <v>26.66</v>
      </c>
      <c r="BU41" s="355">
        <v>26.66</v>
      </c>
      <c r="BV41" s="355">
        <v>26.66</v>
      </c>
    </row>
    <row r="42" spans="1:74" ht="11.05" customHeight="1" x14ac:dyDescent="0.2">
      <c r="A42" s="335" t="s">
        <v>554</v>
      </c>
      <c r="B42" s="404" t="s">
        <v>986</v>
      </c>
      <c r="C42" s="289">
        <v>4.6500000000000004</v>
      </c>
      <c r="D42" s="289">
        <v>4.99</v>
      </c>
      <c r="E42" s="289">
        <v>4.99</v>
      </c>
      <c r="F42" s="289">
        <v>4.83</v>
      </c>
      <c r="G42" s="289">
        <v>4.915</v>
      </c>
      <c r="H42" s="289">
        <v>4.91</v>
      </c>
      <c r="I42" s="289">
        <v>4.8499999999999996</v>
      </c>
      <c r="J42" s="289">
        <v>4.66</v>
      </c>
      <c r="K42" s="289">
        <v>4.76</v>
      </c>
      <c r="L42" s="289">
        <v>4.7750000000000004</v>
      </c>
      <c r="M42" s="289">
        <v>4.78</v>
      </c>
      <c r="N42" s="289">
        <v>4.79</v>
      </c>
      <c r="O42" s="289">
        <v>4.6399999999999997</v>
      </c>
      <c r="P42" s="289">
        <v>4.82</v>
      </c>
      <c r="Q42" s="289">
        <v>4.5999999999999996</v>
      </c>
      <c r="R42" s="289">
        <v>4.47</v>
      </c>
      <c r="S42" s="289">
        <v>4.1900000000000004</v>
      </c>
      <c r="T42" s="289">
        <v>4.12</v>
      </c>
      <c r="U42" s="289">
        <v>3.84</v>
      </c>
      <c r="V42" s="289">
        <v>4.32</v>
      </c>
      <c r="W42" s="289">
        <v>4.42</v>
      </c>
      <c r="X42" s="289">
        <v>4.4749999999999996</v>
      </c>
      <c r="Y42" s="289">
        <v>4.3899999999999997</v>
      </c>
      <c r="Z42" s="289">
        <v>4.49</v>
      </c>
      <c r="AA42" s="289">
        <v>4.5949999999999998</v>
      </c>
      <c r="AB42" s="289">
        <v>4.6500000000000004</v>
      </c>
      <c r="AC42" s="289">
        <v>4.6349999999999998</v>
      </c>
      <c r="AD42" s="289">
        <v>4.5</v>
      </c>
      <c r="AE42" s="289">
        <v>4.7149999999999999</v>
      </c>
      <c r="AF42" s="289">
        <v>4.7050000000000001</v>
      </c>
      <c r="AG42" s="289">
        <v>4.6100000000000003</v>
      </c>
      <c r="AH42" s="289">
        <v>4.665</v>
      </c>
      <c r="AI42" s="289">
        <v>4.7249999999999996</v>
      </c>
      <c r="AJ42" s="289">
        <v>4.7450000000000001</v>
      </c>
      <c r="AK42" s="289">
        <v>4.75</v>
      </c>
      <c r="AL42" s="289">
        <v>4.84</v>
      </c>
      <c r="AM42" s="289">
        <v>4.62</v>
      </c>
      <c r="AN42" s="289">
        <v>4.7249999999999996</v>
      </c>
      <c r="AO42" s="289">
        <v>4.7850000000000001</v>
      </c>
      <c r="AP42" s="289">
        <v>4.75</v>
      </c>
      <c r="AQ42" s="289">
        <v>4.82</v>
      </c>
      <c r="AR42" s="289">
        <v>4.82</v>
      </c>
      <c r="AS42" s="289">
        <v>4.84</v>
      </c>
      <c r="AT42" s="289">
        <v>4.68</v>
      </c>
      <c r="AU42" s="289">
        <v>4.2300000000000004</v>
      </c>
      <c r="AV42" s="289">
        <v>4.75</v>
      </c>
      <c r="AW42" s="289">
        <v>4.79</v>
      </c>
      <c r="AX42" s="289">
        <v>5.01</v>
      </c>
      <c r="AY42" s="873">
        <v>5.01</v>
      </c>
      <c r="AZ42" s="873">
        <v>5.101</v>
      </c>
      <c r="BA42" s="873">
        <v>5.1120000000000001</v>
      </c>
      <c r="BB42" s="873">
        <v>5.1230000000000002</v>
      </c>
      <c r="BC42" s="873">
        <v>5.2140000000000004</v>
      </c>
      <c r="BD42" s="873">
        <v>5.2450000000000001</v>
      </c>
      <c r="BE42" s="873">
        <v>5.2359999999999998</v>
      </c>
      <c r="BF42" s="873">
        <v>5.2723329999999997</v>
      </c>
      <c r="BG42" s="873">
        <v>5.3529999999999998</v>
      </c>
      <c r="BH42" s="355">
        <v>5.1783330000000003</v>
      </c>
      <c r="BI42" s="355">
        <v>5.077833</v>
      </c>
      <c r="BJ42" s="355">
        <v>5.0783329999999998</v>
      </c>
      <c r="BK42" s="355">
        <v>5.077</v>
      </c>
      <c r="BL42" s="355">
        <v>5.077</v>
      </c>
      <c r="BM42" s="355">
        <v>5.077</v>
      </c>
      <c r="BN42" s="355">
        <v>5.077</v>
      </c>
      <c r="BO42" s="355">
        <v>5.077</v>
      </c>
      <c r="BP42" s="355">
        <v>5.0780000000000003</v>
      </c>
      <c r="BQ42" s="355">
        <v>5.0679999999999996</v>
      </c>
      <c r="BR42" s="355">
        <v>5.0679999999999996</v>
      </c>
      <c r="BS42" s="355">
        <v>5.0679999999999996</v>
      </c>
      <c r="BT42" s="355">
        <v>5.0679999999999996</v>
      </c>
      <c r="BU42" s="355">
        <v>5.0679999999999996</v>
      </c>
      <c r="BV42" s="355">
        <v>5.069</v>
      </c>
    </row>
    <row r="43" spans="1:74" ht="11.05"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873"/>
      <c r="AZ43" s="873"/>
      <c r="BA43" s="873"/>
      <c r="BB43" s="873"/>
      <c r="BC43" s="873"/>
      <c r="BD43" s="873"/>
      <c r="BE43" s="873"/>
      <c r="BF43" s="873"/>
      <c r="BG43" s="873"/>
      <c r="BH43" s="355"/>
      <c r="BI43" s="355"/>
      <c r="BJ43" s="355"/>
      <c r="BK43" s="355"/>
      <c r="BL43" s="355"/>
      <c r="BM43" s="355"/>
      <c r="BN43" s="355"/>
      <c r="BO43" s="355"/>
      <c r="BP43" s="355"/>
      <c r="BQ43" s="355"/>
      <c r="BR43" s="355"/>
      <c r="BS43" s="355"/>
      <c r="BT43" s="355"/>
      <c r="BU43" s="355"/>
      <c r="BV43" s="355"/>
    </row>
    <row r="44" spans="1:74" ht="11.05" customHeight="1" x14ac:dyDescent="0.2">
      <c r="A44" s="335"/>
      <c r="B44" s="421" t="s">
        <v>887</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873"/>
      <c r="AZ44" s="873"/>
      <c r="BA44" s="873"/>
      <c r="BB44" s="873"/>
      <c r="BC44" s="873"/>
      <c r="BD44" s="873"/>
      <c r="BE44" s="873"/>
      <c r="BF44" s="873"/>
      <c r="BG44" s="873"/>
      <c r="BH44" s="355"/>
      <c r="BI44" s="355"/>
      <c r="BJ44" s="355"/>
      <c r="BK44" s="355"/>
      <c r="BL44" s="355"/>
      <c r="BM44" s="355"/>
      <c r="BN44" s="355"/>
      <c r="BO44" s="355"/>
      <c r="BP44" s="355"/>
      <c r="BQ44" s="355"/>
      <c r="BR44" s="355"/>
      <c r="BS44" s="355"/>
      <c r="BT44" s="355"/>
      <c r="BU44" s="355"/>
      <c r="BV44" s="355"/>
    </row>
    <row r="45" spans="1:74" s="272" customFormat="1" ht="11.05" customHeight="1" x14ac:dyDescent="0.2">
      <c r="A45" s="418" t="s">
        <v>482</v>
      </c>
      <c r="B45" s="412" t="s">
        <v>886</v>
      </c>
      <c r="C45" s="105">
        <v>5.5250000000000004</v>
      </c>
      <c r="D45" s="105">
        <v>6.4349999999999996</v>
      </c>
      <c r="E45" s="105">
        <v>6.4249999999999998</v>
      </c>
      <c r="F45" s="105">
        <v>6.4249999999999998</v>
      </c>
      <c r="G45" s="105">
        <v>6.0030000000000001</v>
      </c>
      <c r="H45" s="105">
        <v>5.4850000000000003</v>
      </c>
      <c r="I45" s="105">
        <v>4.7699999999999996</v>
      </c>
      <c r="J45" s="105">
        <v>4.5049999999999999</v>
      </c>
      <c r="K45" s="105">
        <v>4.2750000000000004</v>
      </c>
      <c r="L45" s="105">
        <v>3.97</v>
      </c>
      <c r="M45" s="105">
        <v>3.625</v>
      </c>
      <c r="N45" s="105">
        <v>3.57</v>
      </c>
      <c r="O45" s="105">
        <v>3.32</v>
      </c>
      <c r="P45" s="105">
        <v>2.7</v>
      </c>
      <c r="Q45" s="105">
        <v>2.915</v>
      </c>
      <c r="R45" s="105">
        <v>2.38</v>
      </c>
      <c r="S45" s="105">
        <v>2.4154</v>
      </c>
      <c r="T45" s="105">
        <v>2.15</v>
      </c>
      <c r="U45" s="105">
        <v>1.82</v>
      </c>
      <c r="V45" s="105">
        <v>1.37</v>
      </c>
      <c r="W45" s="105">
        <v>1.27</v>
      </c>
      <c r="X45" s="105">
        <v>1.76</v>
      </c>
      <c r="Y45" s="105">
        <v>2.06</v>
      </c>
      <c r="Z45" s="105">
        <v>2.15</v>
      </c>
      <c r="AA45" s="105">
        <v>2.93</v>
      </c>
      <c r="AB45" s="105">
        <v>2.75</v>
      </c>
      <c r="AC45" s="105">
        <v>2.6425999999999998</v>
      </c>
      <c r="AD45" s="105">
        <v>2.2250000000000001</v>
      </c>
      <c r="AE45" s="105">
        <v>3.0209999999999999</v>
      </c>
      <c r="AF45" s="105">
        <v>2.9319999999999999</v>
      </c>
      <c r="AG45" s="105">
        <v>3.81</v>
      </c>
      <c r="AH45" s="105">
        <v>4.3719999999999999</v>
      </c>
      <c r="AI45" s="105">
        <v>3.87</v>
      </c>
      <c r="AJ45" s="105">
        <v>3.9889999999999999</v>
      </c>
      <c r="AK45" s="105">
        <v>4.0389999999999997</v>
      </c>
      <c r="AL45" s="105">
        <v>4.1980000000000004</v>
      </c>
      <c r="AM45" s="105">
        <v>4.2469999999999999</v>
      </c>
      <c r="AN45" s="105">
        <v>4.09</v>
      </c>
      <c r="AO45" s="105">
        <v>3.9359999999999999</v>
      </c>
      <c r="AP45" s="105">
        <v>3.944</v>
      </c>
      <c r="AQ45" s="105">
        <v>4.1340000000000003</v>
      </c>
      <c r="AR45" s="105">
        <v>4.5229999999999997</v>
      </c>
      <c r="AS45" s="105">
        <v>4.1740000000000004</v>
      </c>
      <c r="AT45" s="105">
        <v>4.1139999999999999</v>
      </c>
      <c r="AU45" s="105">
        <v>4.3520000000000003</v>
      </c>
      <c r="AV45" s="105">
        <v>4.2640000000000002</v>
      </c>
      <c r="AW45" s="105">
        <v>4.3650000000000002</v>
      </c>
      <c r="AX45" s="105">
        <v>4.4800000000000004</v>
      </c>
      <c r="AY45" s="884">
        <v>4.67</v>
      </c>
      <c r="AZ45" s="884">
        <v>4.6909999999999998</v>
      </c>
      <c r="BA45" s="884">
        <v>4.3419999999999996</v>
      </c>
      <c r="BB45" s="884">
        <v>4.5880000000000001</v>
      </c>
      <c r="BC45" s="884">
        <v>4.2539999999999996</v>
      </c>
      <c r="BD45" s="884">
        <v>3.6150000000000002</v>
      </c>
      <c r="BE45" s="884">
        <v>3.976</v>
      </c>
      <c r="BF45" s="884">
        <v>4.0069999999999997</v>
      </c>
      <c r="BG45" s="884">
        <v>3.1179999999999999</v>
      </c>
      <c r="BH45" s="388">
        <v>3.399</v>
      </c>
      <c r="BI45" s="388">
        <v>3.6</v>
      </c>
      <c r="BJ45" s="388">
        <v>3.6110000000000002</v>
      </c>
      <c r="BK45" s="388">
        <v>3.7320000000000002</v>
      </c>
      <c r="BL45" s="388">
        <v>4.0629999999999997</v>
      </c>
      <c r="BM45" s="388">
        <v>4.1139999999999999</v>
      </c>
      <c r="BN45" s="388">
        <v>3.9550000000000001</v>
      </c>
      <c r="BO45" s="388">
        <v>3.7959999999999998</v>
      </c>
      <c r="BP45" s="388">
        <v>3.637</v>
      </c>
      <c r="BQ45" s="388">
        <v>3.6280000000000001</v>
      </c>
      <c r="BR45" s="388">
        <v>3.629</v>
      </c>
      <c r="BS45" s="388">
        <v>3.68</v>
      </c>
      <c r="BT45" s="388">
        <v>3.7309999999999999</v>
      </c>
      <c r="BU45" s="388">
        <v>3.8319999999999999</v>
      </c>
      <c r="BV45" s="388">
        <v>4.0330000000000004</v>
      </c>
    </row>
    <row r="46" spans="1:74" ht="11.05" customHeight="1" x14ac:dyDescent="0.2">
      <c r="A46" s="335" t="s">
        <v>275</v>
      </c>
      <c r="B46" s="404" t="s">
        <v>985</v>
      </c>
      <c r="C46" s="289">
        <v>5.13</v>
      </c>
      <c r="D46" s="289">
        <v>5.94</v>
      </c>
      <c r="E46" s="289">
        <v>5.94</v>
      </c>
      <c r="F46" s="289">
        <v>5.94</v>
      </c>
      <c r="G46" s="289">
        <v>5.548</v>
      </c>
      <c r="H46" s="289">
        <v>5.0599999999999996</v>
      </c>
      <c r="I46" s="289">
        <v>4.4400000000000004</v>
      </c>
      <c r="J46" s="289">
        <v>4.1849999999999996</v>
      </c>
      <c r="K46" s="289">
        <v>3.9950000000000001</v>
      </c>
      <c r="L46" s="289">
        <v>3.7</v>
      </c>
      <c r="M46" s="289">
        <v>3.4950000000000001</v>
      </c>
      <c r="N46" s="289">
        <v>3.38</v>
      </c>
      <c r="O46" s="289">
        <v>3.14</v>
      </c>
      <c r="P46" s="289">
        <v>2.57</v>
      </c>
      <c r="Q46" s="289">
        <v>2.86</v>
      </c>
      <c r="R46" s="289">
        <v>2.3199999999999998</v>
      </c>
      <c r="S46" s="289">
        <v>2.2753999999999999</v>
      </c>
      <c r="T46" s="289">
        <v>2.0299999999999998</v>
      </c>
      <c r="U46" s="289">
        <v>1.8</v>
      </c>
      <c r="V46" s="289">
        <v>1.36</v>
      </c>
      <c r="W46" s="289">
        <v>1.26</v>
      </c>
      <c r="X46" s="289">
        <v>1.76</v>
      </c>
      <c r="Y46" s="289">
        <v>2.04</v>
      </c>
      <c r="Z46" s="289">
        <v>2.13</v>
      </c>
      <c r="AA46" s="289">
        <v>2.91</v>
      </c>
      <c r="AB46" s="289">
        <v>2.73</v>
      </c>
      <c r="AC46" s="289">
        <v>2.6126</v>
      </c>
      <c r="AD46" s="289">
        <v>2.2050000000000001</v>
      </c>
      <c r="AE46" s="289">
        <v>2.9710000000000001</v>
      </c>
      <c r="AF46" s="289">
        <v>2.8519999999999999</v>
      </c>
      <c r="AG46" s="289">
        <v>3.74</v>
      </c>
      <c r="AH46" s="289">
        <v>4.282</v>
      </c>
      <c r="AI46" s="289">
        <v>3.79</v>
      </c>
      <c r="AJ46" s="289">
        <v>3.919</v>
      </c>
      <c r="AK46" s="289">
        <v>3.9689999999999999</v>
      </c>
      <c r="AL46" s="289">
        <v>4.1180000000000003</v>
      </c>
      <c r="AM46" s="289">
        <v>4.1470000000000002</v>
      </c>
      <c r="AN46" s="289">
        <v>3.98</v>
      </c>
      <c r="AO46" s="289">
        <v>3.8260000000000001</v>
      </c>
      <c r="AP46" s="289">
        <v>3.8340000000000001</v>
      </c>
      <c r="AQ46" s="289">
        <v>4.0140000000000002</v>
      </c>
      <c r="AR46" s="289">
        <v>4.4029999999999996</v>
      </c>
      <c r="AS46" s="289">
        <v>4.0640000000000001</v>
      </c>
      <c r="AT46" s="289">
        <v>4.0039999999999996</v>
      </c>
      <c r="AU46" s="289">
        <v>4.242</v>
      </c>
      <c r="AV46" s="289">
        <v>4.1539999999999999</v>
      </c>
      <c r="AW46" s="289">
        <v>4.25</v>
      </c>
      <c r="AX46" s="289">
        <v>4.38</v>
      </c>
      <c r="AY46" s="873">
        <v>4.5599999999999996</v>
      </c>
      <c r="AZ46" s="873">
        <v>4.59</v>
      </c>
      <c r="BA46" s="873">
        <v>4.2300000000000004</v>
      </c>
      <c r="BB46" s="873">
        <v>4.4800000000000004</v>
      </c>
      <c r="BC46" s="873">
        <v>4.1500000000000004</v>
      </c>
      <c r="BD46" s="873">
        <v>3.51</v>
      </c>
      <c r="BE46" s="873">
        <v>3.88</v>
      </c>
      <c r="BF46" s="873">
        <v>3.92</v>
      </c>
      <c r="BG46" s="873">
        <v>3.03</v>
      </c>
      <c r="BH46" s="355">
        <v>3.33</v>
      </c>
      <c r="BI46" s="355">
        <v>3.53</v>
      </c>
      <c r="BJ46" s="355">
        <v>3.54</v>
      </c>
      <c r="BK46" s="355">
        <v>3.66</v>
      </c>
      <c r="BL46" s="355">
        <v>3.99</v>
      </c>
      <c r="BM46" s="355">
        <v>4.04</v>
      </c>
      <c r="BN46" s="355">
        <v>3.88</v>
      </c>
      <c r="BO46" s="355">
        <v>3.72</v>
      </c>
      <c r="BP46" s="355">
        <v>3.56</v>
      </c>
      <c r="BQ46" s="355">
        <v>3.55</v>
      </c>
      <c r="BR46" s="355">
        <v>3.55</v>
      </c>
      <c r="BS46" s="355">
        <v>3.6</v>
      </c>
      <c r="BT46" s="355">
        <v>3.65</v>
      </c>
      <c r="BU46" s="355">
        <v>3.75</v>
      </c>
      <c r="BV46" s="355">
        <v>3.95</v>
      </c>
    </row>
    <row r="47" spans="1:74" ht="11.05" customHeight="1" x14ac:dyDescent="0.2">
      <c r="A47" s="335" t="s">
        <v>555</v>
      </c>
      <c r="B47" s="404" t="s">
        <v>986</v>
      </c>
      <c r="C47" s="289">
        <v>0.39500000000000002</v>
      </c>
      <c r="D47" s="289">
        <v>0.495</v>
      </c>
      <c r="E47" s="289">
        <v>0.48499999999999999</v>
      </c>
      <c r="F47" s="289">
        <v>0.48499999999999999</v>
      </c>
      <c r="G47" s="289">
        <v>0.45500000000000002</v>
      </c>
      <c r="H47" s="289">
        <v>0.42499999999999999</v>
      </c>
      <c r="I47" s="289">
        <v>0.33</v>
      </c>
      <c r="J47" s="289">
        <v>0.32</v>
      </c>
      <c r="K47" s="289">
        <v>0.28000000000000003</v>
      </c>
      <c r="L47" s="289">
        <v>0.27</v>
      </c>
      <c r="M47" s="289">
        <v>0.13</v>
      </c>
      <c r="N47" s="289">
        <v>0.19</v>
      </c>
      <c r="O47" s="289">
        <v>0.18</v>
      </c>
      <c r="P47" s="289">
        <v>0.13</v>
      </c>
      <c r="Q47" s="289">
        <v>5.5E-2</v>
      </c>
      <c r="R47" s="289">
        <v>0.06</v>
      </c>
      <c r="S47" s="289">
        <v>0.14000000000000001</v>
      </c>
      <c r="T47" s="289">
        <v>0.12</v>
      </c>
      <c r="U47" s="289">
        <v>0.02</v>
      </c>
      <c r="V47" s="289">
        <v>0.01</v>
      </c>
      <c r="W47" s="289">
        <v>0.01</v>
      </c>
      <c r="X47" s="289">
        <v>0</v>
      </c>
      <c r="Y47" s="289">
        <v>0.02</v>
      </c>
      <c r="Z47" s="289">
        <v>0.02</v>
      </c>
      <c r="AA47" s="289">
        <v>0.02</v>
      </c>
      <c r="AB47" s="289">
        <v>0.02</v>
      </c>
      <c r="AC47" s="289">
        <v>0.03</v>
      </c>
      <c r="AD47" s="289">
        <v>0.02</v>
      </c>
      <c r="AE47" s="289">
        <v>0.05</v>
      </c>
      <c r="AF47" s="289">
        <v>0.08</v>
      </c>
      <c r="AG47" s="289">
        <v>7.0000000000000007E-2</v>
      </c>
      <c r="AH47" s="289">
        <v>0.09</v>
      </c>
      <c r="AI47" s="289">
        <v>0.08</v>
      </c>
      <c r="AJ47" s="289">
        <v>7.0000000000000007E-2</v>
      </c>
      <c r="AK47" s="289">
        <v>7.0000000000000007E-2</v>
      </c>
      <c r="AL47" s="289">
        <v>0.08</v>
      </c>
      <c r="AM47" s="289">
        <v>0.1</v>
      </c>
      <c r="AN47" s="289">
        <v>0.11</v>
      </c>
      <c r="AO47" s="289">
        <v>0.11</v>
      </c>
      <c r="AP47" s="289">
        <v>0.11</v>
      </c>
      <c r="AQ47" s="289">
        <v>0.12</v>
      </c>
      <c r="AR47" s="289">
        <v>0.12</v>
      </c>
      <c r="AS47" s="289">
        <v>0.11</v>
      </c>
      <c r="AT47" s="289">
        <v>0.11</v>
      </c>
      <c r="AU47" s="289">
        <v>0.11</v>
      </c>
      <c r="AV47" s="289">
        <v>0.11</v>
      </c>
      <c r="AW47" s="289">
        <v>0.115</v>
      </c>
      <c r="AX47" s="289">
        <v>0.1</v>
      </c>
      <c r="AY47" s="873">
        <v>0.11</v>
      </c>
      <c r="AZ47" s="873">
        <v>0.10100000000000001</v>
      </c>
      <c r="BA47" s="873">
        <v>0.112</v>
      </c>
      <c r="BB47" s="873">
        <v>0.108</v>
      </c>
      <c r="BC47" s="873">
        <v>0.104</v>
      </c>
      <c r="BD47" s="873">
        <v>0.105</v>
      </c>
      <c r="BE47" s="873">
        <v>9.6000000000000002E-2</v>
      </c>
      <c r="BF47" s="873">
        <v>8.6999999999999994E-2</v>
      </c>
      <c r="BG47" s="873">
        <v>8.7999999999999995E-2</v>
      </c>
      <c r="BH47" s="355">
        <v>6.9000000000000006E-2</v>
      </c>
      <c r="BI47" s="355">
        <v>7.0000000000000007E-2</v>
      </c>
      <c r="BJ47" s="355">
        <v>7.0999999999999994E-2</v>
      </c>
      <c r="BK47" s="355">
        <v>7.1999999999999995E-2</v>
      </c>
      <c r="BL47" s="355">
        <v>7.2999999999999995E-2</v>
      </c>
      <c r="BM47" s="355">
        <v>7.3999999999999996E-2</v>
      </c>
      <c r="BN47" s="355">
        <v>7.4999999999999997E-2</v>
      </c>
      <c r="BO47" s="355">
        <v>7.5999999999999998E-2</v>
      </c>
      <c r="BP47" s="355">
        <v>7.6999999999999999E-2</v>
      </c>
      <c r="BQ47" s="355">
        <v>7.8E-2</v>
      </c>
      <c r="BR47" s="355">
        <v>7.9000000000000001E-2</v>
      </c>
      <c r="BS47" s="355">
        <v>0.08</v>
      </c>
      <c r="BT47" s="355">
        <v>8.1000000000000003E-2</v>
      </c>
      <c r="BU47" s="355">
        <v>8.2000000000000003E-2</v>
      </c>
      <c r="BV47" s="355">
        <v>8.3000000000000004E-2</v>
      </c>
    </row>
    <row r="48" spans="1:74" ht="11.05"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873"/>
      <c r="AZ48" s="873"/>
      <c r="BA48" s="873"/>
      <c r="BB48" s="873"/>
      <c r="BC48" s="873"/>
      <c r="BD48" s="873"/>
      <c r="BE48" s="873"/>
      <c r="BF48" s="873"/>
      <c r="BG48" s="873"/>
      <c r="BH48" s="355"/>
      <c r="BI48" s="355"/>
      <c r="BJ48" s="355"/>
      <c r="BK48" s="355"/>
      <c r="BL48" s="355"/>
      <c r="BM48" s="355"/>
      <c r="BN48" s="355"/>
      <c r="BO48" s="355"/>
      <c r="BP48" s="355"/>
      <c r="BQ48" s="355"/>
      <c r="BR48" s="355"/>
      <c r="BS48" s="355"/>
      <c r="BT48" s="355"/>
      <c r="BU48" s="355"/>
      <c r="BV48" s="355"/>
    </row>
    <row r="49" spans="1:74" ht="11.05" customHeight="1" x14ac:dyDescent="0.2">
      <c r="A49" s="335"/>
      <c r="B49" s="421" t="s">
        <v>836</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873"/>
      <c r="AZ49" s="873"/>
      <c r="BA49" s="873"/>
      <c r="BB49" s="873"/>
      <c r="BC49" s="873"/>
      <c r="BD49" s="873"/>
      <c r="BE49" s="873"/>
      <c r="BF49" s="873"/>
      <c r="BG49" s="873"/>
      <c r="BH49" s="355"/>
      <c r="BI49" s="355"/>
      <c r="BJ49" s="355"/>
      <c r="BK49" s="355"/>
      <c r="BL49" s="355"/>
      <c r="BM49" s="355"/>
      <c r="BN49" s="355"/>
      <c r="BO49" s="355"/>
      <c r="BP49" s="355"/>
      <c r="BQ49" s="355"/>
      <c r="BR49" s="355"/>
      <c r="BS49" s="355"/>
      <c r="BT49" s="355"/>
      <c r="BU49" s="355"/>
      <c r="BV49" s="355"/>
    </row>
    <row r="50" spans="1:74" s="272" customFormat="1" ht="11.05" customHeight="1" x14ac:dyDescent="0.2">
      <c r="A50" s="417" t="s">
        <v>888</v>
      </c>
      <c r="B50" s="415" t="s">
        <v>886</v>
      </c>
      <c r="C50" s="106">
        <v>2.8639999999999999</v>
      </c>
      <c r="D50" s="106">
        <v>2.3540000000000001</v>
      </c>
      <c r="E50" s="106">
        <v>2.23</v>
      </c>
      <c r="F50" s="106">
        <v>2.2155</v>
      </c>
      <c r="G50" s="106">
        <v>2.105</v>
      </c>
      <c r="H50" s="106">
        <v>2.0499999999999998</v>
      </c>
      <c r="I50" s="106">
        <v>2.0459999999999998</v>
      </c>
      <c r="J50" s="106">
        <v>2.266</v>
      </c>
      <c r="K50" s="106">
        <v>2.14</v>
      </c>
      <c r="L50" s="106">
        <v>2.0459999999999998</v>
      </c>
      <c r="M50" s="106">
        <v>2.0259999999999998</v>
      </c>
      <c r="N50" s="106">
        <v>2.016</v>
      </c>
      <c r="O50" s="106">
        <v>2.0840000000000001</v>
      </c>
      <c r="P50" s="106">
        <v>1.8640000000000001</v>
      </c>
      <c r="Q50" s="106">
        <v>1.994</v>
      </c>
      <c r="R50" s="106">
        <v>2.1040000000000001</v>
      </c>
      <c r="S50" s="106">
        <v>2.5640000000000001</v>
      </c>
      <c r="T50" s="106">
        <v>2.5939999999999999</v>
      </c>
      <c r="U50" s="106">
        <v>2.8919999999999999</v>
      </c>
      <c r="V50" s="106">
        <v>2.31</v>
      </c>
      <c r="W50" s="106">
        <v>2.2999999999999998</v>
      </c>
      <c r="X50" s="106">
        <v>2.1419999999999999</v>
      </c>
      <c r="Y50" s="106">
        <v>2.1579999999999999</v>
      </c>
      <c r="Z50" s="106">
        <v>2.1059999999999999</v>
      </c>
      <c r="AA50" s="106">
        <v>2.0099999999999998</v>
      </c>
      <c r="AB50" s="106">
        <v>1.8979999999999999</v>
      </c>
      <c r="AC50" s="106">
        <v>1.8954</v>
      </c>
      <c r="AD50" s="106">
        <v>2.403</v>
      </c>
      <c r="AE50" s="106">
        <v>2.089</v>
      </c>
      <c r="AF50" s="106">
        <v>2.1059999999999999</v>
      </c>
      <c r="AG50" s="106">
        <v>2.15</v>
      </c>
      <c r="AH50" s="106">
        <v>1.948</v>
      </c>
      <c r="AI50" s="106">
        <v>1.6830000000000001</v>
      </c>
      <c r="AJ50" s="106">
        <v>1.5760000000000001</v>
      </c>
      <c r="AK50" s="106">
        <v>1.421</v>
      </c>
      <c r="AL50" s="106">
        <v>1.272</v>
      </c>
      <c r="AM50" s="106">
        <v>1.613</v>
      </c>
      <c r="AN50" s="106">
        <v>1.47</v>
      </c>
      <c r="AO50" s="106">
        <v>1.3340000000000001</v>
      </c>
      <c r="AP50" s="106">
        <v>1.4259999999999999</v>
      </c>
      <c r="AQ50" s="106">
        <v>1.3560000000000001</v>
      </c>
      <c r="AR50" s="106">
        <v>1.377</v>
      </c>
      <c r="AS50" s="106">
        <v>1.296</v>
      </c>
      <c r="AT50" s="106">
        <v>1.456</v>
      </c>
      <c r="AU50" s="106">
        <v>1.8979999999999999</v>
      </c>
      <c r="AV50" s="106">
        <v>1.486</v>
      </c>
      <c r="AW50" s="106">
        <v>1.2949999999999999</v>
      </c>
      <c r="AX50" s="106">
        <v>1.139</v>
      </c>
      <c r="AY50" s="885">
        <v>1.2869999999999999</v>
      </c>
      <c r="AZ50" s="885">
        <v>1.149</v>
      </c>
      <c r="BA50" s="885">
        <v>1.294</v>
      </c>
      <c r="BB50" s="885">
        <v>1.1879999999999999</v>
      </c>
      <c r="BC50" s="885">
        <v>1.1439999999999999</v>
      </c>
      <c r="BD50" s="885">
        <v>1.3680000000000001</v>
      </c>
      <c r="BE50" s="885">
        <v>1.2909999999999999</v>
      </c>
      <c r="BF50" s="885">
        <v>1.36</v>
      </c>
      <c r="BG50" s="885">
        <v>0.99</v>
      </c>
      <c r="BH50" s="403" t="s">
        <v>1609</v>
      </c>
      <c r="BI50" s="403" t="s">
        <v>1609</v>
      </c>
      <c r="BJ50" s="403" t="s">
        <v>1609</v>
      </c>
      <c r="BK50" s="403" t="s">
        <v>1609</v>
      </c>
      <c r="BL50" s="403" t="s">
        <v>1609</v>
      </c>
      <c r="BM50" s="403" t="s">
        <v>1609</v>
      </c>
      <c r="BN50" s="403" t="s">
        <v>1609</v>
      </c>
      <c r="BO50" s="403" t="s">
        <v>1609</v>
      </c>
      <c r="BP50" s="403" t="s">
        <v>1609</v>
      </c>
      <c r="BQ50" s="403" t="s">
        <v>1609</v>
      </c>
      <c r="BR50" s="403" t="s">
        <v>1609</v>
      </c>
      <c r="BS50" s="403" t="s">
        <v>1609</v>
      </c>
      <c r="BT50" s="403" t="s">
        <v>1609</v>
      </c>
      <c r="BU50" s="403" t="s">
        <v>1609</v>
      </c>
      <c r="BV50" s="403" t="s">
        <v>1609</v>
      </c>
    </row>
    <row r="51" spans="1:74" ht="11.95" customHeight="1" x14ac:dyDescent="0.2">
      <c r="B51" s="795" t="s">
        <v>833</v>
      </c>
      <c r="C51" s="765"/>
      <c r="D51" s="765"/>
      <c r="E51" s="765"/>
      <c r="F51" s="765"/>
      <c r="G51" s="765"/>
      <c r="H51" s="765"/>
      <c r="I51" s="765"/>
      <c r="J51" s="765"/>
      <c r="K51" s="765"/>
      <c r="L51" s="765"/>
      <c r="M51" s="765"/>
      <c r="N51" s="765"/>
      <c r="O51" s="765"/>
      <c r="P51" s="765"/>
      <c r="Q51" s="765"/>
      <c r="BD51" s="640"/>
      <c r="BE51" s="640"/>
      <c r="BF51" s="640"/>
    </row>
    <row r="52" spans="1:74" ht="11.95" customHeight="1" x14ac:dyDescent="0.2">
      <c r="B52" s="339" t="s">
        <v>831</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1.95" customHeight="1" x14ac:dyDescent="0.2">
      <c r="B53" s="339" t="s">
        <v>832</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1.95" customHeight="1" x14ac:dyDescent="0.2">
      <c r="B54" s="796" t="s">
        <v>834</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1.95" customHeight="1" x14ac:dyDescent="0.2">
      <c r="B55" s="798" t="s">
        <v>813</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1.95" customHeight="1" x14ac:dyDescent="0.2">
      <c r="B56" s="800" t="str">
        <f>Dates!$G$2</f>
        <v>EIA completed modeling and analysis for this report on Thursday, October 2, 2025.</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1.95" customHeight="1" x14ac:dyDescent="0.2">
      <c r="B57" s="769" t="s">
        <v>483</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1.95" customHeight="1" x14ac:dyDescent="0.2">
      <c r="B58" s="986" t="s">
        <v>1418</v>
      </c>
      <c r="C58" s="987"/>
      <c r="D58" s="987"/>
      <c r="E58" s="987"/>
      <c r="F58" s="987"/>
      <c r="G58" s="987"/>
      <c r="H58" s="987"/>
      <c r="I58" s="987"/>
      <c r="J58" s="987"/>
      <c r="K58" s="987"/>
      <c r="L58" s="987"/>
      <c r="M58" s="987"/>
      <c r="N58" s="987"/>
      <c r="O58" s="987"/>
      <c r="P58" s="987"/>
      <c r="Q58" s="987"/>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1.95" customHeight="1" x14ac:dyDescent="0.2">
      <c r="B59" s="801" t="s">
        <v>492</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5" customHeight="1" x14ac:dyDescent="0.2">
      <c r="B60" s="632" t="s">
        <v>827</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5" customHeight="1" x14ac:dyDescent="0.2">
      <c r="B61" s="802" t="s">
        <v>828</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5" customHeight="1" x14ac:dyDescent="0.2">
      <c r="B62" s="699" t="s">
        <v>829</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 defaultRowHeight="10.7" x14ac:dyDescent="0.2"/>
  <cols>
    <col min="1" max="1" width="15" style="335" bestFit="1" customWidth="1"/>
    <col min="2" max="2" width="42.5" style="336" customWidth="1"/>
    <col min="3" max="50" width="6.5" style="336" customWidth="1"/>
    <col min="51" max="61" width="6.5" style="339" customWidth="1"/>
    <col min="62" max="74" width="6.5" style="336" customWidth="1"/>
    <col min="75" max="16384" width="8.5" style="336"/>
  </cols>
  <sheetData>
    <row r="1" spans="1:74" ht="12.85" customHeight="1" x14ac:dyDescent="0.2">
      <c r="B1" s="1031" t="s">
        <v>889</v>
      </c>
      <c r="C1" s="1032"/>
      <c r="D1" s="1032"/>
      <c r="E1" s="1032"/>
      <c r="F1" s="1032"/>
      <c r="G1" s="1032"/>
      <c r="H1" s="1032"/>
      <c r="I1" s="1032"/>
      <c r="J1" s="1032"/>
      <c r="K1" s="1032"/>
      <c r="L1" s="1032"/>
      <c r="M1" s="1032"/>
      <c r="N1" s="1032"/>
      <c r="O1" s="1032"/>
      <c r="P1" s="1032"/>
      <c r="Q1" s="1032"/>
    </row>
    <row r="2" spans="1:74" ht="12.85" x14ac:dyDescent="0.2">
      <c r="B2" s="1033" t="str">
        <f>"U.S. Energy Information Administration  |  Short-Term Energy Outlook - "&amp;Dates!D1</f>
        <v>U.S. Energy Information Administration  |  Short-Term Energy Outlook - October 2025</v>
      </c>
      <c r="C2" s="1034"/>
      <c r="D2" s="1034"/>
      <c r="E2" s="1034"/>
      <c r="F2" s="1034"/>
      <c r="G2" s="1034"/>
      <c r="H2" s="1034"/>
      <c r="I2" s="1034"/>
      <c r="J2" s="1034"/>
      <c r="K2" s="1034"/>
      <c r="L2" s="1034"/>
      <c r="M2" s="1034"/>
      <c r="N2" s="1034"/>
      <c r="O2" s="1034"/>
      <c r="P2" s="1034"/>
      <c r="Q2" s="1034"/>
    </row>
    <row r="3" spans="1:74" ht="12.85" x14ac:dyDescent="0.2">
      <c r="B3" s="193"/>
      <c r="C3" s="1000">
        <f>Dates!D3</f>
        <v>2021</v>
      </c>
      <c r="D3" s="992"/>
      <c r="E3" s="992"/>
      <c r="F3" s="992"/>
      <c r="G3" s="992"/>
      <c r="H3" s="992"/>
      <c r="I3" s="992"/>
      <c r="J3" s="992"/>
      <c r="K3" s="992"/>
      <c r="L3" s="992"/>
      <c r="M3" s="992"/>
      <c r="N3" s="993"/>
      <c r="O3" s="1000">
        <f>C3+1</f>
        <v>2022</v>
      </c>
      <c r="P3" s="1001"/>
      <c r="Q3" s="1001"/>
      <c r="R3" s="1001"/>
      <c r="S3" s="1001"/>
      <c r="T3" s="1001"/>
      <c r="U3" s="1001"/>
      <c r="V3" s="1001"/>
      <c r="W3" s="1001"/>
      <c r="X3" s="992"/>
      <c r="Y3" s="992"/>
      <c r="Z3" s="993"/>
      <c r="AA3" s="989">
        <f>O3+1</f>
        <v>2023</v>
      </c>
      <c r="AB3" s="992"/>
      <c r="AC3" s="992"/>
      <c r="AD3" s="992"/>
      <c r="AE3" s="992"/>
      <c r="AF3" s="992"/>
      <c r="AG3" s="992"/>
      <c r="AH3" s="992"/>
      <c r="AI3" s="992"/>
      <c r="AJ3" s="992"/>
      <c r="AK3" s="992"/>
      <c r="AL3" s="993"/>
      <c r="AM3" s="989">
        <f>AA3+1</f>
        <v>2024</v>
      </c>
      <c r="AN3" s="992"/>
      <c r="AO3" s="992"/>
      <c r="AP3" s="992"/>
      <c r="AQ3" s="992"/>
      <c r="AR3" s="992"/>
      <c r="AS3" s="992"/>
      <c r="AT3" s="992"/>
      <c r="AU3" s="992"/>
      <c r="AV3" s="992"/>
      <c r="AW3" s="992"/>
      <c r="AX3" s="993"/>
      <c r="AY3" s="989">
        <f>AM3+1</f>
        <v>2025</v>
      </c>
      <c r="AZ3" s="990"/>
      <c r="BA3" s="990"/>
      <c r="BB3" s="990"/>
      <c r="BC3" s="990"/>
      <c r="BD3" s="990"/>
      <c r="BE3" s="990"/>
      <c r="BF3" s="990"/>
      <c r="BG3" s="990"/>
      <c r="BH3" s="990"/>
      <c r="BI3" s="990"/>
      <c r="BJ3" s="991"/>
      <c r="BK3" s="989">
        <f>AY3+1</f>
        <v>2026</v>
      </c>
      <c r="BL3" s="992"/>
      <c r="BM3" s="992"/>
      <c r="BN3" s="992"/>
      <c r="BO3" s="992"/>
      <c r="BP3" s="992"/>
      <c r="BQ3" s="992"/>
      <c r="BR3" s="992"/>
      <c r="BS3" s="992"/>
      <c r="BT3" s="992"/>
      <c r="BU3" s="992"/>
      <c r="BV3" s="993"/>
    </row>
    <row r="4" spans="1:74" x14ac:dyDescent="0.2">
      <c r="B4" s="3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38" t="s">
        <v>898</v>
      </c>
      <c r="C5" s="424"/>
      <c r="D5" s="424"/>
      <c r="E5" s="424"/>
      <c r="F5" s="424"/>
      <c r="G5" s="424"/>
      <c r="H5" s="424"/>
      <c r="I5" s="424"/>
      <c r="J5" s="424"/>
      <c r="K5" s="424"/>
      <c r="L5" s="424"/>
      <c r="M5" s="424"/>
      <c r="N5" s="424"/>
      <c r="O5" s="424"/>
      <c r="P5" s="424"/>
      <c r="Q5" s="424"/>
      <c r="R5" s="339"/>
      <c r="AY5" s="336"/>
      <c r="AZ5" s="336"/>
      <c r="BA5" s="949"/>
      <c r="BH5" s="423"/>
      <c r="BI5" s="423"/>
      <c r="BJ5" s="423"/>
      <c r="BK5" s="423"/>
      <c r="BL5" s="423"/>
      <c r="BM5" s="423"/>
      <c r="BN5" s="423"/>
      <c r="BO5" s="423"/>
      <c r="BP5" s="423"/>
      <c r="BQ5" s="423"/>
      <c r="BR5" s="423"/>
      <c r="BS5" s="423"/>
      <c r="BT5" s="423"/>
      <c r="BU5" s="423"/>
      <c r="BV5" s="423"/>
    </row>
    <row r="6" spans="1:74" s="425" customFormat="1" x14ac:dyDescent="0.2">
      <c r="A6" s="418" t="s">
        <v>174</v>
      </c>
      <c r="B6" s="412" t="s">
        <v>814</v>
      </c>
      <c r="C6" s="105">
        <v>92.214912751</v>
      </c>
      <c r="D6" s="105">
        <v>93.638247320999994</v>
      </c>
      <c r="E6" s="105">
        <v>95.055488120999996</v>
      </c>
      <c r="F6" s="105">
        <v>95.110853746000004</v>
      </c>
      <c r="G6" s="105">
        <v>95.426486173000001</v>
      </c>
      <c r="H6" s="105">
        <v>98.247915473999996</v>
      </c>
      <c r="I6" s="105">
        <v>97.920969792999998</v>
      </c>
      <c r="J6" s="105">
        <v>97.661283131000005</v>
      </c>
      <c r="K6" s="105">
        <v>98.641265105000002</v>
      </c>
      <c r="L6" s="105">
        <v>97.823150053999996</v>
      </c>
      <c r="M6" s="105">
        <v>98.942119173999998</v>
      </c>
      <c r="N6" s="105">
        <v>100.36944339999999</v>
      </c>
      <c r="O6" s="105">
        <v>97.066471070999995</v>
      </c>
      <c r="P6" s="105">
        <v>100.30829447000001</v>
      </c>
      <c r="Q6" s="105">
        <v>99.089784531000006</v>
      </c>
      <c r="R6" s="105">
        <v>97.791221030000003</v>
      </c>
      <c r="S6" s="105">
        <v>99.020479769999994</v>
      </c>
      <c r="T6" s="105">
        <v>100.82338455</v>
      </c>
      <c r="U6" s="105">
        <v>100.0274203</v>
      </c>
      <c r="V6" s="105">
        <v>100.62627362000001</v>
      </c>
      <c r="W6" s="105">
        <v>100.88338459000001</v>
      </c>
      <c r="X6" s="105">
        <v>98.615722227000006</v>
      </c>
      <c r="Y6" s="105">
        <v>100.20500955</v>
      </c>
      <c r="Z6" s="105">
        <v>100.80193538</v>
      </c>
      <c r="AA6" s="105">
        <v>98.379439047000005</v>
      </c>
      <c r="AB6" s="105">
        <v>101.97247165</v>
      </c>
      <c r="AC6" s="105">
        <v>101.42707104</v>
      </c>
      <c r="AD6" s="105">
        <v>100.47520050999999</v>
      </c>
      <c r="AE6" s="105">
        <v>102.04230446</v>
      </c>
      <c r="AF6" s="105">
        <v>103.4890302</v>
      </c>
      <c r="AG6" s="105">
        <v>102.23921656</v>
      </c>
      <c r="AH6" s="105">
        <v>102.53126671</v>
      </c>
      <c r="AI6" s="105">
        <v>102.55503877</v>
      </c>
      <c r="AJ6" s="105">
        <v>101.81113883</v>
      </c>
      <c r="AK6" s="105">
        <v>102.68885591999999</v>
      </c>
      <c r="AL6" s="105">
        <v>102.86270337000001</v>
      </c>
      <c r="AM6" s="105">
        <v>100.76767547999999</v>
      </c>
      <c r="AN6" s="105">
        <v>102.88255408000001</v>
      </c>
      <c r="AO6" s="105">
        <v>101.79980440999999</v>
      </c>
      <c r="AP6" s="105">
        <v>102.04956687000001</v>
      </c>
      <c r="AQ6" s="105">
        <v>102.99200442</v>
      </c>
      <c r="AR6" s="105">
        <v>103.75466178000001</v>
      </c>
      <c r="AS6" s="105">
        <v>103.81691435</v>
      </c>
      <c r="AT6" s="105">
        <v>103.36144388</v>
      </c>
      <c r="AU6" s="105">
        <v>103.16742571</v>
      </c>
      <c r="AV6" s="105">
        <v>103.2273373</v>
      </c>
      <c r="AW6" s="105">
        <v>103.18180458</v>
      </c>
      <c r="AX6" s="105">
        <v>103.96288078000001</v>
      </c>
      <c r="AY6" s="884">
        <v>101.73925737</v>
      </c>
      <c r="AZ6" s="884">
        <v>103.2969962</v>
      </c>
      <c r="BA6" s="884">
        <v>102.05785213999999</v>
      </c>
      <c r="BB6" s="884">
        <v>103.3195083</v>
      </c>
      <c r="BC6" s="884">
        <v>103.14758362000001</v>
      </c>
      <c r="BD6" s="884">
        <v>105.69854646</v>
      </c>
      <c r="BE6" s="884">
        <v>105.2332172</v>
      </c>
      <c r="BF6" s="884">
        <v>104.6494154</v>
      </c>
      <c r="BG6" s="884">
        <v>104.6124519</v>
      </c>
      <c r="BH6" s="388">
        <v>103.86718293</v>
      </c>
      <c r="BI6" s="388">
        <v>104.72381622</v>
      </c>
      <c r="BJ6" s="388">
        <v>105.57449534</v>
      </c>
      <c r="BK6" s="388">
        <v>102.52862555</v>
      </c>
      <c r="BL6" s="388">
        <v>104.78970339999999</v>
      </c>
      <c r="BM6" s="388">
        <v>103.71618177000001</v>
      </c>
      <c r="BN6" s="388">
        <v>104.48657141</v>
      </c>
      <c r="BO6" s="388">
        <v>104.67000969999999</v>
      </c>
      <c r="BP6" s="388">
        <v>106.20098616999999</v>
      </c>
      <c r="BQ6" s="388">
        <v>106.01456794000001</v>
      </c>
      <c r="BR6" s="388">
        <v>105.80119904999999</v>
      </c>
      <c r="BS6" s="388">
        <v>106.03442507</v>
      </c>
      <c r="BT6" s="388">
        <v>104.77026945999999</v>
      </c>
      <c r="BU6" s="388">
        <v>105.70054296000001</v>
      </c>
      <c r="BV6" s="388">
        <v>106.64105352999999</v>
      </c>
    </row>
    <row r="7" spans="1:74" ht="11.05" customHeight="1" x14ac:dyDescent="0.2">
      <c r="A7" s="335" t="s">
        <v>167</v>
      </c>
      <c r="B7" s="404" t="s">
        <v>987</v>
      </c>
      <c r="C7" s="289">
        <v>41.907694433000003</v>
      </c>
      <c r="D7" s="289">
        <v>42.033758231999997</v>
      </c>
      <c r="E7" s="289">
        <v>43.639150063000002</v>
      </c>
      <c r="F7" s="289">
        <v>43.329762475999999</v>
      </c>
      <c r="G7" s="289">
        <v>43.218002163000001</v>
      </c>
      <c r="H7" s="289">
        <v>45.523418990000003</v>
      </c>
      <c r="I7" s="289">
        <v>45.580479971999999</v>
      </c>
      <c r="J7" s="289">
        <v>45.645953962999997</v>
      </c>
      <c r="K7" s="289">
        <v>46.011766649999998</v>
      </c>
      <c r="L7" s="289">
        <v>46.281535744999999</v>
      </c>
      <c r="M7" s="289">
        <v>46.695690675999998</v>
      </c>
      <c r="N7" s="289">
        <v>47.562469845999999</v>
      </c>
      <c r="O7" s="289">
        <v>44.457138114000003</v>
      </c>
      <c r="P7" s="289">
        <v>46.615634870000001</v>
      </c>
      <c r="Q7" s="289">
        <v>46.159755310999998</v>
      </c>
      <c r="R7" s="289">
        <v>44.517142270999997</v>
      </c>
      <c r="S7" s="289">
        <v>44.935808631</v>
      </c>
      <c r="T7" s="289">
        <v>46.118582781000001</v>
      </c>
      <c r="U7" s="289">
        <v>45.686742969000001</v>
      </c>
      <c r="V7" s="289">
        <v>46.540584377000002</v>
      </c>
      <c r="W7" s="289">
        <v>46.130044648000002</v>
      </c>
      <c r="X7" s="289">
        <v>44.973995131999999</v>
      </c>
      <c r="Y7" s="289">
        <v>45.996591684000002</v>
      </c>
      <c r="Z7" s="289">
        <v>45.962727503000004</v>
      </c>
      <c r="AA7" s="289">
        <v>43.982298319000002</v>
      </c>
      <c r="AB7" s="289">
        <v>46.173925226000001</v>
      </c>
      <c r="AC7" s="289">
        <v>45.833956243999999</v>
      </c>
      <c r="AD7" s="289">
        <v>44.501905078999997</v>
      </c>
      <c r="AE7" s="289">
        <v>45.613585724000004</v>
      </c>
      <c r="AF7" s="289">
        <v>46.522734974999999</v>
      </c>
      <c r="AG7" s="289">
        <v>45.700887280000003</v>
      </c>
      <c r="AH7" s="289">
        <v>46.344746690999997</v>
      </c>
      <c r="AI7" s="289">
        <v>45.714190252999998</v>
      </c>
      <c r="AJ7" s="289">
        <v>46.106922294</v>
      </c>
      <c r="AK7" s="289">
        <v>46.21585425</v>
      </c>
      <c r="AL7" s="289">
        <v>45.782099119000002</v>
      </c>
      <c r="AM7" s="289">
        <v>44.564694318999997</v>
      </c>
      <c r="AN7" s="289">
        <v>45.283379226000001</v>
      </c>
      <c r="AO7" s="289">
        <v>44.952251244000003</v>
      </c>
      <c r="AP7" s="289">
        <v>45.382769078999999</v>
      </c>
      <c r="AQ7" s="289">
        <v>45.923776724</v>
      </c>
      <c r="AR7" s="289">
        <v>46.018225975</v>
      </c>
      <c r="AS7" s="289">
        <v>46.505476280000003</v>
      </c>
      <c r="AT7" s="289">
        <v>46.749423690999997</v>
      </c>
      <c r="AU7" s="289">
        <v>45.920602252999998</v>
      </c>
      <c r="AV7" s="289">
        <v>47.072250294</v>
      </c>
      <c r="AW7" s="289">
        <v>45.893077249999997</v>
      </c>
      <c r="AX7" s="289">
        <v>45.819162118999998</v>
      </c>
      <c r="AY7" s="873">
        <v>45.114812553</v>
      </c>
      <c r="AZ7" s="873">
        <v>45.655619733999998</v>
      </c>
      <c r="BA7" s="873">
        <v>44.800483782000001</v>
      </c>
      <c r="BB7" s="873">
        <v>45.639875060999998</v>
      </c>
      <c r="BC7" s="873">
        <v>44.795702706999997</v>
      </c>
      <c r="BD7" s="873">
        <v>46.587485383000001</v>
      </c>
      <c r="BE7" s="873">
        <v>46.642261560999998</v>
      </c>
      <c r="BF7" s="873">
        <v>46.399993418000001</v>
      </c>
      <c r="BG7" s="873">
        <v>45.630507643999998</v>
      </c>
      <c r="BH7" s="355">
        <v>46.050847302000001</v>
      </c>
      <c r="BI7" s="355">
        <v>45.809834387000002</v>
      </c>
      <c r="BJ7" s="355">
        <v>45.946059550000001</v>
      </c>
      <c r="BK7" s="355">
        <v>44.812676564999997</v>
      </c>
      <c r="BL7" s="355">
        <v>46.125151836000001</v>
      </c>
      <c r="BM7" s="355">
        <v>45.438186817000002</v>
      </c>
      <c r="BN7" s="355">
        <v>45.420187818999999</v>
      </c>
      <c r="BO7" s="355">
        <v>45.289462958000001</v>
      </c>
      <c r="BP7" s="355">
        <v>46.086204137999999</v>
      </c>
      <c r="BQ7" s="355">
        <v>46.358882895000001</v>
      </c>
      <c r="BR7" s="355">
        <v>46.559938862999999</v>
      </c>
      <c r="BS7" s="355">
        <v>45.980846608999997</v>
      </c>
      <c r="BT7" s="355">
        <v>46.146016502000002</v>
      </c>
      <c r="BU7" s="355">
        <v>45.937763691999997</v>
      </c>
      <c r="BV7" s="355">
        <v>46.062129304000003</v>
      </c>
    </row>
    <row r="8" spans="1:74" ht="11.05" customHeight="1" x14ac:dyDescent="0.2">
      <c r="A8" s="335" t="s">
        <v>173</v>
      </c>
      <c r="B8" s="404" t="s">
        <v>940</v>
      </c>
      <c r="C8" s="289">
        <v>50.307218319</v>
      </c>
      <c r="D8" s="289">
        <v>51.604489088999998</v>
      </c>
      <c r="E8" s="289">
        <v>51.416338058999997</v>
      </c>
      <c r="F8" s="289">
        <v>51.781091269999997</v>
      </c>
      <c r="G8" s="289">
        <v>52.208484009999999</v>
      </c>
      <c r="H8" s="289">
        <v>52.724496483999999</v>
      </c>
      <c r="I8" s="289">
        <v>52.340489820999998</v>
      </c>
      <c r="J8" s="289">
        <v>52.015329168000001</v>
      </c>
      <c r="K8" s="289">
        <v>52.629498454999997</v>
      </c>
      <c r="L8" s="289">
        <v>51.541614309000003</v>
      </c>
      <c r="M8" s="289">
        <v>52.246428498</v>
      </c>
      <c r="N8" s="289">
        <v>52.806973550000002</v>
      </c>
      <c r="O8" s="289">
        <v>52.609332956999999</v>
      </c>
      <c r="P8" s="289">
        <v>53.692659605000003</v>
      </c>
      <c r="Q8" s="289">
        <v>52.930029220000002</v>
      </c>
      <c r="R8" s="289">
        <v>53.274078758999998</v>
      </c>
      <c r="S8" s="289">
        <v>54.084671139000001</v>
      </c>
      <c r="T8" s="289">
        <v>54.704801766000003</v>
      </c>
      <c r="U8" s="289">
        <v>54.340677331999999</v>
      </c>
      <c r="V8" s="289">
        <v>54.085689246999998</v>
      </c>
      <c r="W8" s="289">
        <v>54.753339945</v>
      </c>
      <c r="X8" s="289">
        <v>53.641727095</v>
      </c>
      <c r="Y8" s="289">
        <v>54.208417867999998</v>
      </c>
      <c r="Z8" s="289">
        <v>54.839207878000003</v>
      </c>
      <c r="AA8" s="289">
        <v>54.397140727999997</v>
      </c>
      <c r="AB8" s="289">
        <v>55.798546420999998</v>
      </c>
      <c r="AC8" s="289">
        <v>55.593114790999998</v>
      </c>
      <c r="AD8" s="289">
        <v>55.973295434999997</v>
      </c>
      <c r="AE8" s="289">
        <v>56.428718736</v>
      </c>
      <c r="AF8" s="289">
        <v>56.966295228</v>
      </c>
      <c r="AG8" s="289">
        <v>56.538329277000003</v>
      </c>
      <c r="AH8" s="289">
        <v>56.186520019</v>
      </c>
      <c r="AI8" s="289">
        <v>56.840848518000001</v>
      </c>
      <c r="AJ8" s="289">
        <v>55.704216539000001</v>
      </c>
      <c r="AK8" s="289">
        <v>56.473001672000002</v>
      </c>
      <c r="AL8" s="289">
        <v>57.080604252999997</v>
      </c>
      <c r="AM8" s="289">
        <v>56.202981162</v>
      </c>
      <c r="AN8" s="289">
        <v>57.599174853999997</v>
      </c>
      <c r="AO8" s="289">
        <v>56.847553167999997</v>
      </c>
      <c r="AP8" s="289">
        <v>56.666797791</v>
      </c>
      <c r="AQ8" s="289">
        <v>57.068227700000001</v>
      </c>
      <c r="AR8" s="289">
        <v>57.736435810000003</v>
      </c>
      <c r="AS8" s="289">
        <v>57.311438074000002</v>
      </c>
      <c r="AT8" s="289">
        <v>56.612020192000003</v>
      </c>
      <c r="AU8" s="289">
        <v>57.246823454999998</v>
      </c>
      <c r="AV8" s="289">
        <v>56.155087006000002</v>
      </c>
      <c r="AW8" s="289">
        <v>57.288727326</v>
      </c>
      <c r="AX8" s="289">
        <v>58.143718665000002</v>
      </c>
      <c r="AY8" s="873">
        <v>56.624444814999997</v>
      </c>
      <c r="AZ8" s="873">
        <v>57.641376465</v>
      </c>
      <c r="BA8" s="873">
        <v>57.257368354</v>
      </c>
      <c r="BB8" s="873">
        <v>57.679633240000001</v>
      </c>
      <c r="BC8" s="873">
        <v>58.351880911000002</v>
      </c>
      <c r="BD8" s="873">
        <v>59.111061077999999</v>
      </c>
      <c r="BE8" s="873">
        <v>58.590955643999997</v>
      </c>
      <c r="BF8" s="873">
        <v>58.249421980999998</v>
      </c>
      <c r="BG8" s="873">
        <v>58.981944259999999</v>
      </c>
      <c r="BH8" s="355">
        <v>57.816335623000001</v>
      </c>
      <c r="BI8" s="355">
        <v>58.913981835999998</v>
      </c>
      <c r="BJ8" s="355">
        <v>59.628435793000001</v>
      </c>
      <c r="BK8" s="355">
        <v>57.715948984000001</v>
      </c>
      <c r="BL8" s="355">
        <v>58.664551563000003</v>
      </c>
      <c r="BM8" s="355">
        <v>58.277994954999997</v>
      </c>
      <c r="BN8" s="355">
        <v>59.066383586999997</v>
      </c>
      <c r="BO8" s="355">
        <v>59.380546744999997</v>
      </c>
      <c r="BP8" s="355">
        <v>60.114782030999997</v>
      </c>
      <c r="BQ8" s="355">
        <v>59.655685044999998</v>
      </c>
      <c r="BR8" s="355">
        <v>59.241260183000001</v>
      </c>
      <c r="BS8" s="355">
        <v>60.053578455999997</v>
      </c>
      <c r="BT8" s="355">
        <v>58.624252953000003</v>
      </c>
      <c r="BU8" s="355">
        <v>59.762779266999999</v>
      </c>
      <c r="BV8" s="355">
        <v>60.578924231000002</v>
      </c>
    </row>
    <row r="9" spans="1:74" ht="11.05" customHeight="1" x14ac:dyDescent="0.2">
      <c r="B9" s="413"/>
      <c r="BH9" s="423"/>
      <c r="BI9" s="423"/>
      <c r="BJ9" s="423"/>
      <c r="BK9" s="423"/>
      <c r="BL9" s="423"/>
      <c r="BM9" s="423"/>
      <c r="BN9" s="423"/>
      <c r="BO9" s="423"/>
      <c r="BP9" s="423"/>
      <c r="BQ9" s="423"/>
      <c r="BR9" s="423"/>
      <c r="BS9" s="423"/>
      <c r="BT9" s="423"/>
      <c r="BU9" s="423"/>
      <c r="BV9" s="423"/>
    </row>
    <row r="10" spans="1:74" s="425" customFormat="1" ht="11.05" customHeight="1" x14ac:dyDescent="0.2">
      <c r="A10" s="418" t="s">
        <v>174</v>
      </c>
      <c r="B10" s="412" t="s">
        <v>814</v>
      </c>
      <c r="C10" s="105">
        <v>92.214912751</v>
      </c>
      <c r="D10" s="105">
        <v>93.638247320999994</v>
      </c>
      <c r="E10" s="105">
        <v>95.055488120999996</v>
      </c>
      <c r="F10" s="105">
        <v>95.110853746000004</v>
      </c>
      <c r="G10" s="105">
        <v>95.426486173000001</v>
      </c>
      <c r="H10" s="105">
        <v>98.247915473999996</v>
      </c>
      <c r="I10" s="105">
        <v>97.920969792999998</v>
      </c>
      <c r="J10" s="105">
        <v>97.661283131000005</v>
      </c>
      <c r="K10" s="105">
        <v>98.641265105000002</v>
      </c>
      <c r="L10" s="105">
        <v>97.823150053999996</v>
      </c>
      <c r="M10" s="105">
        <v>98.942119173999998</v>
      </c>
      <c r="N10" s="105">
        <v>100.36944339999999</v>
      </c>
      <c r="O10" s="105">
        <v>97.066471070999995</v>
      </c>
      <c r="P10" s="105">
        <v>100.30829447000001</v>
      </c>
      <c r="Q10" s="105">
        <v>99.089784531000006</v>
      </c>
      <c r="R10" s="105">
        <v>97.791221030000003</v>
      </c>
      <c r="S10" s="105">
        <v>99.020479769999994</v>
      </c>
      <c r="T10" s="105">
        <v>100.82338455</v>
      </c>
      <c r="U10" s="105">
        <v>100.0274203</v>
      </c>
      <c r="V10" s="105">
        <v>100.62627362000001</v>
      </c>
      <c r="W10" s="105">
        <v>100.88338459000001</v>
      </c>
      <c r="X10" s="105">
        <v>98.615722227000006</v>
      </c>
      <c r="Y10" s="105">
        <v>100.20500955</v>
      </c>
      <c r="Z10" s="105">
        <v>100.80193538</v>
      </c>
      <c r="AA10" s="105">
        <v>98.379439047000005</v>
      </c>
      <c r="AB10" s="105">
        <v>101.97247165</v>
      </c>
      <c r="AC10" s="105">
        <v>101.42707104</v>
      </c>
      <c r="AD10" s="105">
        <v>100.47520050999999</v>
      </c>
      <c r="AE10" s="105">
        <v>102.04230446</v>
      </c>
      <c r="AF10" s="105">
        <v>103.4890302</v>
      </c>
      <c r="AG10" s="105">
        <v>102.23921656</v>
      </c>
      <c r="AH10" s="105">
        <v>102.53126671</v>
      </c>
      <c r="AI10" s="105">
        <v>102.55503877</v>
      </c>
      <c r="AJ10" s="105">
        <v>101.81113883</v>
      </c>
      <c r="AK10" s="105">
        <v>102.68885591999999</v>
      </c>
      <c r="AL10" s="105">
        <v>102.86270337000001</v>
      </c>
      <c r="AM10" s="105">
        <v>100.76767547999999</v>
      </c>
      <c r="AN10" s="105">
        <v>102.88255408000001</v>
      </c>
      <c r="AO10" s="105">
        <v>101.79980440999999</v>
      </c>
      <c r="AP10" s="105">
        <v>102.04956687000001</v>
      </c>
      <c r="AQ10" s="105">
        <v>102.99200442</v>
      </c>
      <c r="AR10" s="105">
        <v>103.75466178000001</v>
      </c>
      <c r="AS10" s="105">
        <v>103.81691435</v>
      </c>
      <c r="AT10" s="105">
        <v>103.36144388</v>
      </c>
      <c r="AU10" s="105">
        <v>103.16742571</v>
      </c>
      <c r="AV10" s="105">
        <v>103.2273373</v>
      </c>
      <c r="AW10" s="105">
        <v>103.18180458</v>
      </c>
      <c r="AX10" s="105">
        <v>103.96288078000001</v>
      </c>
      <c r="AY10" s="884">
        <v>101.73925737</v>
      </c>
      <c r="AZ10" s="884">
        <v>103.2969962</v>
      </c>
      <c r="BA10" s="884">
        <v>102.05785213999999</v>
      </c>
      <c r="BB10" s="884">
        <v>103.3195083</v>
      </c>
      <c r="BC10" s="884">
        <v>103.14758362000001</v>
      </c>
      <c r="BD10" s="884">
        <v>105.69854646</v>
      </c>
      <c r="BE10" s="884">
        <v>105.2332172</v>
      </c>
      <c r="BF10" s="884">
        <v>104.6494154</v>
      </c>
      <c r="BG10" s="884">
        <v>104.6124519</v>
      </c>
      <c r="BH10" s="388">
        <v>103.86718293</v>
      </c>
      <c r="BI10" s="388">
        <v>104.72381622</v>
      </c>
      <c r="BJ10" s="388">
        <v>105.57449534</v>
      </c>
      <c r="BK10" s="388">
        <v>102.52862555</v>
      </c>
      <c r="BL10" s="388">
        <v>104.78970339999999</v>
      </c>
      <c r="BM10" s="388">
        <v>103.71618177000001</v>
      </c>
      <c r="BN10" s="388">
        <v>104.48657141</v>
      </c>
      <c r="BO10" s="388">
        <v>104.67000969999999</v>
      </c>
      <c r="BP10" s="388">
        <v>106.20098616999999</v>
      </c>
      <c r="BQ10" s="388">
        <v>106.01456794000001</v>
      </c>
      <c r="BR10" s="388">
        <v>105.80119904999999</v>
      </c>
      <c r="BS10" s="388">
        <v>106.03442507</v>
      </c>
      <c r="BT10" s="388">
        <v>104.77026945999999</v>
      </c>
      <c r="BU10" s="388">
        <v>105.70054296000001</v>
      </c>
      <c r="BV10" s="388">
        <v>106.64105352999999</v>
      </c>
    </row>
    <row r="11" spans="1:74" s="425" customFormat="1" ht="11.05" customHeight="1" x14ac:dyDescent="0.2">
      <c r="A11" s="418" t="s">
        <v>302</v>
      </c>
      <c r="B11" s="416" t="s">
        <v>963</v>
      </c>
      <c r="C11" s="105">
        <v>22.688548000000001</v>
      </c>
      <c r="D11" s="105">
        <v>21.598108</v>
      </c>
      <c r="E11" s="105">
        <v>23.189115999999999</v>
      </c>
      <c r="F11" s="105">
        <v>23.494899</v>
      </c>
      <c r="G11" s="105">
        <v>23.841543000000001</v>
      </c>
      <c r="H11" s="105">
        <v>24.629873</v>
      </c>
      <c r="I11" s="105">
        <v>24.340430999999999</v>
      </c>
      <c r="J11" s="105">
        <v>24.576273</v>
      </c>
      <c r="K11" s="105">
        <v>24.094569</v>
      </c>
      <c r="L11" s="105">
        <v>24.423950000000001</v>
      </c>
      <c r="M11" s="105">
        <v>24.802247999999999</v>
      </c>
      <c r="N11" s="105">
        <v>24.833390000000001</v>
      </c>
      <c r="O11" s="105">
        <v>23.628211</v>
      </c>
      <c r="P11" s="105">
        <v>24.416112999999999</v>
      </c>
      <c r="Q11" s="105">
        <v>24.617585999999999</v>
      </c>
      <c r="R11" s="105">
        <v>23.927841000000001</v>
      </c>
      <c r="S11" s="105">
        <v>24.058367000000001</v>
      </c>
      <c r="T11" s="105">
        <v>24.889237000000001</v>
      </c>
      <c r="U11" s="105">
        <v>24.356660999999999</v>
      </c>
      <c r="V11" s="105">
        <v>24.577228999999999</v>
      </c>
      <c r="W11" s="105">
        <v>24.410357999999999</v>
      </c>
      <c r="X11" s="105">
        <v>24.238218</v>
      </c>
      <c r="Y11" s="105">
        <v>24.604413999999998</v>
      </c>
      <c r="Z11" s="105">
        <v>23.727809000000001</v>
      </c>
      <c r="AA11" s="105">
        <v>23.481583000000001</v>
      </c>
      <c r="AB11" s="105">
        <v>24.163523999999999</v>
      </c>
      <c r="AC11" s="105">
        <v>24.360292999999999</v>
      </c>
      <c r="AD11" s="105">
        <v>24.069514999999999</v>
      </c>
      <c r="AE11" s="105">
        <v>24.639343</v>
      </c>
      <c r="AF11" s="105">
        <v>25.275086000000002</v>
      </c>
      <c r="AG11" s="105">
        <v>24.636289000000001</v>
      </c>
      <c r="AH11" s="105">
        <v>25.320072</v>
      </c>
      <c r="AI11" s="105">
        <v>24.486383</v>
      </c>
      <c r="AJ11" s="105">
        <v>24.944744</v>
      </c>
      <c r="AK11" s="105">
        <v>24.88428</v>
      </c>
      <c r="AL11" s="105">
        <v>24.603783</v>
      </c>
      <c r="AM11" s="105">
        <v>23.972648</v>
      </c>
      <c r="AN11" s="105">
        <v>24.239847000000001</v>
      </c>
      <c r="AO11" s="105">
        <v>24.178356999999998</v>
      </c>
      <c r="AP11" s="105">
        <v>24.135748</v>
      </c>
      <c r="AQ11" s="105">
        <v>25.124803</v>
      </c>
      <c r="AR11" s="105">
        <v>24.905546000000001</v>
      </c>
      <c r="AS11" s="105">
        <v>25.080546999999999</v>
      </c>
      <c r="AT11" s="105">
        <v>25.370718</v>
      </c>
      <c r="AU11" s="105">
        <v>24.481763999999998</v>
      </c>
      <c r="AV11" s="105">
        <v>25.340641000000002</v>
      </c>
      <c r="AW11" s="105">
        <v>24.605172</v>
      </c>
      <c r="AX11" s="105">
        <v>24.812615000000001</v>
      </c>
      <c r="AY11" s="884">
        <v>24.875934000000001</v>
      </c>
      <c r="AZ11" s="884">
        <v>24.407402000000001</v>
      </c>
      <c r="BA11" s="884">
        <v>24.042974999999998</v>
      </c>
      <c r="BB11" s="884">
        <v>24.351921999999998</v>
      </c>
      <c r="BC11" s="884">
        <v>24.502343</v>
      </c>
      <c r="BD11" s="884">
        <v>25.322006999999999</v>
      </c>
      <c r="BE11" s="884">
        <v>25.370264147</v>
      </c>
      <c r="BF11" s="884">
        <v>25.094480372</v>
      </c>
      <c r="BG11" s="884">
        <v>24.413605142000002</v>
      </c>
      <c r="BH11" s="388">
        <v>24.873570203</v>
      </c>
      <c r="BI11" s="388">
        <v>24.573883864999999</v>
      </c>
      <c r="BJ11" s="388">
        <v>24.497451187999999</v>
      </c>
      <c r="BK11" s="388">
        <v>24.204094438999999</v>
      </c>
      <c r="BL11" s="388">
        <v>24.434760664999999</v>
      </c>
      <c r="BM11" s="388">
        <v>24.353817654</v>
      </c>
      <c r="BN11" s="388">
        <v>24.528824455999999</v>
      </c>
      <c r="BO11" s="388">
        <v>24.688356396</v>
      </c>
      <c r="BP11" s="388">
        <v>25.140810196</v>
      </c>
      <c r="BQ11" s="388">
        <v>25.082722488000002</v>
      </c>
      <c r="BR11" s="388">
        <v>25.251835845999999</v>
      </c>
      <c r="BS11" s="388">
        <v>24.679569353000002</v>
      </c>
      <c r="BT11" s="388">
        <v>25.015960825000001</v>
      </c>
      <c r="BU11" s="388">
        <v>24.714993729</v>
      </c>
      <c r="BV11" s="388">
        <v>24.634289953</v>
      </c>
    </row>
    <row r="12" spans="1:74" ht="11.05" customHeight="1" x14ac:dyDescent="0.2">
      <c r="A12" s="335" t="s">
        <v>163</v>
      </c>
      <c r="B12" s="406" t="s">
        <v>944</v>
      </c>
      <c r="C12" s="289">
        <v>2.2532999999999999</v>
      </c>
      <c r="D12" s="289">
        <v>2.2033999999999998</v>
      </c>
      <c r="E12" s="289">
        <v>2.2884000000000002</v>
      </c>
      <c r="F12" s="289">
        <v>2.0512999999999999</v>
      </c>
      <c r="G12" s="289">
        <v>2.0794999999999999</v>
      </c>
      <c r="H12" s="289">
        <v>2.3266</v>
      </c>
      <c r="I12" s="289">
        <v>2.4796999999999998</v>
      </c>
      <c r="J12" s="289">
        <v>2.3553000000000002</v>
      </c>
      <c r="K12" s="289">
        <v>2.3001</v>
      </c>
      <c r="L12" s="289">
        <v>2.3826000000000001</v>
      </c>
      <c r="M12" s="289">
        <v>2.4169999999999998</v>
      </c>
      <c r="N12" s="289">
        <v>2.3298000000000001</v>
      </c>
      <c r="O12" s="289">
        <v>2.3759000000000001</v>
      </c>
      <c r="P12" s="289">
        <v>2.4607000000000001</v>
      </c>
      <c r="Q12" s="289">
        <v>2.2360000000000002</v>
      </c>
      <c r="R12" s="289">
        <v>2.2698</v>
      </c>
      <c r="S12" s="289">
        <v>2.2747999999999999</v>
      </c>
      <c r="T12" s="289">
        <v>2.5112999999999999</v>
      </c>
      <c r="U12" s="289">
        <v>2.4826999999999999</v>
      </c>
      <c r="V12" s="289">
        <v>2.4209999999999998</v>
      </c>
      <c r="W12" s="289">
        <v>2.4074</v>
      </c>
      <c r="X12" s="289">
        <v>2.3578000000000001</v>
      </c>
      <c r="Y12" s="289">
        <v>2.4929999999999999</v>
      </c>
      <c r="Z12" s="289">
        <v>2.5352000000000001</v>
      </c>
      <c r="AA12" s="289">
        <v>2.3007</v>
      </c>
      <c r="AB12" s="289">
        <v>2.3675000000000002</v>
      </c>
      <c r="AC12" s="289">
        <v>2.3197999999999999</v>
      </c>
      <c r="AD12" s="289">
        <v>2.2911000000000001</v>
      </c>
      <c r="AE12" s="289">
        <v>2.4828999999999999</v>
      </c>
      <c r="AF12" s="289">
        <v>2.6297000000000001</v>
      </c>
      <c r="AG12" s="289">
        <v>2.7273999999999998</v>
      </c>
      <c r="AH12" s="289">
        <v>2.6598999999999999</v>
      </c>
      <c r="AI12" s="289">
        <v>2.4817</v>
      </c>
      <c r="AJ12" s="289">
        <v>2.4912999999999998</v>
      </c>
      <c r="AK12" s="289">
        <v>2.2745000000000002</v>
      </c>
      <c r="AL12" s="289">
        <v>2.3140999999999998</v>
      </c>
      <c r="AM12" s="289">
        <v>2.4039999999999999</v>
      </c>
      <c r="AN12" s="289">
        <v>2.4024000000000001</v>
      </c>
      <c r="AO12" s="289">
        <v>2.2909999999999999</v>
      </c>
      <c r="AP12" s="289">
        <v>2.1076000000000001</v>
      </c>
      <c r="AQ12" s="289">
        <v>2.3273000000000001</v>
      </c>
      <c r="AR12" s="289">
        <v>2.4500999999999999</v>
      </c>
      <c r="AS12" s="289">
        <v>2.5373000000000001</v>
      </c>
      <c r="AT12" s="289">
        <v>2.4828999999999999</v>
      </c>
      <c r="AU12" s="289">
        <v>2.3048999999999999</v>
      </c>
      <c r="AV12" s="289">
        <v>2.3077000000000001</v>
      </c>
      <c r="AW12" s="289">
        <v>2.4119999999999999</v>
      </c>
      <c r="AX12" s="289">
        <v>2.4062000000000001</v>
      </c>
      <c r="AY12" s="873">
        <v>2.4137</v>
      </c>
      <c r="AZ12" s="873">
        <v>2.3742999999999999</v>
      </c>
      <c r="BA12" s="873">
        <v>2.3811</v>
      </c>
      <c r="BB12" s="873">
        <v>2.3685999999999998</v>
      </c>
      <c r="BC12" s="873">
        <v>2.4003999999999999</v>
      </c>
      <c r="BD12" s="873">
        <v>2.5028000000000001</v>
      </c>
      <c r="BE12" s="873">
        <v>2.4879389325000001</v>
      </c>
      <c r="BF12" s="873">
        <v>2.4744469923999999</v>
      </c>
      <c r="BG12" s="873">
        <v>2.4287850439000001</v>
      </c>
      <c r="BH12" s="355">
        <v>2.4006950153000002</v>
      </c>
      <c r="BI12" s="355">
        <v>2.4039432042</v>
      </c>
      <c r="BJ12" s="355">
        <v>2.3805877794999999</v>
      </c>
      <c r="BK12" s="355">
        <v>2.3780352086000001</v>
      </c>
      <c r="BL12" s="355">
        <v>2.4090175529</v>
      </c>
      <c r="BM12" s="355">
        <v>2.3485861790999998</v>
      </c>
      <c r="BN12" s="355">
        <v>2.2865416588</v>
      </c>
      <c r="BO12" s="355">
        <v>2.3590374185999998</v>
      </c>
      <c r="BP12" s="355">
        <v>2.4217861899000002</v>
      </c>
      <c r="BQ12" s="355">
        <v>2.4770686370999999</v>
      </c>
      <c r="BR12" s="355">
        <v>2.4835744019999999</v>
      </c>
      <c r="BS12" s="355">
        <v>2.4379285559000001</v>
      </c>
      <c r="BT12" s="355">
        <v>2.4098484329000001</v>
      </c>
      <c r="BU12" s="355">
        <v>2.4130954764000001</v>
      </c>
      <c r="BV12" s="355">
        <v>2.3897482876999998</v>
      </c>
    </row>
    <row r="13" spans="1:74" ht="11.05" customHeight="1" x14ac:dyDescent="0.2">
      <c r="A13" s="335" t="s">
        <v>303</v>
      </c>
      <c r="B13" s="406" t="s">
        <v>195</v>
      </c>
      <c r="C13" s="289">
        <v>1.6134999999999999</v>
      </c>
      <c r="D13" s="289">
        <v>1.6881999999999999</v>
      </c>
      <c r="E13" s="289">
        <v>1.7612000000000001</v>
      </c>
      <c r="F13" s="289">
        <v>1.6924999999999999</v>
      </c>
      <c r="G13" s="289">
        <v>1.7049000000000001</v>
      </c>
      <c r="H13" s="289">
        <v>1.71</v>
      </c>
      <c r="I13" s="289">
        <v>1.6815</v>
      </c>
      <c r="J13" s="289">
        <v>1.641</v>
      </c>
      <c r="K13" s="289">
        <v>1.6485000000000001</v>
      </c>
      <c r="L13" s="289">
        <v>1.6568000000000001</v>
      </c>
      <c r="M13" s="289">
        <v>1.8051999999999999</v>
      </c>
      <c r="N13" s="289">
        <v>1.8394999999999999</v>
      </c>
      <c r="O13" s="289">
        <v>1.6316999999999999</v>
      </c>
      <c r="P13" s="289">
        <v>1.7575000000000001</v>
      </c>
      <c r="Q13" s="289">
        <v>1.8906000000000001</v>
      </c>
      <c r="R13" s="289">
        <v>1.9232</v>
      </c>
      <c r="S13" s="289">
        <v>1.9365000000000001</v>
      </c>
      <c r="T13" s="289">
        <v>1.9372</v>
      </c>
      <c r="U13" s="289">
        <v>1.9409000000000001</v>
      </c>
      <c r="V13" s="289">
        <v>1.8836999999999999</v>
      </c>
      <c r="W13" s="289">
        <v>1.8664000000000001</v>
      </c>
      <c r="X13" s="289">
        <v>1.8663000000000001</v>
      </c>
      <c r="Y13" s="289">
        <v>1.8896999999999999</v>
      </c>
      <c r="Z13" s="289">
        <v>1.8579000000000001</v>
      </c>
      <c r="AA13" s="289">
        <v>1.8199000000000001</v>
      </c>
      <c r="AB13" s="289">
        <v>1.847</v>
      </c>
      <c r="AC13" s="289">
        <v>1.8257000000000001</v>
      </c>
      <c r="AD13" s="289">
        <v>1.7989999999999999</v>
      </c>
      <c r="AE13" s="289">
        <v>1.8254999999999999</v>
      </c>
      <c r="AF13" s="289">
        <v>1.8827</v>
      </c>
      <c r="AG13" s="289">
        <v>1.8586</v>
      </c>
      <c r="AH13" s="289">
        <v>1.8848</v>
      </c>
      <c r="AI13" s="289">
        <v>1.8426</v>
      </c>
      <c r="AJ13" s="289">
        <v>1.8145</v>
      </c>
      <c r="AK13" s="289">
        <v>1.8633</v>
      </c>
      <c r="AL13" s="289">
        <v>1.8859999999999999</v>
      </c>
      <c r="AM13" s="289">
        <v>1.7718</v>
      </c>
      <c r="AN13" s="289">
        <v>1.8574999999999999</v>
      </c>
      <c r="AO13" s="289">
        <v>1.8684000000000001</v>
      </c>
      <c r="AP13" s="289">
        <v>1.8653</v>
      </c>
      <c r="AQ13" s="289">
        <v>1.9020999999999999</v>
      </c>
      <c r="AR13" s="289">
        <v>1.9113</v>
      </c>
      <c r="AS13" s="289">
        <v>1.9424999999999999</v>
      </c>
      <c r="AT13" s="289">
        <v>1.8953</v>
      </c>
      <c r="AU13" s="289">
        <v>1.8129999999999999</v>
      </c>
      <c r="AV13" s="289">
        <v>1.776</v>
      </c>
      <c r="AW13" s="289">
        <v>1.8184</v>
      </c>
      <c r="AX13" s="289">
        <v>1.7838000000000001</v>
      </c>
      <c r="AY13" s="873">
        <v>1.7190000000000001</v>
      </c>
      <c r="AZ13" s="873">
        <v>1.8</v>
      </c>
      <c r="BA13" s="873">
        <v>1.7043999999999999</v>
      </c>
      <c r="BB13" s="873">
        <v>1.7630999999999999</v>
      </c>
      <c r="BC13" s="873">
        <v>1.7714000000000001</v>
      </c>
      <c r="BD13" s="873">
        <v>1.8044</v>
      </c>
      <c r="BE13" s="873">
        <v>1.8904432146000001</v>
      </c>
      <c r="BF13" s="873">
        <v>1.8732731342</v>
      </c>
      <c r="BG13" s="873">
        <v>1.8231748811999999</v>
      </c>
      <c r="BH13" s="355">
        <v>1.8243541876</v>
      </c>
      <c r="BI13" s="355">
        <v>1.805119661</v>
      </c>
      <c r="BJ13" s="355">
        <v>1.7956024085</v>
      </c>
      <c r="BK13" s="355">
        <v>1.7829972304999999</v>
      </c>
      <c r="BL13" s="355">
        <v>1.8471911123</v>
      </c>
      <c r="BM13" s="355">
        <v>1.8363094743999999</v>
      </c>
      <c r="BN13" s="355">
        <v>1.8626907968999999</v>
      </c>
      <c r="BO13" s="355">
        <v>1.8540469771999999</v>
      </c>
      <c r="BP13" s="355">
        <v>1.8988720065</v>
      </c>
      <c r="BQ13" s="355">
        <v>1.8832118512</v>
      </c>
      <c r="BR13" s="355">
        <v>1.8662194436999999</v>
      </c>
      <c r="BS13" s="355">
        <v>1.8164487976000001</v>
      </c>
      <c r="BT13" s="355">
        <v>1.8176203921</v>
      </c>
      <c r="BU13" s="355">
        <v>1.7984462528</v>
      </c>
      <c r="BV13" s="355">
        <v>1.7887296648</v>
      </c>
    </row>
    <row r="14" spans="1:74" ht="11.05" customHeight="1" x14ac:dyDescent="0.2">
      <c r="A14" s="335" t="s">
        <v>161</v>
      </c>
      <c r="B14" s="406" t="s">
        <v>196</v>
      </c>
      <c r="C14" s="289">
        <v>18.814347999999999</v>
      </c>
      <c r="D14" s="289">
        <v>17.699107999999999</v>
      </c>
      <c r="E14" s="289">
        <v>19.132116</v>
      </c>
      <c r="F14" s="289">
        <v>19.743698999999999</v>
      </c>
      <c r="G14" s="289">
        <v>20.049742999999999</v>
      </c>
      <c r="H14" s="289">
        <v>20.585872999999999</v>
      </c>
      <c r="I14" s="289">
        <v>20.171831000000001</v>
      </c>
      <c r="J14" s="289">
        <v>20.572572999999998</v>
      </c>
      <c r="K14" s="289">
        <v>20.138569</v>
      </c>
      <c r="L14" s="289">
        <v>20.37715</v>
      </c>
      <c r="M14" s="289">
        <v>20.572648000000001</v>
      </c>
      <c r="N14" s="289">
        <v>20.656690000000001</v>
      </c>
      <c r="O14" s="289">
        <v>19.613111</v>
      </c>
      <c r="P14" s="289">
        <v>20.190412999999999</v>
      </c>
      <c r="Q14" s="289">
        <v>20.483485999999999</v>
      </c>
      <c r="R14" s="289">
        <v>19.727340999999999</v>
      </c>
      <c r="S14" s="289">
        <v>19.839566999999999</v>
      </c>
      <c r="T14" s="289">
        <v>20.433236999999998</v>
      </c>
      <c r="U14" s="289">
        <v>19.925560999999998</v>
      </c>
      <c r="V14" s="289">
        <v>20.265028999999998</v>
      </c>
      <c r="W14" s="289">
        <v>20.129058000000001</v>
      </c>
      <c r="X14" s="289">
        <v>20.006618</v>
      </c>
      <c r="Y14" s="289">
        <v>20.214213999999998</v>
      </c>
      <c r="Z14" s="289">
        <v>19.327209</v>
      </c>
      <c r="AA14" s="289">
        <v>19.353483000000001</v>
      </c>
      <c r="AB14" s="289">
        <v>19.941524000000001</v>
      </c>
      <c r="AC14" s="289">
        <v>20.207293</v>
      </c>
      <c r="AD14" s="289">
        <v>19.971914999999999</v>
      </c>
      <c r="AE14" s="289">
        <v>20.323443000000001</v>
      </c>
      <c r="AF14" s="289">
        <v>20.755185999999998</v>
      </c>
      <c r="AG14" s="289">
        <v>20.042788999999999</v>
      </c>
      <c r="AH14" s="289">
        <v>20.767872000000001</v>
      </c>
      <c r="AI14" s="289">
        <v>20.154582999999999</v>
      </c>
      <c r="AJ14" s="289">
        <v>20.631443999999998</v>
      </c>
      <c r="AK14" s="289">
        <v>20.738980000000002</v>
      </c>
      <c r="AL14" s="289">
        <v>20.396183000000001</v>
      </c>
      <c r="AM14" s="289">
        <v>19.789279000000001</v>
      </c>
      <c r="AN14" s="289">
        <v>19.972377999999999</v>
      </c>
      <c r="AO14" s="289">
        <v>20.011388</v>
      </c>
      <c r="AP14" s="289">
        <v>20.155279</v>
      </c>
      <c r="AQ14" s="289">
        <v>20.887834000000002</v>
      </c>
      <c r="AR14" s="289">
        <v>20.536577000000001</v>
      </c>
      <c r="AS14" s="289">
        <v>20.593178000000002</v>
      </c>
      <c r="AT14" s="289">
        <v>20.984949</v>
      </c>
      <c r="AU14" s="289">
        <v>20.356294999999999</v>
      </c>
      <c r="AV14" s="289">
        <v>21.249372000000001</v>
      </c>
      <c r="AW14" s="289">
        <v>20.367203</v>
      </c>
      <c r="AX14" s="289">
        <v>20.615046</v>
      </c>
      <c r="AY14" s="873">
        <v>20.735623</v>
      </c>
      <c r="AZ14" s="873">
        <v>20.225491000000002</v>
      </c>
      <c r="BA14" s="873">
        <v>19.949864000000002</v>
      </c>
      <c r="BB14" s="873">
        <v>20.212610999999999</v>
      </c>
      <c r="BC14" s="873">
        <v>20.322932000000002</v>
      </c>
      <c r="BD14" s="873">
        <v>21.007196</v>
      </c>
      <c r="BE14" s="873">
        <v>20.984271</v>
      </c>
      <c r="BF14" s="873">
        <v>20.739149245</v>
      </c>
      <c r="BG14" s="873">
        <v>20.154034217</v>
      </c>
      <c r="BH14" s="355">
        <v>20.640910000000002</v>
      </c>
      <c r="BI14" s="355">
        <v>20.357209999999998</v>
      </c>
      <c r="BJ14" s="355">
        <v>20.313649999999999</v>
      </c>
      <c r="BK14" s="355">
        <v>20.035430000000002</v>
      </c>
      <c r="BL14" s="355">
        <v>20.170919999999999</v>
      </c>
      <c r="BM14" s="355">
        <v>20.161290000000001</v>
      </c>
      <c r="BN14" s="355">
        <v>20.371960000000001</v>
      </c>
      <c r="BO14" s="355">
        <v>20.467639999999999</v>
      </c>
      <c r="BP14" s="355">
        <v>20.812519999999999</v>
      </c>
      <c r="BQ14" s="355">
        <v>20.71481</v>
      </c>
      <c r="BR14" s="355">
        <v>20.894410000000001</v>
      </c>
      <c r="BS14" s="355">
        <v>20.417560000000002</v>
      </c>
      <c r="BT14" s="355">
        <v>20.780860000000001</v>
      </c>
      <c r="BU14" s="355">
        <v>20.495819999999998</v>
      </c>
      <c r="BV14" s="355">
        <v>20.448180000000001</v>
      </c>
    </row>
    <row r="15" spans="1:74" ht="11.05"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873"/>
      <c r="AZ15" s="873"/>
      <c r="BA15" s="873"/>
      <c r="BB15" s="873"/>
      <c r="BC15" s="873"/>
      <c r="BD15" s="873"/>
      <c r="BE15" s="873"/>
      <c r="BF15" s="873"/>
      <c r="BG15" s="873"/>
      <c r="BH15" s="355"/>
      <c r="BI15" s="355"/>
      <c r="BJ15" s="355"/>
      <c r="BK15" s="355"/>
      <c r="BL15" s="355"/>
      <c r="BM15" s="355"/>
      <c r="BN15" s="355"/>
      <c r="BO15" s="355"/>
      <c r="BP15" s="355"/>
      <c r="BQ15" s="355"/>
      <c r="BR15" s="355"/>
      <c r="BS15" s="355"/>
      <c r="BT15" s="355"/>
      <c r="BU15" s="355"/>
      <c r="BV15" s="355"/>
    </row>
    <row r="16" spans="1:74" s="425" customFormat="1" ht="11.05" customHeight="1" x14ac:dyDescent="0.2">
      <c r="A16" s="418" t="s">
        <v>304</v>
      </c>
      <c r="B16" s="416" t="s">
        <v>964</v>
      </c>
      <c r="C16" s="105">
        <v>5.8726295577999998</v>
      </c>
      <c r="D16" s="105">
        <v>6.1939723542999996</v>
      </c>
      <c r="E16" s="105">
        <v>6.2349258440000002</v>
      </c>
      <c r="F16" s="105">
        <v>6.2647163428999999</v>
      </c>
      <c r="G16" s="105">
        <v>6.1562560939999997</v>
      </c>
      <c r="H16" s="105">
        <v>6.3396797216999996</v>
      </c>
      <c r="I16" s="105">
        <v>6.4077863005999998</v>
      </c>
      <c r="J16" s="105">
        <v>6.4193685731999999</v>
      </c>
      <c r="K16" s="105">
        <v>6.4735107247999997</v>
      </c>
      <c r="L16" s="105">
        <v>6.4042896726</v>
      </c>
      <c r="M16" s="105">
        <v>6.3326964254</v>
      </c>
      <c r="N16" s="105">
        <v>6.4238873098999996</v>
      </c>
      <c r="O16" s="105">
        <v>6.2328885938000003</v>
      </c>
      <c r="P16" s="105">
        <v>6.5458999503999999</v>
      </c>
      <c r="Q16" s="105">
        <v>6.5929530155</v>
      </c>
      <c r="R16" s="105">
        <v>6.6613825020000004</v>
      </c>
      <c r="S16" s="105">
        <v>6.5237996395</v>
      </c>
      <c r="T16" s="105">
        <v>6.6947465629999998</v>
      </c>
      <c r="U16" s="105">
        <v>6.7030435260000001</v>
      </c>
      <c r="V16" s="105">
        <v>6.7468124431999996</v>
      </c>
      <c r="W16" s="105">
        <v>6.8013036327999998</v>
      </c>
      <c r="X16" s="105">
        <v>6.7280850738</v>
      </c>
      <c r="Y16" s="105">
        <v>6.6532784048</v>
      </c>
      <c r="Z16" s="105">
        <v>6.7447854377000001</v>
      </c>
      <c r="AA16" s="105">
        <v>6.2520526426999998</v>
      </c>
      <c r="AB16" s="105">
        <v>6.5693446135000002</v>
      </c>
      <c r="AC16" s="105">
        <v>6.6219585709000004</v>
      </c>
      <c r="AD16" s="105">
        <v>6.6619322713000004</v>
      </c>
      <c r="AE16" s="105">
        <v>6.5418254764999997</v>
      </c>
      <c r="AF16" s="105">
        <v>6.7164974608000003</v>
      </c>
      <c r="AG16" s="105">
        <v>6.7336466787999996</v>
      </c>
      <c r="AH16" s="105">
        <v>6.7634765073000001</v>
      </c>
      <c r="AI16" s="105">
        <v>6.8263582422000004</v>
      </c>
      <c r="AJ16" s="105">
        <v>6.7529212297000001</v>
      </c>
      <c r="AK16" s="105">
        <v>6.6782130962000004</v>
      </c>
      <c r="AL16" s="105">
        <v>6.7672159211</v>
      </c>
      <c r="AM16" s="105">
        <v>6.4032167028</v>
      </c>
      <c r="AN16" s="105">
        <v>6.6900502501999997</v>
      </c>
      <c r="AO16" s="105">
        <v>6.7032149282000004</v>
      </c>
      <c r="AP16" s="105">
        <v>6.7815245838999996</v>
      </c>
      <c r="AQ16" s="105">
        <v>6.6630800370000003</v>
      </c>
      <c r="AR16" s="105">
        <v>6.8316258354999997</v>
      </c>
      <c r="AS16" s="105">
        <v>6.8234107336000003</v>
      </c>
      <c r="AT16" s="105">
        <v>6.8738749911000001</v>
      </c>
      <c r="AU16" s="105">
        <v>6.9472648396999999</v>
      </c>
      <c r="AV16" s="105">
        <v>6.8314753758000002</v>
      </c>
      <c r="AW16" s="105">
        <v>6.7384383625000002</v>
      </c>
      <c r="AX16" s="105">
        <v>6.8601075065000003</v>
      </c>
      <c r="AY16" s="884">
        <v>6.5354958723000003</v>
      </c>
      <c r="AZ16" s="884">
        <v>6.8174318421000004</v>
      </c>
      <c r="BA16" s="884">
        <v>6.8396730492</v>
      </c>
      <c r="BB16" s="884">
        <v>6.9123912201</v>
      </c>
      <c r="BC16" s="884">
        <v>6.7816026095000002</v>
      </c>
      <c r="BD16" s="884">
        <v>6.9311767795000003</v>
      </c>
      <c r="BE16" s="884">
        <v>6.9716267841999997</v>
      </c>
      <c r="BF16" s="884">
        <v>7.0084936448999997</v>
      </c>
      <c r="BG16" s="884">
        <v>7.0554048916000003</v>
      </c>
      <c r="BH16" s="388">
        <v>7.0017472152</v>
      </c>
      <c r="BI16" s="388">
        <v>6.9007180119999996</v>
      </c>
      <c r="BJ16" s="388">
        <v>6.9865890413000002</v>
      </c>
      <c r="BK16" s="388">
        <v>6.6322448817000001</v>
      </c>
      <c r="BL16" s="388">
        <v>6.9153470004999997</v>
      </c>
      <c r="BM16" s="388">
        <v>6.9332583481999999</v>
      </c>
      <c r="BN16" s="388">
        <v>7.0147890176000001</v>
      </c>
      <c r="BO16" s="388">
        <v>6.8915809854000001</v>
      </c>
      <c r="BP16" s="388">
        <v>7.0583213672999996</v>
      </c>
      <c r="BQ16" s="388">
        <v>7.0715322234000002</v>
      </c>
      <c r="BR16" s="388">
        <v>7.1095265798999998</v>
      </c>
      <c r="BS16" s="388">
        <v>7.1580203748000004</v>
      </c>
      <c r="BT16" s="388">
        <v>7.1039528863000001</v>
      </c>
      <c r="BU16" s="388">
        <v>7.0005203798000002</v>
      </c>
      <c r="BV16" s="388">
        <v>7.0877819551999997</v>
      </c>
    </row>
    <row r="17" spans="1:74" ht="11.05" customHeight="1" x14ac:dyDescent="0.2">
      <c r="A17" s="335" t="s">
        <v>305</v>
      </c>
      <c r="B17" s="406" t="s">
        <v>953</v>
      </c>
      <c r="C17" s="289">
        <v>2.7270922108</v>
      </c>
      <c r="D17" s="289">
        <v>2.9160831999000001</v>
      </c>
      <c r="E17" s="289">
        <v>2.9676210200000002</v>
      </c>
      <c r="F17" s="289">
        <v>2.9425145309</v>
      </c>
      <c r="G17" s="289">
        <v>2.8855632678999998</v>
      </c>
      <c r="H17" s="289">
        <v>2.9845577645999999</v>
      </c>
      <c r="I17" s="289">
        <v>2.9667260009</v>
      </c>
      <c r="J17" s="289">
        <v>3.0308447744000002</v>
      </c>
      <c r="K17" s="289">
        <v>3.0806153205000002</v>
      </c>
      <c r="L17" s="289">
        <v>3.0864963096000002</v>
      </c>
      <c r="M17" s="289">
        <v>2.9832024637000001</v>
      </c>
      <c r="N17" s="289">
        <v>3.0140586103000002</v>
      </c>
      <c r="O17" s="289">
        <v>2.8386404438000001</v>
      </c>
      <c r="P17" s="289">
        <v>3.0353618686999999</v>
      </c>
      <c r="Q17" s="289">
        <v>3.0890077776</v>
      </c>
      <c r="R17" s="289">
        <v>3.0628743396</v>
      </c>
      <c r="S17" s="289">
        <v>3.0035935576999999</v>
      </c>
      <c r="T17" s="289">
        <v>3.1066372981999999</v>
      </c>
      <c r="U17" s="289">
        <v>3.0880761488999999</v>
      </c>
      <c r="V17" s="289">
        <v>3.1548176192000001</v>
      </c>
      <c r="W17" s="289">
        <v>3.2066239661</v>
      </c>
      <c r="X17" s="289">
        <v>3.2127455094999999</v>
      </c>
      <c r="Y17" s="289">
        <v>3.1052265603999998</v>
      </c>
      <c r="Z17" s="289">
        <v>3.1373448383999998</v>
      </c>
      <c r="AA17" s="289">
        <v>2.9088983582000001</v>
      </c>
      <c r="AB17" s="289">
        <v>3.1104887466000002</v>
      </c>
      <c r="AC17" s="289">
        <v>3.1654624213</v>
      </c>
      <c r="AD17" s="289">
        <v>3.1386821663000002</v>
      </c>
      <c r="AE17" s="289">
        <v>3.0779341525000001</v>
      </c>
      <c r="AF17" s="289">
        <v>3.1835282822000002</v>
      </c>
      <c r="AG17" s="289">
        <v>3.1645077342999999</v>
      </c>
      <c r="AH17" s="289">
        <v>3.2329010927000001</v>
      </c>
      <c r="AI17" s="289">
        <v>3.2859896753000002</v>
      </c>
      <c r="AJ17" s="289">
        <v>3.2922627302</v>
      </c>
      <c r="AK17" s="289">
        <v>3.1820826278999998</v>
      </c>
      <c r="AL17" s="289">
        <v>3.2149958509999998</v>
      </c>
      <c r="AM17" s="289">
        <v>3.0208617850000001</v>
      </c>
      <c r="AN17" s="289">
        <v>3.2247793570000001</v>
      </c>
      <c r="AO17" s="289">
        <v>3.277262554</v>
      </c>
      <c r="AP17" s="289">
        <v>3.2452892499999999</v>
      </c>
      <c r="AQ17" s="289">
        <v>3.1779791730000002</v>
      </c>
      <c r="AR17" s="289">
        <v>3.2815062269999999</v>
      </c>
      <c r="AS17" s="289">
        <v>3.256439796</v>
      </c>
      <c r="AT17" s="289">
        <v>3.3209645139999999</v>
      </c>
      <c r="AU17" s="289">
        <v>3.369373876</v>
      </c>
      <c r="AV17" s="289">
        <v>3.3692263100000002</v>
      </c>
      <c r="AW17" s="289">
        <v>3.2489030130000001</v>
      </c>
      <c r="AX17" s="289">
        <v>3.2754258570000001</v>
      </c>
      <c r="AY17" s="873">
        <v>3.1286252978000002</v>
      </c>
      <c r="AZ17" s="873">
        <v>3.3111183793999999</v>
      </c>
      <c r="BA17" s="873">
        <v>3.3443885722000002</v>
      </c>
      <c r="BB17" s="873">
        <v>3.3360016353000002</v>
      </c>
      <c r="BC17" s="873">
        <v>3.2743357459000002</v>
      </c>
      <c r="BD17" s="873">
        <v>3.3602412144999998</v>
      </c>
      <c r="BE17" s="873">
        <v>3.3472273544000002</v>
      </c>
      <c r="BF17" s="873">
        <v>3.4257651381000001</v>
      </c>
      <c r="BG17" s="873">
        <v>3.4734653704</v>
      </c>
      <c r="BH17" s="355">
        <v>3.4829534376</v>
      </c>
      <c r="BI17" s="355">
        <v>3.3587356327000002</v>
      </c>
      <c r="BJ17" s="355">
        <v>3.3813342217</v>
      </c>
      <c r="BK17" s="355">
        <v>3.1970683163000002</v>
      </c>
      <c r="BL17" s="355">
        <v>3.3835536872</v>
      </c>
      <c r="BM17" s="355">
        <v>3.4175517115999998</v>
      </c>
      <c r="BN17" s="355">
        <v>3.4089812989000001</v>
      </c>
      <c r="BO17" s="355">
        <v>3.3459663824999999</v>
      </c>
      <c r="BP17" s="355">
        <v>3.4337511525000002</v>
      </c>
      <c r="BQ17" s="355">
        <v>3.4204525961000001</v>
      </c>
      <c r="BR17" s="355">
        <v>3.5007085027999998</v>
      </c>
      <c r="BS17" s="355">
        <v>3.5494522438999998</v>
      </c>
      <c r="BT17" s="355">
        <v>3.5591478756999999</v>
      </c>
      <c r="BU17" s="355">
        <v>3.4322126339999999</v>
      </c>
      <c r="BV17" s="355">
        <v>3.4553055984999999</v>
      </c>
    </row>
    <row r="18" spans="1:74" ht="11.05"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s="425" customFormat="1" ht="11.05" customHeight="1" x14ac:dyDescent="0.2">
      <c r="A19" s="418" t="s">
        <v>306</v>
      </c>
      <c r="B19" s="416" t="s">
        <v>965</v>
      </c>
      <c r="C19" s="105">
        <v>11.978751655</v>
      </c>
      <c r="D19" s="105">
        <v>12.792625491000001</v>
      </c>
      <c r="E19" s="105">
        <v>13.203732786</v>
      </c>
      <c r="F19" s="105">
        <v>13.094353246000001</v>
      </c>
      <c r="G19" s="105">
        <v>12.915020519</v>
      </c>
      <c r="H19" s="105">
        <v>14.174857424000001</v>
      </c>
      <c r="I19" s="105">
        <v>14.534431143999999</v>
      </c>
      <c r="J19" s="105">
        <v>14.439557284999999</v>
      </c>
      <c r="K19" s="105">
        <v>14.990189954</v>
      </c>
      <c r="L19" s="105">
        <v>14.981107331</v>
      </c>
      <c r="M19" s="105">
        <v>14.647446520000001</v>
      </c>
      <c r="N19" s="105">
        <v>14.529675794999999</v>
      </c>
      <c r="O19" s="105">
        <v>13.190935374</v>
      </c>
      <c r="P19" s="105">
        <v>14.561586267999999</v>
      </c>
      <c r="Q19" s="105">
        <v>14.316111507</v>
      </c>
      <c r="R19" s="105">
        <v>14.051714093999999</v>
      </c>
      <c r="S19" s="105">
        <v>14.244309466000001</v>
      </c>
      <c r="T19" s="105">
        <v>14.654379816000001</v>
      </c>
      <c r="U19" s="105">
        <v>14.642045232999999</v>
      </c>
      <c r="V19" s="105">
        <v>14.930728728</v>
      </c>
      <c r="W19" s="105">
        <v>15.042460738000001</v>
      </c>
      <c r="X19" s="105">
        <v>14.097896971000001</v>
      </c>
      <c r="Y19" s="105">
        <v>14.271839325</v>
      </c>
      <c r="Z19" s="105">
        <v>14.251597409</v>
      </c>
      <c r="AA19" s="105">
        <v>13.103449253999999</v>
      </c>
      <c r="AB19" s="105">
        <v>14.345484281999999</v>
      </c>
      <c r="AC19" s="105">
        <v>14.119241568</v>
      </c>
      <c r="AD19" s="105">
        <v>13.820306656</v>
      </c>
      <c r="AE19" s="105">
        <v>14.439113838000001</v>
      </c>
      <c r="AF19" s="105">
        <v>14.702082298000001</v>
      </c>
      <c r="AG19" s="105">
        <v>14.403098017</v>
      </c>
      <c r="AH19" s="105">
        <v>14.345530677999999</v>
      </c>
      <c r="AI19" s="105">
        <v>14.588339432</v>
      </c>
      <c r="AJ19" s="105">
        <v>14.550971589</v>
      </c>
      <c r="AK19" s="105">
        <v>14.167983193</v>
      </c>
      <c r="AL19" s="105">
        <v>13.740252885</v>
      </c>
      <c r="AM19" s="105">
        <v>13.304259868999999</v>
      </c>
      <c r="AN19" s="105">
        <v>13.726814277000001</v>
      </c>
      <c r="AO19" s="105">
        <v>13.688175559999999</v>
      </c>
      <c r="AP19" s="105">
        <v>14.437665728000001</v>
      </c>
      <c r="AQ19" s="105">
        <v>14.197302698</v>
      </c>
      <c r="AR19" s="105">
        <v>14.484988842</v>
      </c>
      <c r="AS19" s="105">
        <v>14.987491799000001</v>
      </c>
      <c r="AT19" s="105">
        <v>14.618079916999999</v>
      </c>
      <c r="AU19" s="105">
        <v>14.751160364</v>
      </c>
      <c r="AV19" s="105">
        <v>14.902146746</v>
      </c>
      <c r="AW19" s="105">
        <v>14.195616926</v>
      </c>
      <c r="AX19" s="105">
        <v>13.670885673000001</v>
      </c>
      <c r="AY19" s="884">
        <v>13.203104149</v>
      </c>
      <c r="AZ19" s="884">
        <v>13.990929244</v>
      </c>
      <c r="BA19" s="884">
        <v>13.809795005</v>
      </c>
      <c r="BB19" s="884">
        <v>14.492921882999999</v>
      </c>
      <c r="BC19" s="884">
        <v>14.031458427</v>
      </c>
      <c r="BD19" s="884">
        <v>14.748369279</v>
      </c>
      <c r="BE19" s="884">
        <v>14.752994881999999</v>
      </c>
      <c r="BF19" s="884">
        <v>14.628697021000001</v>
      </c>
      <c r="BG19" s="884">
        <v>14.714400427999999</v>
      </c>
      <c r="BH19" s="388">
        <v>14.665604815</v>
      </c>
      <c r="BI19" s="388">
        <v>14.238583919</v>
      </c>
      <c r="BJ19" s="388">
        <v>14.020250384000001</v>
      </c>
      <c r="BK19" s="388">
        <v>13.411881671</v>
      </c>
      <c r="BL19" s="388">
        <v>14.23553701</v>
      </c>
      <c r="BM19" s="388">
        <v>14.068610598999999</v>
      </c>
      <c r="BN19" s="388">
        <v>14.298456805000001</v>
      </c>
      <c r="BO19" s="388">
        <v>14.193035181999999</v>
      </c>
      <c r="BP19" s="388">
        <v>14.561088499</v>
      </c>
      <c r="BQ19" s="388">
        <v>14.795187841000001</v>
      </c>
      <c r="BR19" s="388">
        <v>14.670429004000001</v>
      </c>
      <c r="BS19" s="388">
        <v>14.836744123000001</v>
      </c>
      <c r="BT19" s="388">
        <v>14.657219748999999</v>
      </c>
      <c r="BU19" s="388">
        <v>14.268793678</v>
      </c>
      <c r="BV19" s="388">
        <v>14.049751838000001</v>
      </c>
    </row>
    <row r="20" spans="1:74" s="425" customFormat="1" ht="11.05"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884"/>
      <c r="AZ20" s="884"/>
      <c r="BA20" s="884"/>
      <c r="BB20" s="884"/>
      <c r="BC20" s="884"/>
      <c r="BD20" s="884"/>
      <c r="BE20" s="884"/>
      <c r="BF20" s="884"/>
      <c r="BG20" s="884"/>
      <c r="BH20" s="388"/>
      <c r="BI20" s="388"/>
      <c r="BJ20" s="388"/>
      <c r="BK20" s="388"/>
      <c r="BL20" s="388"/>
      <c r="BM20" s="388"/>
      <c r="BN20" s="388"/>
      <c r="BO20" s="388"/>
      <c r="BP20" s="388"/>
      <c r="BQ20" s="388"/>
      <c r="BR20" s="388"/>
      <c r="BS20" s="388"/>
      <c r="BT20" s="388"/>
      <c r="BU20" s="388"/>
      <c r="BV20" s="388"/>
    </row>
    <row r="21" spans="1:74" s="425" customFormat="1" ht="11.05" customHeight="1" x14ac:dyDescent="0.2">
      <c r="A21" s="418" t="s">
        <v>307</v>
      </c>
      <c r="B21" s="416" t="s">
        <v>966</v>
      </c>
      <c r="C21" s="105">
        <v>4.5382595706000002</v>
      </c>
      <c r="D21" s="105">
        <v>4.7747305562999998</v>
      </c>
      <c r="E21" s="105">
        <v>4.6655855950999996</v>
      </c>
      <c r="F21" s="105">
        <v>4.5919990743000003</v>
      </c>
      <c r="G21" s="105">
        <v>4.7293658334000002</v>
      </c>
      <c r="H21" s="105">
        <v>4.9298481951999999</v>
      </c>
      <c r="I21" s="105">
        <v>4.9942548158999998</v>
      </c>
      <c r="J21" s="105">
        <v>5.1140433140999999</v>
      </c>
      <c r="K21" s="105">
        <v>5.0207990902999997</v>
      </c>
      <c r="L21" s="105">
        <v>4.8433680090999998</v>
      </c>
      <c r="M21" s="105">
        <v>4.9106966646999997</v>
      </c>
      <c r="N21" s="105">
        <v>4.9555020130000003</v>
      </c>
      <c r="O21" s="105">
        <v>4.6543011721000003</v>
      </c>
      <c r="P21" s="105">
        <v>4.8993362029999998</v>
      </c>
      <c r="Q21" s="105">
        <v>4.7862219004000002</v>
      </c>
      <c r="R21" s="105">
        <v>4.7099444466999998</v>
      </c>
      <c r="S21" s="105">
        <v>4.8522854478999999</v>
      </c>
      <c r="T21" s="105">
        <v>5.0600243214000002</v>
      </c>
      <c r="U21" s="105">
        <v>5.1267458708999998</v>
      </c>
      <c r="V21" s="105">
        <v>5.2508654320000003</v>
      </c>
      <c r="W21" s="105">
        <v>5.1542355090000003</v>
      </c>
      <c r="X21" s="105">
        <v>4.9704054886</v>
      </c>
      <c r="Y21" s="105">
        <v>5.0401684445999999</v>
      </c>
      <c r="Z21" s="105">
        <v>5.0866070963999999</v>
      </c>
      <c r="AA21" s="105">
        <v>4.7508831251999997</v>
      </c>
      <c r="AB21" s="105">
        <v>5.0025094315</v>
      </c>
      <c r="AC21" s="105">
        <v>4.8863508434999998</v>
      </c>
      <c r="AD21" s="105">
        <v>4.8079632601000002</v>
      </c>
      <c r="AE21" s="105">
        <v>4.9541328074999997</v>
      </c>
      <c r="AF21" s="105">
        <v>5.1674591734000002</v>
      </c>
      <c r="AG21" s="105">
        <v>5.2359639411999996</v>
      </c>
      <c r="AH21" s="105">
        <v>5.3634213655999998</v>
      </c>
      <c r="AI21" s="105">
        <v>5.2641909656000001</v>
      </c>
      <c r="AJ21" s="105">
        <v>5.0753395860000001</v>
      </c>
      <c r="AK21" s="105">
        <v>5.1469783651999998</v>
      </c>
      <c r="AL21" s="105">
        <v>5.1946658467000004</v>
      </c>
      <c r="AM21" s="105">
        <v>4.6979268769999996</v>
      </c>
      <c r="AN21" s="105">
        <v>4.9769071479999996</v>
      </c>
      <c r="AO21" s="105">
        <v>4.8532985880000004</v>
      </c>
      <c r="AP21" s="105">
        <v>4.826920769</v>
      </c>
      <c r="AQ21" s="105">
        <v>4.9762175710000003</v>
      </c>
      <c r="AR21" s="105">
        <v>5.2102828810000004</v>
      </c>
      <c r="AS21" s="105">
        <v>5.2934718409999997</v>
      </c>
      <c r="AT21" s="105">
        <v>5.4301757019999997</v>
      </c>
      <c r="AU21" s="105">
        <v>5.3371249130000002</v>
      </c>
      <c r="AV21" s="105">
        <v>5.2116657850000001</v>
      </c>
      <c r="AW21" s="105">
        <v>5.2699642789999999</v>
      </c>
      <c r="AX21" s="105">
        <v>5.2792776180000001</v>
      </c>
      <c r="AY21" s="884">
        <v>4.6752231703999998</v>
      </c>
      <c r="AZ21" s="884">
        <v>4.9417671520999997</v>
      </c>
      <c r="BA21" s="884">
        <v>4.8036531437000001</v>
      </c>
      <c r="BB21" s="884">
        <v>4.7806351302000003</v>
      </c>
      <c r="BC21" s="884">
        <v>4.9456720155999996</v>
      </c>
      <c r="BD21" s="884">
        <v>5.1619538384999997</v>
      </c>
      <c r="BE21" s="884">
        <v>5.2428666978000003</v>
      </c>
      <c r="BF21" s="884">
        <v>5.3621984768999997</v>
      </c>
      <c r="BG21" s="884">
        <v>5.2485040983999998</v>
      </c>
      <c r="BH21" s="388">
        <v>5.1389473538999999</v>
      </c>
      <c r="BI21" s="388">
        <v>5.1814870009999998</v>
      </c>
      <c r="BJ21" s="388">
        <v>5.2068639214000001</v>
      </c>
      <c r="BK21" s="388">
        <v>4.7004242234999998</v>
      </c>
      <c r="BL21" s="388">
        <v>4.9700419115000001</v>
      </c>
      <c r="BM21" s="388">
        <v>4.8303661866000001</v>
      </c>
      <c r="BN21" s="388">
        <v>4.8071616906000001</v>
      </c>
      <c r="BO21" s="388">
        <v>4.9740414663000001</v>
      </c>
      <c r="BP21" s="388">
        <v>5.1927588578000003</v>
      </c>
      <c r="BQ21" s="388">
        <v>5.2746010488000001</v>
      </c>
      <c r="BR21" s="388">
        <v>5.3952693913000003</v>
      </c>
      <c r="BS21" s="388">
        <v>5.2803128131000001</v>
      </c>
      <c r="BT21" s="388">
        <v>5.1696747365000002</v>
      </c>
      <c r="BU21" s="388">
        <v>5.2126539287</v>
      </c>
      <c r="BV21" s="388">
        <v>5.2382417452999999</v>
      </c>
    </row>
    <row r="22" spans="1:74" ht="11.05" customHeight="1" x14ac:dyDescent="0.2">
      <c r="A22" s="335" t="s">
        <v>308</v>
      </c>
      <c r="B22" s="406" t="s">
        <v>205</v>
      </c>
      <c r="C22" s="289">
        <v>3.3385308655000001</v>
      </c>
      <c r="D22" s="289">
        <v>3.5749816070999998</v>
      </c>
      <c r="E22" s="289">
        <v>3.4655185432</v>
      </c>
      <c r="F22" s="289">
        <v>3.3846251643</v>
      </c>
      <c r="G22" s="289">
        <v>3.5219692224000001</v>
      </c>
      <c r="H22" s="289">
        <v>3.7223517211999999</v>
      </c>
      <c r="I22" s="289">
        <v>3.7846261079999999</v>
      </c>
      <c r="J22" s="289">
        <v>3.9042607671999998</v>
      </c>
      <c r="K22" s="289">
        <v>3.8108518014000001</v>
      </c>
      <c r="L22" s="289">
        <v>3.6254375548</v>
      </c>
      <c r="M22" s="289">
        <v>3.6926798107000001</v>
      </c>
      <c r="N22" s="289">
        <v>3.7376491995999999</v>
      </c>
      <c r="O22" s="289">
        <v>3.4594554787999998</v>
      </c>
      <c r="P22" s="289">
        <v>3.7044706806000001</v>
      </c>
      <c r="Q22" s="289">
        <v>3.5910427653000001</v>
      </c>
      <c r="R22" s="289">
        <v>3.5072193549000001</v>
      </c>
      <c r="S22" s="289">
        <v>3.6495381392000001</v>
      </c>
      <c r="T22" s="289">
        <v>3.8571786738</v>
      </c>
      <c r="U22" s="289">
        <v>3.9217086953</v>
      </c>
      <c r="V22" s="289">
        <v>4.0456766302</v>
      </c>
      <c r="W22" s="289">
        <v>3.9488843070000001</v>
      </c>
      <c r="X22" s="289">
        <v>3.7567541884</v>
      </c>
      <c r="Y22" s="289">
        <v>3.8264320197999999</v>
      </c>
      <c r="Z22" s="289">
        <v>3.8730302406999999</v>
      </c>
      <c r="AA22" s="289">
        <v>3.5525168542999999</v>
      </c>
      <c r="AB22" s="289">
        <v>3.8041231082999998</v>
      </c>
      <c r="AC22" s="289">
        <v>3.6876439156999998</v>
      </c>
      <c r="AD22" s="289">
        <v>3.6015656064999999</v>
      </c>
      <c r="AE22" s="289">
        <v>3.7477128494</v>
      </c>
      <c r="AF22" s="289">
        <v>3.9609390358000001</v>
      </c>
      <c r="AG22" s="289">
        <v>4.0272049526</v>
      </c>
      <c r="AH22" s="289">
        <v>4.1545076974999997</v>
      </c>
      <c r="AI22" s="289">
        <v>4.0551116042000004</v>
      </c>
      <c r="AJ22" s="289">
        <v>3.857813073</v>
      </c>
      <c r="AK22" s="289">
        <v>3.9293652788000002</v>
      </c>
      <c r="AL22" s="289">
        <v>3.9772170190999998</v>
      </c>
      <c r="AM22" s="289">
        <v>3.5650483789999998</v>
      </c>
      <c r="AN22" s="289">
        <v>3.8231317840000001</v>
      </c>
      <c r="AO22" s="289">
        <v>3.7054531960000001</v>
      </c>
      <c r="AP22" s="289">
        <v>3.6188093760000002</v>
      </c>
      <c r="AQ22" s="289">
        <v>3.7692340479999999</v>
      </c>
      <c r="AR22" s="289">
        <v>3.9881364619999999</v>
      </c>
      <c r="AS22" s="289">
        <v>4.0570136320000003</v>
      </c>
      <c r="AT22" s="289">
        <v>4.1882004220000004</v>
      </c>
      <c r="AU22" s="289">
        <v>4.0879604460000003</v>
      </c>
      <c r="AV22" s="289">
        <v>3.8877761550000001</v>
      </c>
      <c r="AW22" s="289">
        <v>3.962049355</v>
      </c>
      <c r="AX22" s="289">
        <v>4.0121276870000004</v>
      </c>
      <c r="AY22" s="873">
        <v>3.5055131984000001</v>
      </c>
      <c r="AZ22" s="873">
        <v>3.7307563737999998</v>
      </c>
      <c r="BA22" s="873">
        <v>3.5995517683</v>
      </c>
      <c r="BB22" s="873">
        <v>3.5431605588999999</v>
      </c>
      <c r="BC22" s="873">
        <v>3.7108214127000001</v>
      </c>
      <c r="BD22" s="873">
        <v>3.9209741545000001</v>
      </c>
      <c r="BE22" s="873">
        <v>3.9910954164999999</v>
      </c>
      <c r="BF22" s="873">
        <v>4.1104339409000001</v>
      </c>
      <c r="BG22" s="873">
        <v>3.9914825504000002</v>
      </c>
      <c r="BH22" s="355">
        <v>3.8137300598000001</v>
      </c>
      <c r="BI22" s="355">
        <v>3.8735436728999999</v>
      </c>
      <c r="BJ22" s="355">
        <v>3.9332328928</v>
      </c>
      <c r="BK22" s="355">
        <v>3.5151127786999998</v>
      </c>
      <c r="BL22" s="355">
        <v>3.7428787943000001</v>
      </c>
      <c r="BM22" s="355">
        <v>3.6102046292000001</v>
      </c>
      <c r="BN22" s="355">
        <v>3.5531818090999998</v>
      </c>
      <c r="BO22" s="355">
        <v>3.7227205514000001</v>
      </c>
      <c r="BP22" s="355">
        <v>3.9352271126999998</v>
      </c>
      <c r="BQ22" s="355">
        <v>4.0061337692999999</v>
      </c>
      <c r="BR22" s="355">
        <v>4.1268089468999998</v>
      </c>
      <c r="BS22" s="355">
        <v>4.0065252393000002</v>
      </c>
      <c r="BT22" s="355">
        <v>3.8267818287000002</v>
      </c>
      <c r="BU22" s="355">
        <v>3.8872653852000001</v>
      </c>
      <c r="BV22" s="355">
        <v>3.9476231553000001</v>
      </c>
    </row>
    <row r="23" spans="1:74" ht="11.05"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873"/>
      <c r="AZ23" s="873"/>
      <c r="BA23" s="873"/>
      <c r="BB23" s="873"/>
      <c r="BC23" s="873"/>
      <c r="BD23" s="873"/>
      <c r="BE23" s="873"/>
      <c r="BF23" s="873"/>
      <c r="BG23" s="873"/>
      <c r="BH23" s="355"/>
      <c r="BI23" s="355"/>
      <c r="BJ23" s="355"/>
      <c r="BK23" s="355"/>
      <c r="BL23" s="355"/>
      <c r="BM23" s="355"/>
      <c r="BN23" s="355"/>
      <c r="BO23" s="355"/>
      <c r="BP23" s="355"/>
      <c r="BQ23" s="355"/>
      <c r="BR23" s="355"/>
      <c r="BS23" s="355"/>
      <c r="BT23" s="355"/>
      <c r="BU23" s="355"/>
      <c r="BV23" s="355"/>
    </row>
    <row r="24" spans="1:74" s="425" customFormat="1" ht="11.05" customHeight="1" x14ac:dyDescent="0.2">
      <c r="A24" s="418" t="s">
        <v>309</v>
      </c>
      <c r="B24" s="416" t="s">
        <v>967</v>
      </c>
      <c r="C24" s="105">
        <v>8.1470573414</v>
      </c>
      <c r="D24" s="105">
        <v>8.1126560085000001</v>
      </c>
      <c r="E24" s="105">
        <v>8.1289238692999994</v>
      </c>
      <c r="F24" s="105">
        <v>8.2313769965999999</v>
      </c>
      <c r="G24" s="105">
        <v>8.7545304406</v>
      </c>
      <c r="H24" s="105">
        <v>9.1732487611</v>
      </c>
      <c r="I24" s="105">
        <v>9.0748440472999992</v>
      </c>
      <c r="J24" s="105">
        <v>9.1668607357000003</v>
      </c>
      <c r="K24" s="105">
        <v>8.9146768114999997</v>
      </c>
      <c r="L24" s="105">
        <v>8.7846733076000003</v>
      </c>
      <c r="M24" s="105">
        <v>8.3829878896000007</v>
      </c>
      <c r="N24" s="105">
        <v>8.3410011610999995</v>
      </c>
      <c r="O24" s="105">
        <v>8.7493647191000008</v>
      </c>
      <c r="P24" s="105">
        <v>8.7096143422000001</v>
      </c>
      <c r="Q24" s="105">
        <v>8.7266012942</v>
      </c>
      <c r="R24" s="105">
        <v>8.8154040433999992</v>
      </c>
      <c r="S24" s="105">
        <v>9.4105948728000008</v>
      </c>
      <c r="T24" s="105">
        <v>9.8130818715999997</v>
      </c>
      <c r="U24" s="105">
        <v>9.7077960324999992</v>
      </c>
      <c r="V24" s="105">
        <v>9.8030534971000005</v>
      </c>
      <c r="W24" s="105">
        <v>9.5693423205000006</v>
      </c>
      <c r="X24" s="105">
        <v>9.3924015319999992</v>
      </c>
      <c r="Y24" s="105">
        <v>8.9935641033000007</v>
      </c>
      <c r="Z24" s="105">
        <v>8.9491792862999997</v>
      </c>
      <c r="AA24" s="105">
        <v>9.0002970838999996</v>
      </c>
      <c r="AB24" s="105">
        <v>8.9438870097999992</v>
      </c>
      <c r="AC24" s="105">
        <v>8.9594593539999998</v>
      </c>
      <c r="AD24" s="105">
        <v>9.0317378986999994</v>
      </c>
      <c r="AE24" s="105">
        <v>9.6299596505</v>
      </c>
      <c r="AF24" s="105">
        <v>10.040539130999999</v>
      </c>
      <c r="AG24" s="105">
        <v>9.9456428530000007</v>
      </c>
      <c r="AH24" s="105">
        <v>10.041771954</v>
      </c>
      <c r="AI24" s="105">
        <v>9.7782576895000002</v>
      </c>
      <c r="AJ24" s="105">
        <v>9.6031205087</v>
      </c>
      <c r="AK24" s="105">
        <v>9.1773954986999993</v>
      </c>
      <c r="AL24" s="105">
        <v>9.1391730209999995</v>
      </c>
      <c r="AM24" s="105">
        <v>9.7669421300000003</v>
      </c>
      <c r="AN24" s="105">
        <v>9.6198317899999992</v>
      </c>
      <c r="AO24" s="105">
        <v>9.0713669570000004</v>
      </c>
      <c r="AP24" s="105">
        <v>8.8230303469999996</v>
      </c>
      <c r="AQ24" s="105">
        <v>9.3988062439999993</v>
      </c>
      <c r="AR24" s="105">
        <v>9.9317568630000004</v>
      </c>
      <c r="AS24" s="105">
        <v>9.9301100889999994</v>
      </c>
      <c r="AT24" s="105">
        <v>9.9912123620000006</v>
      </c>
      <c r="AU24" s="105">
        <v>9.8170935610000001</v>
      </c>
      <c r="AV24" s="105">
        <v>9.419558168</v>
      </c>
      <c r="AW24" s="105">
        <v>9.193524064</v>
      </c>
      <c r="AX24" s="105">
        <v>9.5508072459999998</v>
      </c>
      <c r="AY24" s="884">
        <v>9.2869042277999991</v>
      </c>
      <c r="AZ24" s="884">
        <v>9.2274738041000006</v>
      </c>
      <c r="BA24" s="884">
        <v>9.2106041184999992</v>
      </c>
      <c r="BB24" s="884">
        <v>9.2425348927000002</v>
      </c>
      <c r="BC24" s="884">
        <v>9.8335558587000005</v>
      </c>
      <c r="BD24" s="884">
        <v>10.304433552000001</v>
      </c>
      <c r="BE24" s="884">
        <v>10.308758091</v>
      </c>
      <c r="BF24" s="884">
        <v>10.385968896</v>
      </c>
      <c r="BG24" s="884">
        <v>10.094945878000001</v>
      </c>
      <c r="BH24" s="388">
        <v>9.7678401747999999</v>
      </c>
      <c r="BI24" s="388">
        <v>9.3819316970000006</v>
      </c>
      <c r="BJ24" s="388">
        <v>9.4057793001000007</v>
      </c>
      <c r="BK24" s="388">
        <v>9.3454349835000006</v>
      </c>
      <c r="BL24" s="388">
        <v>9.2903324338999997</v>
      </c>
      <c r="BM24" s="388">
        <v>9.2702424999000002</v>
      </c>
      <c r="BN24" s="388">
        <v>9.2989270907999995</v>
      </c>
      <c r="BO24" s="388">
        <v>9.9036844372000008</v>
      </c>
      <c r="BP24" s="388">
        <v>10.404993113</v>
      </c>
      <c r="BQ24" s="388">
        <v>10.394237519000001</v>
      </c>
      <c r="BR24" s="388">
        <v>10.472425844</v>
      </c>
      <c r="BS24" s="388">
        <v>10.178303336000001</v>
      </c>
      <c r="BT24" s="388">
        <v>9.8460252187999995</v>
      </c>
      <c r="BU24" s="388">
        <v>9.4545331065999996</v>
      </c>
      <c r="BV24" s="388">
        <v>9.4788644176000005</v>
      </c>
    </row>
    <row r="25" spans="1:74" s="425" customFormat="1" ht="11.05"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884"/>
      <c r="AZ25" s="884"/>
      <c r="BA25" s="884"/>
      <c r="BB25" s="884"/>
      <c r="BC25" s="884"/>
      <c r="BD25" s="884"/>
      <c r="BE25" s="884"/>
      <c r="BF25" s="884"/>
      <c r="BG25" s="884"/>
      <c r="BH25" s="388"/>
      <c r="BI25" s="388"/>
      <c r="BJ25" s="388"/>
      <c r="BK25" s="388"/>
      <c r="BL25" s="388"/>
      <c r="BM25" s="388"/>
      <c r="BN25" s="388"/>
      <c r="BO25" s="388"/>
      <c r="BP25" s="388"/>
      <c r="BQ25" s="388"/>
      <c r="BR25" s="388"/>
      <c r="BS25" s="388"/>
      <c r="BT25" s="388"/>
      <c r="BU25" s="388"/>
      <c r="BV25" s="388"/>
    </row>
    <row r="26" spans="1:74" s="425" customFormat="1" ht="11.05" customHeight="1" x14ac:dyDescent="0.2">
      <c r="A26" s="418" t="s">
        <v>312</v>
      </c>
      <c r="B26" s="416" t="s">
        <v>968</v>
      </c>
      <c r="C26" s="105">
        <v>4.2192503934000003</v>
      </c>
      <c r="D26" s="105">
        <v>4.2158840637999999</v>
      </c>
      <c r="E26" s="105">
        <v>4.2170267798000003</v>
      </c>
      <c r="F26" s="105">
        <v>4.2156029235999997</v>
      </c>
      <c r="G26" s="105">
        <v>4.2221332985000002</v>
      </c>
      <c r="H26" s="105">
        <v>4.2315581516999998</v>
      </c>
      <c r="I26" s="105">
        <v>4.1675371300000004</v>
      </c>
      <c r="J26" s="105">
        <v>4.1815740372999999</v>
      </c>
      <c r="K26" s="105">
        <v>4.1741157423999997</v>
      </c>
      <c r="L26" s="105">
        <v>4.2179060864000002</v>
      </c>
      <c r="M26" s="105">
        <v>4.2388243506999999</v>
      </c>
      <c r="N26" s="105">
        <v>4.2539500539999997</v>
      </c>
      <c r="O26" s="105">
        <v>4.4042543555</v>
      </c>
      <c r="P26" s="105">
        <v>4.4004014153000002</v>
      </c>
      <c r="Q26" s="105">
        <v>4.401689255</v>
      </c>
      <c r="R26" s="105">
        <v>4.3997318855999996</v>
      </c>
      <c r="S26" s="105">
        <v>4.4069086281000001</v>
      </c>
      <c r="T26" s="105">
        <v>4.4168014786000001</v>
      </c>
      <c r="U26" s="105">
        <v>4.348384029</v>
      </c>
      <c r="V26" s="105">
        <v>4.3637364641999996</v>
      </c>
      <c r="W26" s="105">
        <v>4.3555107671000002</v>
      </c>
      <c r="X26" s="105">
        <v>4.4025008580999998</v>
      </c>
      <c r="Y26" s="105">
        <v>4.4250362542000001</v>
      </c>
      <c r="Z26" s="105">
        <v>4.4408441134999999</v>
      </c>
      <c r="AA26" s="105">
        <v>4.5157367702000002</v>
      </c>
      <c r="AB26" s="105">
        <v>4.5117718226000001</v>
      </c>
      <c r="AC26" s="105">
        <v>4.5130969446</v>
      </c>
      <c r="AD26" s="105">
        <v>4.5110273094000002</v>
      </c>
      <c r="AE26" s="105">
        <v>4.5184108945999997</v>
      </c>
      <c r="AF26" s="105">
        <v>4.5285863875999999</v>
      </c>
      <c r="AG26" s="105">
        <v>4.4584276130999996</v>
      </c>
      <c r="AH26" s="105">
        <v>4.4742222190999996</v>
      </c>
      <c r="AI26" s="105">
        <v>4.4657590660000004</v>
      </c>
      <c r="AJ26" s="105">
        <v>4.5139163678000003</v>
      </c>
      <c r="AK26" s="105">
        <v>4.5370989817999998</v>
      </c>
      <c r="AL26" s="105">
        <v>4.5533581138999999</v>
      </c>
      <c r="AM26" s="105">
        <v>4.5460471719999997</v>
      </c>
      <c r="AN26" s="105">
        <v>4.6505074579999999</v>
      </c>
      <c r="AO26" s="105">
        <v>4.6277606740000001</v>
      </c>
      <c r="AP26" s="105">
        <v>4.6372223569999997</v>
      </c>
      <c r="AQ26" s="105">
        <v>4.5799202120000002</v>
      </c>
      <c r="AR26" s="105">
        <v>4.6520036859999996</v>
      </c>
      <c r="AS26" s="105">
        <v>4.4863619100000003</v>
      </c>
      <c r="AT26" s="105">
        <v>4.5269931310000002</v>
      </c>
      <c r="AU26" s="105">
        <v>4.6055687949999999</v>
      </c>
      <c r="AV26" s="105">
        <v>4.6305801420000003</v>
      </c>
      <c r="AW26" s="105">
        <v>4.7299001049999996</v>
      </c>
      <c r="AX26" s="105">
        <v>4.7452340450000001</v>
      </c>
      <c r="AY26" s="884">
        <v>4.8768983971999997</v>
      </c>
      <c r="AZ26" s="884">
        <v>4.8791771716000003</v>
      </c>
      <c r="BA26" s="884">
        <v>4.9046543692000002</v>
      </c>
      <c r="BB26" s="884">
        <v>4.9024474936000004</v>
      </c>
      <c r="BC26" s="884">
        <v>4.8641268112000002</v>
      </c>
      <c r="BD26" s="884">
        <v>4.8722605933000001</v>
      </c>
      <c r="BE26" s="884">
        <v>4.7431334486000001</v>
      </c>
      <c r="BF26" s="884">
        <v>4.7631243595999999</v>
      </c>
      <c r="BG26" s="884">
        <v>4.7768873952000002</v>
      </c>
      <c r="BH26" s="388">
        <v>4.8459391517999997</v>
      </c>
      <c r="BI26" s="388">
        <v>4.9404684047999998</v>
      </c>
      <c r="BJ26" s="388">
        <v>4.9541704041000001</v>
      </c>
      <c r="BK26" s="388">
        <v>5.0213504194</v>
      </c>
      <c r="BL26" s="388">
        <v>5.0236886869999999</v>
      </c>
      <c r="BM26" s="388">
        <v>5.0498310317000001</v>
      </c>
      <c r="BN26" s="388">
        <v>5.04756654</v>
      </c>
      <c r="BO26" s="388">
        <v>5.0082453986999997</v>
      </c>
      <c r="BP26" s="388">
        <v>5.0165915338999998</v>
      </c>
      <c r="BQ26" s="388">
        <v>4.8840931962000003</v>
      </c>
      <c r="BR26" s="388">
        <v>4.9046060208000002</v>
      </c>
      <c r="BS26" s="388">
        <v>4.9187283754999997</v>
      </c>
      <c r="BT26" s="388">
        <v>4.9895829039999997</v>
      </c>
      <c r="BU26" s="388">
        <v>5.0865800840000004</v>
      </c>
      <c r="BV26" s="388">
        <v>5.1006398087999996</v>
      </c>
    </row>
    <row r="27" spans="1:74" s="425" customFormat="1" ht="11.05"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884"/>
      <c r="AZ27" s="884"/>
      <c r="BA27" s="884"/>
      <c r="BB27" s="884"/>
      <c r="BC27" s="884"/>
      <c r="BD27" s="884"/>
      <c r="BE27" s="884"/>
      <c r="BF27" s="884"/>
      <c r="BG27" s="884"/>
      <c r="BH27" s="388"/>
      <c r="BI27" s="388"/>
      <c r="BJ27" s="388"/>
      <c r="BK27" s="388"/>
      <c r="BL27" s="388"/>
      <c r="BM27" s="388"/>
      <c r="BN27" s="388"/>
      <c r="BO27" s="388"/>
      <c r="BP27" s="388"/>
      <c r="BQ27" s="388"/>
      <c r="BR27" s="388"/>
      <c r="BS27" s="388"/>
      <c r="BT27" s="388"/>
      <c r="BU27" s="388"/>
      <c r="BV27" s="388"/>
    </row>
    <row r="28" spans="1:74" s="425" customFormat="1" ht="11.05" customHeight="1" x14ac:dyDescent="0.2">
      <c r="A28" s="418" t="s">
        <v>310</v>
      </c>
      <c r="B28" s="416" t="s">
        <v>969</v>
      </c>
      <c r="C28" s="105">
        <v>34.770416234000002</v>
      </c>
      <c r="D28" s="105">
        <v>35.950270846999999</v>
      </c>
      <c r="E28" s="105">
        <v>35.416177247</v>
      </c>
      <c r="F28" s="105">
        <v>35.217906163000002</v>
      </c>
      <c r="G28" s="105">
        <v>34.807636987999999</v>
      </c>
      <c r="H28" s="105">
        <v>34.768850221000001</v>
      </c>
      <c r="I28" s="105">
        <v>34.401685354999998</v>
      </c>
      <c r="J28" s="105">
        <v>33.763606185999997</v>
      </c>
      <c r="K28" s="105">
        <v>34.973403783000002</v>
      </c>
      <c r="L28" s="105">
        <v>34.167855647000003</v>
      </c>
      <c r="M28" s="105">
        <v>35.627219324000002</v>
      </c>
      <c r="N28" s="105">
        <v>37.032037062999997</v>
      </c>
      <c r="O28" s="105">
        <v>36.206515856000003</v>
      </c>
      <c r="P28" s="105">
        <v>36.775343294999999</v>
      </c>
      <c r="Q28" s="105">
        <v>35.648621558999999</v>
      </c>
      <c r="R28" s="105">
        <v>35.225203057999998</v>
      </c>
      <c r="S28" s="105">
        <v>35.524214716000003</v>
      </c>
      <c r="T28" s="105">
        <v>35.295113497000003</v>
      </c>
      <c r="U28" s="105">
        <v>35.142744610000001</v>
      </c>
      <c r="V28" s="105">
        <v>34.953848059000002</v>
      </c>
      <c r="W28" s="105">
        <v>35.550173624999999</v>
      </c>
      <c r="X28" s="105">
        <v>34.786214303999998</v>
      </c>
      <c r="Y28" s="105">
        <v>36.216709020000003</v>
      </c>
      <c r="Z28" s="105">
        <v>37.601113038999998</v>
      </c>
      <c r="AA28" s="105">
        <v>37.275437171</v>
      </c>
      <c r="AB28" s="105">
        <v>38.435950488000003</v>
      </c>
      <c r="AC28" s="105">
        <v>37.966670753999999</v>
      </c>
      <c r="AD28" s="105">
        <v>37.572718117000001</v>
      </c>
      <c r="AE28" s="105">
        <v>37.319518793</v>
      </c>
      <c r="AF28" s="105">
        <v>37.058779753000003</v>
      </c>
      <c r="AG28" s="105">
        <v>36.826148453999998</v>
      </c>
      <c r="AH28" s="105">
        <v>36.222771985000001</v>
      </c>
      <c r="AI28" s="105">
        <v>37.145750374999999</v>
      </c>
      <c r="AJ28" s="105">
        <v>36.370125551000001</v>
      </c>
      <c r="AK28" s="105">
        <v>38.096906785999998</v>
      </c>
      <c r="AL28" s="105">
        <v>38.864254584000001</v>
      </c>
      <c r="AM28" s="105">
        <v>38.076634730000002</v>
      </c>
      <c r="AN28" s="105">
        <v>38.978596156999998</v>
      </c>
      <c r="AO28" s="105">
        <v>38.677630704999999</v>
      </c>
      <c r="AP28" s="105">
        <v>38.407455085000002</v>
      </c>
      <c r="AQ28" s="105">
        <v>38.051874662000003</v>
      </c>
      <c r="AR28" s="105">
        <v>37.738457677</v>
      </c>
      <c r="AS28" s="105">
        <v>37.215520980999997</v>
      </c>
      <c r="AT28" s="105">
        <v>36.550389779</v>
      </c>
      <c r="AU28" s="105">
        <v>37.227449235000002</v>
      </c>
      <c r="AV28" s="105">
        <v>36.891270083000002</v>
      </c>
      <c r="AW28" s="105">
        <v>38.449188839000001</v>
      </c>
      <c r="AX28" s="105">
        <v>39.043953694999999</v>
      </c>
      <c r="AY28" s="884">
        <v>38.285697550999998</v>
      </c>
      <c r="AZ28" s="884">
        <v>39.032814985000002</v>
      </c>
      <c r="BA28" s="884">
        <v>38.446497450000003</v>
      </c>
      <c r="BB28" s="884">
        <v>38.636655681000001</v>
      </c>
      <c r="BC28" s="884">
        <v>38.188824896</v>
      </c>
      <c r="BD28" s="884">
        <v>38.358345417999999</v>
      </c>
      <c r="BE28" s="884">
        <v>37.843573153999998</v>
      </c>
      <c r="BF28" s="884">
        <v>37.406452629</v>
      </c>
      <c r="BG28" s="884">
        <v>38.308704071999998</v>
      </c>
      <c r="BH28" s="388">
        <v>37.573534012000003</v>
      </c>
      <c r="BI28" s="388">
        <v>39.506743323000002</v>
      </c>
      <c r="BJ28" s="388">
        <v>40.503391104000002</v>
      </c>
      <c r="BK28" s="388">
        <v>39.213194930999997</v>
      </c>
      <c r="BL28" s="388">
        <v>39.919995692000001</v>
      </c>
      <c r="BM28" s="388">
        <v>39.210055453000003</v>
      </c>
      <c r="BN28" s="388">
        <v>39.490845806000003</v>
      </c>
      <c r="BO28" s="388">
        <v>39.011065836999997</v>
      </c>
      <c r="BP28" s="388">
        <v>38.826422602999997</v>
      </c>
      <c r="BQ28" s="388">
        <v>38.512193623000002</v>
      </c>
      <c r="BR28" s="388">
        <v>37.997106359999997</v>
      </c>
      <c r="BS28" s="388">
        <v>38.982746689999999</v>
      </c>
      <c r="BT28" s="388">
        <v>37.987853135000002</v>
      </c>
      <c r="BU28" s="388">
        <v>39.962468053000002</v>
      </c>
      <c r="BV28" s="388">
        <v>41.051483816999998</v>
      </c>
    </row>
    <row r="29" spans="1:74" ht="11.05" customHeight="1" x14ac:dyDescent="0.2">
      <c r="A29" s="335" t="s">
        <v>170</v>
      </c>
      <c r="B29" s="406" t="s">
        <v>948</v>
      </c>
      <c r="C29" s="289">
        <v>14.797070416</v>
      </c>
      <c r="D29" s="289">
        <v>15.245876077</v>
      </c>
      <c r="E29" s="289">
        <v>15.154245766000001</v>
      </c>
      <c r="F29" s="289">
        <v>15.470364107</v>
      </c>
      <c r="G29" s="289">
        <v>15.248280944999999</v>
      </c>
      <c r="H29" s="289">
        <v>15.077013779</v>
      </c>
      <c r="I29" s="289">
        <v>15.018352392000001</v>
      </c>
      <c r="J29" s="289">
        <v>14.558584692</v>
      </c>
      <c r="K29" s="289">
        <v>15.349924227000001</v>
      </c>
      <c r="L29" s="289">
        <v>14.451416399999999</v>
      </c>
      <c r="M29" s="289">
        <v>15.359577443999999</v>
      </c>
      <c r="N29" s="289">
        <v>15.790100459</v>
      </c>
      <c r="O29" s="289">
        <v>15.20285477</v>
      </c>
      <c r="P29" s="289">
        <v>15.390911302999999</v>
      </c>
      <c r="Q29" s="289">
        <v>14.732939996000001</v>
      </c>
      <c r="R29" s="289">
        <v>15.029261635999999</v>
      </c>
      <c r="S29" s="289">
        <v>15.161172286999999</v>
      </c>
      <c r="T29" s="289">
        <v>15.066980040000001</v>
      </c>
      <c r="U29" s="289">
        <v>15.055125849</v>
      </c>
      <c r="V29" s="289">
        <v>14.663752855</v>
      </c>
      <c r="W29" s="289">
        <v>15.519520583</v>
      </c>
      <c r="X29" s="289">
        <v>14.588242516999999</v>
      </c>
      <c r="Y29" s="289">
        <v>15.361486112</v>
      </c>
      <c r="Z29" s="289">
        <v>15.850122446</v>
      </c>
      <c r="AA29" s="289">
        <v>15.839069396999999</v>
      </c>
      <c r="AB29" s="289">
        <v>16.319479628</v>
      </c>
      <c r="AC29" s="289">
        <v>16.221396775999999</v>
      </c>
      <c r="AD29" s="289">
        <v>16.559775942000002</v>
      </c>
      <c r="AE29" s="289">
        <v>16.322053844999999</v>
      </c>
      <c r="AF29" s="289">
        <v>16.138726169000002</v>
      </c>
      <c r="AG29" s="289">
        <v>16.075933890000002</v>
      </c>
      <c r="AH29" s="289">
        <v>15.583789681000001</v>
      </c>
      <c r="AI29" s="289">
        <v>16.430854773</v>
      </c>
      <c r="AJ29" s="289">
        <v>15.469074676</v>
      </c>
      <c r="AK29" s="289">
        <v>16.441187761999998</v>
      </c>
      <c r="AL29" s="289">
        <v>16.902027897</v>
      </c>
      <c r="AM29" s="289">
        <v>15.995278580000001</v>
      </c>
      <c r="AN29" s="289">
        <v>16.464857769999998</v>
      </c>
      <c r="AO29" s="289">
        <v>16.36218178</v>
      </c>
      <c r="AP29" s="289">
        <v>16.690882040000002</v>
      </c>
      <c r="AQ29" s="289">
        <v>16.44969227</v>
      </c>
      <c r="AR29" s="289">
        <v>16.262073820000001</v>
      </c>
      <c r="AS29" s="289">
        <v>16.193429729999998</v>
      </c>
      <c r="AT29" s="289">
        <v>15.70000769</v>
      </c>
      <c r="AU29" s="289">
        <v>16.530637460000001</v>
      </c>
      <c r="AV29" s="289">
        <v>15.57238669</v>
      </c>
      <c r="AW29" s="289">
        <v>16.526236860000001</v>
      </c>
      <c r="AX29" s="289">
        <v>16.974302009999999</v>
      </c>
      <c r="AY29" s="873">
        <v>16.222027542999999</v>
      </c>
      <c r="AZ29" s="873">
        <v>16.61980389</v>
      </c>
      <c r="BA29" s="873">
        <v>16.369618808999999</v>
      </c>
      <c r="BB29" s="873">
        <v>16.729354223000001</v>
      </c>
      <c r="BC29" s="873">
        <v>16.609584847000001</v>
      </c>
      <c r="BD29" s="873">
        <v>16.628613572999999</v>
      </c>
      <c r="BE29" s="873">
        <v>16.388781148</v>
      </c>
      <c r="BF29" s="873">
        <v>15.908836118</v>
      </c>
      <c r="BG29" s="873">
        <v>16.967835139000002</v>
      </c>
      <c r="BH29" s="355">
        <v>15.835461189</v>
      </c>
      <c r="BI29" s="355">
        <v>16.981209608</v>
      </c>
      <c r="BJ29" s="355">
        <v>17.518741914</v>
      </c>
      <c r="BK29" s="355">
        <v>16.663791101000001</v>
      </c>
      <c r="BL29" s="355">
        <v>16.946508972</v>
      </c>
      <c r="BM29" s="355">
        <v>16.590094246</v>
      </c>
      <c r="BN29" s="355">
        <v>17.169921864999999</v>
      </c>
      <c r="BO29" s="355">
        <v>16.712151283000001</v>
      </c>
      <c r="BP29" s="355">
        <v>16.782408</v>
      </c>
      <c r="BQ29" s="355">
        <v>16.628892329999999</v>
      </c>
      <c r="BR29" s="355">
        <v>16.076288538</v>
      </c>
      <c r="BS29" s="355">
        <v>17.218247447</v>
      </c>
      <c r="BT29" s="355">
        <v>15.945629873</v>
      </c>
      <c r="BU29" s="355">
        <v>17.124991936000001</v>
      </c>
      <c r="BV29" s="355">
        <v>17.760634408000001</v>
      </c>
    </row>
    <row r="30" spans="1:74" ht="11.05" customHeight="1" x14ac:dyDescent="0.2">
      <c r="A30" s="335" t="s">
        <v>311</v>
      </c>
      <c r="B30" s="406" t="s">
        <v>961</v>
      </c>
      <c r="C30" s="289">
        <v>4.5302865904000003</v>
      </c>
      <c r="D30" s="289">
        <v>4.8799990956999997</v>
      </c>
      <c r="E30" s="289">
        <v>4.8537867847999996</v>
      </c>
      <c r="F30" s="289">
        <v>4.7889738003</v>
      </c>
      <c r="G30" s="289">
        <v>4.8593539085000002</v>
      </c>
      <c r="H30" s="289">
        <v>4.7811709641000002</v>
      </c>
      <c r="I30" s="289">
        <v>4.5341475723000002</v>
      </c>
      <c r="J30" s="289">
        <v>4.4333012364000002</v>
      </c>
      <c r="K30" s="289">
        <v>4.5087510985000003</v>
      </c>
      <c r="L30" s="289">
        <v>4.6276978408999998</v>
      </c>
      <c r="M30" s="289">
        <v>4.8213132424999996</v>
      </c>
      <c r="N30" s="289">
        <v>4.8760471041000004</v>
      </c>
      <c r="O30" s="289">
        <v>4.8599772512000001</v>
      </c>
      <c r="P30" s="289">
        <v>5.2351400112000004</v>
      </c>
      <c r="Q30" s="289">
        <v>5.2070201046999998</v>
      </c>
      <c r="R30" s="289">
        <v>5.1374903688</v>
      </c>
      <c r="S30" s="289">
        <v>5.2129923746999998</v>
      </c>
      <c r="T30" s="289">
        <v>5.1291196828999999</v>
      </c>
      <c r="U30" s="289">
        <v>4.8641192152999997</v>
      </c>
      <c r="V30" s="289">
        <v>4.7559338084</v>
      </c>
      <c r="W30" s="289">
        <v>4.8368745185000002</v>
      </c>
      <c r="X30" s="289">
        <v>4.9644775852</v>
      </c>
      <c r="Y30" s="289">
        <v>5.1721833073000001</v>
      </c>
      <c r="Z30" s="289">
        <v>5.2309004140999997</v>
      </c>
      <c r="AA30" s="289">
        <v>5.0739633356000002</v>
      </c>
      <c r="AB30" s="289">
        <v>5.4656446112000001</v>
      </c>
      <c r="AC30" s="289">
        <v>5.4362865777999998</v>
      </c>
      <c r="AD30" s="289">
        <v>5.3636954291999999</v>
      </c>
      <c r="AE30" s="289">
        <v>5.4425218084000004</v>
      </c>
      <c r="AF30" s="289">
        <v>5.3549561797000003</v>
      </c>
      <c r="AG30" s="289">
        <v>5.0782876715</v>
      </c>
      <c r="AH30" s="289">
        <v>4.9653388324999996</v>
      </c>
      <c r="AI30" s="289">
        <v>5.0498433833999998</v>
      </c>
      <c r="AJ30" s="289">
        <v>5.1830648469999998</v>
      </c>
      <c r="AK30" s="289">
        <v>5.3999159068999996</v>
      </c>
      <c r="AL30" s="289">
        <v>5.4612183434999997</v>
      </c>
      <c r="AM30" s="289">
        <v>5.3749159059</v>
      </c>
      <c r="AN30" s="289">
        <v>5.7556738849000002</v>
      </c>
      <c r="AO30" s="289">
        <v>5.7349660859</v>
      </c>
      <c r="AP30" s="289">
        <v>5.5557782438999999</v>
      </c>
      <c r="AQ30" s="289">
        <v>5.6174984978999998</v>
      </c>
      <c r="AR30" s="289">
        <v>5.5164660419000002</v>
      </c>
      <c r="AS30" s="289">
        <v>5.4356898448999997</v>
      </c>
      <c r="AT30" s="289">
        <v>4.9870972859</v>
      </c>
      <c r="AU30" s="289">
        <v>4.9438839898999998</v>
      </c>
      <c r="AV30" s="289">
        <v>5.4341509968999997</v>
      </c>
      <c r="AW30" s="289">
        <v>5.7083179748999999</v>
      </c>
      <c r="AX30" s="289">
        <v>5.5784725908999997</v>
      </c>
      <c r="AY30" s="873">
        <v>5.5377981060000003</v>
      </c>
      <c r="AZ30" s="873">
        <v>5.6872148120999997</v>
      </c>
      <c r="BA30" s="873">
        <v>5.6255819560000004</v>
      </c>
      <c r="BB30" s="873">
        <v>5.6175346732999998</v>
      </c>
      <c r="BC30" s="873">
        <v>5.8159118028999996</v>
      </c>
      <c r="BD30" s="873">
        <v>5.7270516252999997</v>
      </c>
      <c r="BE30" s="873">
        <v>5.5082112425999998</v>
      </c>
      <c r="BF30" s="873">
        <v>5.4309619064000003</v>
      </c>
      <c r="BG30" s="873">
        <v>5.4170824152000003</v>
      </c>
      <c r="BH30" s="355">
        <v>5.6702981271999997</v>
      </c>
      <c r="BI30" s="355">
        <v>5.8976559070999999</v>
      </c>
      <c r="BJ30" s="355">
        <v>5.9174574257000003</v>
      </c>
      <c r="BK30" s="355">
        <v>5.6994004807999996</v>
      </c>
      <c r="BL30" s="355">
        <v>5.8886652273999998</v>
      </c>
      <c r="BM30" s="355">
        <v>5.930918589</v>
      </c>
      <c r="BN30" s="355">
        <v>5.9870173548999999</v>
      </c>
      <c r="BO30" s="355">
        <v>6.1582483883999997</v>
      </c>
      <c r="BP30" s="355">
        <v>5.9810144538000003</v>
      </c>
      <c r="BQ30" s="355">
        <v>5.7403300036999996</v>
      </c>
      <c r="BR30" s="355">
        <v>5.6592498816000001</v>
      </c>
      <c r="BS30" s="355">
        <v>5.6446821080999996</v>
      </c>
      <c r="BT30" s="355">
        <v>5.8789670619000001</v>
      </c>
      <c r="BU30" s="355">
        <v>6.1175994882999998</v>
      </c>
      <c r="BV30" s="355">
        <v>6.1383829619999997</v>
      </c>
    </row>
    <row r="31" spans="1:74" ht="11.05" customHeight="1" x14ac:dyDescent="0.2">
      <c r="A31" s="335" t="s">
        <v>165</v>
      </c>
      <c r="B31" s="406" t="s">
        <v>946</v>
      </c>
      <c r="C31" s="329">
        <v>3.8090999999999999</v>
      </c>
      <c r="D31" s="329">
        <v>3.8679000000000001</v>
      </c>
      <c r="E31" s="329">
        <v>3.6118999999999999</v>
      </c>
      <c r="F31" s="329">
        <v>3.2250999999999999</v>
      </c>
      <c r="G31" s="329">
        <v>2.8965000000000001</v>
      </c>
      <c r="H31" s="329">
        <v>3.0312999999999999</v>
      </c>
      <c r="I31" s="329">
        <v>3.0924</v>
      </c>
      <c r="J31" s="329">
        <v>3.0798000000000001</v>
      </c>
      <c r="K31" s="329">
        <v>3.2871999999999999</v>
      </c>
      <c r="L31" s="329">
        <v>3.3134000000000001</v>
      </c>
      <c r="M31" s="329">
        <v>3.4885000000000002</v>
      </c>
      <c r="N31" s="329">
        <v>4.1078999999999999</v>
      </c>
      <c r="O31" s="329">
        <v>3.7709999999999999</v>
      </c>
      <c r="P31" s="329">
        <v>3.8090999999999999</v>
      </c>
      <c r="Q31" s="329">
        <v>3.4796999999999998</v>
      </c>
      <c r="R31" s="329">
        <v>2.9710999999999999</v>
      </c>
      <c r="S31" s="329">
        <v>2.9194</v>
      </c>
      <c r="T31" s="329">
        <v>3.0842999999999998</v>
      </c>
      <c r="U31" s="329">
        <v>3.0636999999999999</v>
      </c>
      <c r="V31" s="329">
        <v>3.2801999999999998</v>
      </c>
      <c r="W31" s="329">
        <v>3.1183999999999998</v>
      </c>
      <c r="X31" s="329">
        <v>3.1932</v>
      </c>
      <c r="Y31" s="329">
        <v>3.4176000000000002</v>
      </c>
      <c r="Z31" s="329">
        <v>3.9664999999999999</v>
      </c>
      <c r="AA31" s="329">
        <v>3.7176</v>
      </c>
      <c r="AB31" s="329">
        <v>3.8746</v>
      </c>
      <c r="AC31" s="329">
        <v>3.4718</v>
      </c>
      <c r="AD31" s="329">
        <v>3.1440999999999999</v>
      </c>
      <c r="AE31" s="329">
        <v>2.9523000000000001</v>
      </c>
      <c r="AF31" s="329">
        <v>3.0402999999999998</v>
      </c>
      <c r="AG31" s="329">
        <v>3.0221</v>
      </c>
      <c r="AH31" s="329">
        <v>3.0800999999999998</v>
      </c>
      <c r="AI31" s="329">
        <v>3.0510000000000002</v>
      </c>
      <c r="AJ31" s="329">
        <v>3.0369000000000002</v>
      </c>
      <c r="AK31" s="329">
        <v>3.3893</v>
      </c>
      <c r="AL31" s="329">
        <v>3.6996000000000002</v>
      </c>
      <c r="AM31" s="329">
        <v>3.4416000000000002</v>
      </c>
      <c r="AN31" s="329">
        <v>3.5148000000000001</v>
      </c>
      <c r="AO31" s="329">
        <v>3.3511000000000002</v>
      </c>
      <c r="AP31" s="329">
        <v>3.0954999999999999</v>
      </c>
      <c r="AQ31" s="329">
        <v>2.8754</v>
      </c>
      <c r="AR31" s="329">
        <v>2.8786</v>
      </c>
      <c r="AS31" s="329">
        <v>2.8611</v>
      </c>
      <c r="AT31" s="329">
        <v>2.9569999999999999</v>
      </c>
      <c r="AU31" s="329">
        <v>2.9098000000000002</v>
      </c>
      <c r="AV31" s="329">
        <v>2.9548000000000001</v>
      </c>
      <c r="AW31" s="329">
        <v>3.2989000000000002</v>
      </c>
      <c r="AX31" s="329">
        <v>3.5568</v>
      </c>
      <c r="AY31" s="886">
        <v>3.3774000000000002</v>
      </c>
      <c r="AZ31" s="886">
        <v>3.4581</v>
      </c>
      <c r="BA31" s="886">
        <v>3.2111000000000001</v>
      </c>
      <c r="BB31" s="886">
        <v>3.0531000000000001</v>
      </c>
      <c r="BC31" s="886">
        <v>2.7181000000000002</v>
      </c>
      <c r="BD31" s="886">
        <v>2.8574999999999999</v>
      </c>
      <c r="BE31" s="886">
        <v>2.8567530607</v>
      </c>
      <c r="BF31" s="886">
        <v>2.9245191221</v>
      </c>
      <c r="BG31" s="886">
        <v>2.8527190390000001</v>
      </c>
      <c r="BH31" s="400">
        <v>2.8774366701999998</v>
      </c>
      <c r="BI31" s="400">
        <v>3.1639377688999999</v>
      </c>
      <c r="BJ31" s="400">
        <v>3.5226492366</v>
      </c>
      <c r="BK31" s="400">
        <v>3.3580972230000001</v>
      </c>
      <c r="BL31" s="400">
        <v>3.5411113754999999</v>
      </c>
      <c r="BM31" s="400">
        <v>3.233197831</v>
      </c>
      <c r="BN31" s="400">
        <v>2.9108855140999998</v>
      </c>
      <c r="BO31" s="400">
        <v>2.7032888093</v>
      </c>
      <c r="BP31" s="400">
        <v>2.6987873344</v>
      </c>
      <c r="BQ31" s="400">
        <v>2.7975435371000001</v>
      </c>
      <c r="BR31" s="400">
        <v>2.8639050682999998</v>
      </c>
      <c r="BS31" s="400">
        <v>2.7935931252000001</v>
      </c>
      <c r="BT31" s="400">
        <v>2.8177984548000001</v>
      </c>
      <c r="BU31" s="400">
        <v>3.0983614855999999</v>
      </c>
      <c r="BV31" s="400">
        <v>3.4496382417000002</v>
      </c>
    </row>
    <row r="32" spans="1:74" ht="28.35" customHeight="1" x14ac:dyDescent="0.2">
      <c r="B32" s="1037" t="s">
        <v>890</v>
      </c>
      <c r="C32" s="1038"/>
      <c r="D32" s="1038"/>
      <c r="E32" s="1038"/>
      <c r="F32" s="1038"/>
      <c r="G32" s="1038"/>
      <c r="H32" s="1038"/>
      <c r="I32" s="1038"/>
      <c r="J32" s="1038"/>
      <c r="K32" s="1038"/>
      <c r="L32" s="1038"/>
      <c r="M32" s="1038"/>
      <c r="N32" s="1038"/>
      <c r="O32" s="1038"/>
      <c r="P32" s="1038"/>
      <c r="Q32" s="1038"/>
    </row>
    <row r="33" spans="2:17" ht="34.6" customHeight="1" x14ac:dyDescent="0.2">
      <c r="B33" s="1038" t="s">
        <v>891</v>
      </c>
      <c r="C33" s="1038"/>
      <c r="D33" s="1038"/>
      <c r="E33" s="1038"/>
      <c r="F33" s="1038"/>
      <c r="G33" s="1038"/>
      <c r="H33" s="1038"/>
      <c r="I33" s="1038"/>
      <c r="J33" s="1038"/>
      <c r="K33" s="1038"/>
      <c r="L33" s="1038"/>
      <c r="M33" s="1038"/>
      <c r="N33" s="1038"/>
      <c r="O33" s="1038"/>
      <c r="P33" s="1038"/>
      <c r="Q33" s="1038"/>
    </row>
    <row r="34" spans="2:17" ht="11.95" customHeight="1" x14ac:dyDescent="0.2">
      <c r="B34" s="776" t="s">
        <v>813</v>
      </c>
      <c r="C34" s="791"/>
      <c r="D34" s="791"/>
      <c r="E34" s="791"/>
      <c r="F34" s="791"/>
      <c r="G34" s="791"/>
      <c r="H34" s="791"/>
      <c r="I34" s="791"/>
      <c r="J34" s="791"/>
      <c r="K34" s="791"/>
      <c r="L34" s="791"/>
      <c r="M34" s="791"/>
      <c r="N34" s="791"/>
      <c r="O34" s="791"/>
      <c r="P34" s="791"/>
      <c r="Q34" s="791"/>
    </row>
    <row r="35" spans="2:17" ht="11.95" customHeight="1" x14ac:dyDescent="0.2">
      <c r="B35" s="995" t="str">
        <f>Dates!$G$2</f>
        <v>EIA completed modeling and analysis for this report on Thursday, October 2, 2025.</v>
      </c>
      <c r="C35" s="996"/>
      <c r="D35" s="996"/>
      <c r="E35" s="996"/>
      <c r="F35" s="996"/>
      <c r="G35" s="996"/>
      <c r="H35" s="996"/>
      <c r="I35" s="996"/>
      <c r="J35" s="996"/>
      <c r="K35" s="996"/>
      <c r="L35" s="996"/>
      <c r="M35" s="996"/>
      <c r="N35" s="996"/>
      <c r="O35" s="996"/>
      <c r="P35" s="996"/>
      <c r="Q35" s="996"/>
    </row>
    <row r="36" spans="2:17" ht="11.95" customHeight="1" x14ac:dyDescent="0.2">
      <c r="B36" s="1010" t="s">
        <v>483</v>
      </c>
      <c r="C36" s="1011"/>
      <c r="D36" s="1011"/>
      <c r="E36" s="1011"/>
      <c r="F36" s="1011"/>
      <c r="G36" s="1011"/>
      <c r="H36" s="1011"/>
      <c r="I36" s="1011"/>
      <c r="J36" s="1011"/>
      <c r="K36" s="1011"/>
      <c r="L36" s="1011"/>
      <c r="M36" s="1011"/>
      <c r="N36" s="1011"/>
      <c r="O36" s="1011"/>
      <c r="P36" s="1011"/>
      <c r="Q36" s="1011"/>
    </row>
    <row r="37" spans="2:17" ht="11.95" customHeight="1" x14ac:dyDescent="0.2">
      <c r="B37" s="986" t="s">
        <v>1418</v>
      </c>
      <c r="C37" s="987"/>
      <c r="D37" s="987"/>
      <c r="E37" s="987"/>
      <c r="F37" s="987"/>
      <c r="G37" s="987"/>
      <c r="H37" s="987"/>
      <c r="I37" s="987"/>
      <c r="J37" s="987"/>
      <c r="K37" s="987"/>
      <c r="L37" s="987"/>
      <c r="M37" s="987"/>
      <c r="N37" s="987"/>
      <c r="O37" s="987"/>
      <c r="P37" s="987"/>
      <c r="Q37" s="987"/>
    </row>
    <row r="38" spans="2:17" ht="11.95" customHeight="1" x14ac:dyDescent="0.2">
      <c r="B38" s="981" t="s">
        <v>492</v>
      </c>
      <c r="C38" s="1013"/>
      <c r="D38" s="1013"/>
      <c r="E38" s="1013"/>
      <c r="F38" s="1013"/>
      <c r="G38" s="1013"/>
      <c r="H38" s="1013"/>
      <c r="I38" s="1013"/>
      <c r="J38" s="1013"/>
      <c r="K38" s="1013"/>
      <c r="L38" s="1013"/>
      <c r="M38" s="1013"/>
      <c r="N38" s="1013"/>
      <c r="O38" s="1013"/>
      <c r="P38" s="1013"/>
      <c r="Q38" s="1013"/>
    </row>
    <row r="39" spans="2:17" ht="11.95" customHeight="1" x14ac:dyDescent="0.2">
      <c r="B39" s="793" t="s">
        <v>827</v>
      </c>
      <c r="C39" s="794"/>
      <c r="D39" s="794"/>
      <c r="E39" s="794"/>
      <c r="F39" s="794"/>
      <c r="G39" s="794"/>
      <c r="H39" s="794"/>
      <c r="I39" s="794"/>
      <c r="J39" s="794"/>
      <c r="K39" s="794"/>
      <c r="L39" s="794"/>
      <c r="M39" s="794"/>
      <c r="N39" s="794"/>
      <c r="O39" s="794"/>
      <c r="P39" s="794"/>
      <c r="Q39" s="792"/>
    </row>
    <row r="40" spans="2:17" ht="12.85" x14ac:dyDescent="0.2">
      <c r="B40" s="1035" t="s">
        <v>828</v>
      </c>
      <c r="C40" s="1036"/>
      <c r="D40" s="1036"/>
      <c r="E40" s="1036"/>
      <c r="F40" s="1036"/>
      <c r="G40" s="1036"/>
      <c r="H40" s="1036"/>
      <c r="I40" s="1036"/>
      <c r="J40" s="1036"/>
      <c r="K40" s="1036"/>
      <c r="L40" s="1036"/>
      <c r="M40" s="1036"/>
      <c r="N40" s="1036"/>
      <c r="O40" s="1036"/>
      <c r="P40" s="1036"/>
      <c r="Q40" s="1036"/>
    </row>
    <row r="41" spans="2:17" ht="12.85" x14ac:dyDescent="0.2">
      <c r="B41" s="1002" t="s">
        <v>829</v>
      </c>
      <c r="C41" s="1036"/>
      <c r="D41" s="1036"/>
      <c r="E41" s="1036"/>
      <c r="F41" s="1036"/>
      <c r="G41" s="1036"/>
      <c r="H41" s="1036"/>
      <c r="I41" s="1036"/>
      <c r="J41" s="1036"/>
      <c r="K41" s="1036"/>
      <c r="L41" s="1036"/>
      <c r="M41" s="1036"/>
      <c r="N41" s="1036"/>
      <c r="O41" s="1036"/>
      <c r="P41" s="1036"/>
      <c r="Q41" s="1036"/>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DeJong, Tammy</cp:lastModifiedBy>
  <cp:lastPrinted>2023-03-01T21:02:34Z</cp:lastPrinted>
  <dcterms:created xsi:type="dcterms:W3CDTF">2006-10-10T12:45:59Z</dcterms:created>
  <dcterms:modified xsi:type="dcterms:W3CDTF">2025-10-30T20:44:59Z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